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65521" windowWidth="9885" windowHeight="7605" tabRatio="900" firstSheet="70" activeTab="83"/>
  </bookViews>
  <sheets>
    <sheet name="H１８．１月" sheetId="1" r:id="rId1"/>
    <sheet name="H１８．２月" sheetId="2" r:id="rId2"/>
    <sheet name="H１８．３月" sheetId="3" r:id="rId3"/>
    <sheet name="H１８．４月" sheetId="4" r:id="rId4"/>
    <sheet name="H１８．５月" sheetId="5" r:id="rId5"/>
    <sheet name="H１８．６月" sheetId="6" r:id="rId6"/>
    <sheet name="H１８．７月" sheetId="7" r:id="rId7"/>
    <sheet name="H１８．８月" sheetId="8" r:id="rId8"/>
    <sheet name="H１８．９月" sheetId="9" r:id="rId9"/>
    <sheet name="H１８．１０月" sheetId="10" r:id="rId10"/>
    <sheet name="H１８．１1月 " sheetId="11" r:id="rId11"/>
    <sheet name="H１８．１２月" sheetId="12" r:id="rId12"/>
    <sheet name="H１９．１月" sheetId="13" r:id="rId13"/>
    <sheet name="H１９．２月" sheetId="14" r:id="rId14"/>
    <sheet name="H１９．３月" sheetId="15" r:id="rId15"/>
    <sheet name="H１９．４月" sheetId="16" r:id="rId16"/>
    <sheet name="H１９．５月" sheetId="17" r:id="rId17"/>
    <sheet name="H１９．６月" sheetId="18" r:id="rId18"/>
    <sheet name="H１９．７月" sheetId="19" r:id="rId19"/>
    <sheet name="H１９．８月" sheetId="20" r:id="rId20"/>
    <sheet name="H１９．９月" sheetId="21" r:id="rId21"/>
    <sheet name="H１９．１０月" sheetId="22" r:id="rId22"/>
    <sheet name="H１９．１1月" sheetId="23" r:id="rId23"/>
    <sheet name="H１９．１２月" sheetId="24" r:id="rId24"/>
    <sheet name="H２０．１月" sheetId="25" r:id="rId25"/>
    <sheet name="H２０．２月" sheetId="26" r:id="rId26"/>
    <sheet name="H２０．３月" sheetId="27" r:id="rId27"/>
    <sheet name="H２０．４月" sheetId="28" r:id="rId28"/>
    <sheet name="H２０．５月" sheetId="29" r:id="rId29"/>
    <sheet name="H２０．６月" sheetId="30" r:id="rId30"/>
    <sheet name="H２０．７月" sheetId="31" r:id="rId31"/>
    <sheet name="H２０．８月" sheetId="32" r:id="rId32"/>
    <sheet name="H２０．９月" sheetId="33" r:id="rId33"/>
    <sheet name="H２０．１０月" sheetId="34" r:id="rId34"/>
    <sheet name="H２０．１１月" sheetId="35" r:id="rId35"/>
    <sheet name="H２０．１２月" sheetId="36" r:id="rId36"/>
    <sheet name="H２1．１月" sheetId="37" r:id="rId37"/>
    <sheet name="H２１．２月" sheetId="38" r:id="rId38"/>
    <sheet name="H２１．３月" sheetId="39" r:id="rId39"/>
    <sheet name="H２１．４月 " sheetId="40" r:id="rId40"/>
    <sheet name="H２１．５月" sheetId="41" r:id="rId41"/>
    <sheet name="H２１．６月 " sheetId="42" r:id="rId42"/>
    <sheet name="H２１．７月 " sheetId="43" r:id="rId43"/>
    <sheet name="H２１．８月  " sheetId="44" r:id="rId44"/>
    <sheet name="H２１．９月   " sheetId="45" r:id="rId45"/>
    <sheet name="H２１．１０月 " sheetId="46" r:id="rId46"/>
    <sheet name="H２１．１１月  " sheetId="47" r:id="rId47"/>
    <sheet name="H２１．１２月 " sheetId="48" r:id="rId48"/>
    <sheet name="H２２．１月" sheetId="49" r:id="rId49"/>
    <sheet name="H２２．２月" sheetId="50" r:id="rId50"/>
    <sheet name="H２２．３月" sheetId="51" r:id="rId51"/>
    <sheet name="H２２．４月" sheetId="52" r:id="rId52"/>
    <sheet name="H２２．５月" sheetId="53" r:id="rId53"/>
    <sheet name="H２２．６月 " sheetId="54" r:id="rId54"/>
    <sheet name="H２２．７月  " sheetId="55" r:id="rId55"/>
    <sheet name="H２２．８月" sheetId="56" r:id="rId56"/>
    <sheet name="H２２．９月" sheetId="57" r:id="rId57"/>
    <sheet name="H２２．１０月 " sheetId="58" r:id="rId58"/>
    <sheet name="H２２．１１月 " sheetId="59" r:id="rId59"/>
    <sheet name="H２２．１２月 " sheetId="60" r:id="rId60"/>
    <sheet name="H２３．１月 " sheetId="61" r:id="rId61"/>
    <sheet name="H２３．２月  " sheetId="62" r:id="rId62"/>
    <sheet name="H２３．３月" sheetId="63" r:id="rId63"/>
    <sheet name="H２３．４月" sheetId="64" r:id="rId64"/>
    <sheet name="H２３．５月" sheetId="65" r:id="rId65"/>
    <sheet name="H２３．６月" sheetId="66" r:id="rId66"/>
    <sheet name="H２３．７月" sheetId="67" r:id="rId67"/>
    <sheet name="H２３．８月" sheetId="68" r:id="rId68"/>
    <sheet name="H２３．９月" sheetId="69" r:id="rId69"/>
    <sheet name="H２３．１０月" sheetId="70" r:id="rId70"/>
    <sheet name="H２３．１１月" sheetId="71" r:id="rId71"/>
    <sheet name="H２３．１２月" sheetId="72" r:id="rId72"/>
    <sheet name="H２４．１月" sheetId="73" r:id="rId73"/>
    <sheet name="H２４．２月" sheetId="74" r:id="rId74"/>
    <sheet name="H２４．３月" sheetId="75" r:id="rId75"/>
    <sheet name="H２４．４月" sheetId="76" r:id="rId76"/>
    <sheet name="H２４．５月 " sheetId="77" r:id="rId77"/>
    <sheet name="H２４．６月 " sheetId="78" r:id="rId78"/>
    <sheet name="H２４．７月 " sheetId="79" r:id="rId79"/>
    <sheet name="H２４．８月 " sheetId="80" r:id="rId80"/>
    <sheet name="H２４．９月" sheetId="81" r:id="rId81"/>
    <sheet name="H２４．10月 " sheetId="82" r:id="rId82"/>
    <sheet name="H２４．１１月" sheetId="83" r:id="rId83"/>
    <sheet name="H２４．１２月 " sheetId="84" r:id="rId84"/>
  </sheets>
  <definedNames/>
  <calcPr fullCalcOnLoad="1"/>
</workbook>
</file>

<file path=xl/sharedStrings.xml><?xml version="1.0" encoding="utf-8"?>
<sst xmlns="http://schemas.openxmlformats.org/spreadsheetml/2006/main" count="3671" uniqueCount="114">
  <si>
    <t>世　帯　数</t>
  </si>
  <si>
    <t>人口（人）</t>
  </si>
  <si>
    <t>男（人）</t>
  </si>
  <si>
    <t>女（人）</t>
  </si>
  <si>
    <t>合　　計</t>
  </si>
  <si>
    <t>本庁・支所名</t>
  </si>
  <si>
    <t>霧島市（本庁）</t>
  </si>
  <si>
    <t>溝辺総合支所</t>
  </si>
  <si>
    <t>横川総合支所</t>
  </si>
  <si>
    <t>牧園総合支所</t>
  </si>
  <si>
    <t>霧島総合支所</t>
  </si>
  <si>
    <t>隼人総合支所</t>
  </si>
  <si>
    <t>福山総合支所</t>
  </si>
  <si>
    <t>平成1８年２月１日現在</t>
  </si>
  <si>
    <t>本庁・支所別住民基本台帳人口</t>
  </si>
  <si>
    <t>増減数</t>
  </si>
  <si>
    <t>増減率</t>
  </si>
  <si>
    <t>世　　　帯　　　数</t>
  </si>
  <si>
    <t>今　　月</t>
  </si>
  <si>
    <t>先　　月</t>
  </si>
  <si>
    <t>＜前月との比較（１日現在）＞</t>
  </si>
  <si>
    <t>人　　　　口（人）</t>
  </si>
  <si>
    <t>平成1８年３月１日現在</t>
  </si>
  <si>
    <t>平成1８年４月１日現在</t>
  </si>
  <si>
    <t>平成1８年５月１日現在</t>
  </si>
  <si>
    <t>平成1８年６月１日現在</t>
  </si>
  <si>
    <t>平成1８年７月１日現在</t>
  </si>
  <si>
    <t>平成1８年８月１日現在</t>
  </si>
  <si>
    <t>平成1８年９月１日現在</t>
  </si>
  <si>
    <t>平成1８年１０月１日現在</t>
  </si>
  <si>
    <t>平成1８年１2月１日現在</t>
  </si>
  <si>
    <t>平成1８年１１月１日現在</t>
  </si>
  <si>
    <t>平成1９年１月１日現在</t>
  </si>
  <si>
    <t>平成1９年２月１日現在</t>
  </si>
  <si>
    <t>平成1９年３月１日現在</t>
  </si>
  <si>
    <t>平成1９年４月１日現在</t>
  </si>
  <si>
    <t>平成1９年５月１日現在</t>
  </si>
  <si>
    <t>平成1９年６月１日現在</t>
  </si>
  <si>
    <t>平成1９年７月１日現在</t>
  </si>
  <si>
    <t>平成1９年８月１日現在</t>
  </si>
  <si>
    <t>平成1９年９月１日現在</t>
  </si>
  <si>
    <t>平成1９年１０月１日現在</t>
  </si>
  <si>
    <t>平成1９年１1月１日現在</t>
  </si>
  <si>
    <t>平成1９年１２月１日現在</t>
  </si>
  <si>
    <t>平成２０年１月１日現在</t>
  </si>
  <si>
    <t>平成２０年２月１日現在</t>
  </si>
  <si>
    <t>地　　区</t>
  </si>
  <si>
    <t>国　　　分</t>
  </si>
  <si>
    <t>溝　　　辺</t>
  </si>
  <si>
    <t>横　　　川</t>
  </si>
  <si>
    <t>牧　　　園</t>
  </si>
  <si>
    <t>霧　　　島</t>
  </si>
  <si>
    <t>隼　　　人</t>
  </si>
  <si>
    <t>福　　　山</t>
  </si>
  <si>
    <t>地区別住民基本台帳人口</t>
  </si>
  <si>
    <t>平成２０年３月１日現在</t>
  </si>
  <si>
    <t>平成２０年４月１日現在</t>
  </si>
  <si>
    <t>平成２０年５月１日現在</t>
  </si>
  <si>
    <t>平成２０年６月１日現在</t>
  </si>
  <si>
    <t>平成２０年７月１日現在</t>
  </si>
  <si>
    <t>平成２０年８月１日現在</t>
  </si>
  <si>
    <t>平成２０年９月１日現在</t>
  </si>
  <si>
    <t>平成２０年１０月１日現在</t>
  </si>
  <si>
    <t>平成２０年１１月１日現在</t>
  </si>
  <si>
    <t>平成２０年１２月１日現在</t>
  </si>
  <si>
    <t>平成２1年１月１日現在</t>
  </si>
  <si>
    <t>平成２1年2月１日現在</t>
  </si>
  <si>
    <t>平成21年3月1日現在</t>
  </si>
  <si>
    <t>平成21年4月1日現在</t>
  </si>
  <si>
    <t>平成21年5月1日現在</t>
  </si>
  <si>
    <t>平成21年6月1日現在</t>
  </si>
  <si>
    <t>平成21年7月1日現在</t>
  </si>
  <si>
    <t>平成21年8月1日現在</t>
  </si>
  <si>
    <t>平成21年9月1日現在</t>
  </si>
  <si>
    <t>平成21年10月1日現在</t>
  </si>
  <si>
    <t>平成21年11月1日現在</t>
  </si>
  <si>
    <t>平成21年12月1日現在</t>
  </si>
  <si>
    <t>平成22年1月1日現在</t>
  </si>
  <si>
    <t>平成22年2月1日現在</t>
  </si>
  <si>
    <t>平成22年3月1日現在</t>
  </si>
  <si>
    <t>平成22年4月1日現在</t>
  </si>
  <si>
    <t>平成22年5月1日現在</t>
  </si>
  <si>
    <t>平成22年6月1日現在</t>
  </si>
  <si>
    <t>平成22年7月1日現在</t>
  </si>
  <si>
    <t>平成22年8月1日現在</t>
  </si>
  <si>
    <t>平成22年9月1日現在</t>
  </si>
  <si>
    <t>平成22年10月1日現在</t>
  </si>
  <si>
    <t>平成22年11月1日現在</t>
  </si>
  <si>
    <t>平成22年12月1日現在</t>
  </si>
  <si>
    <t>平成23年1月1日現在</t>
  </si>
  <si>
    <t>平成23年2月1日現在</t>
  </si>
  <si>
    <t>平成23年3月1日現在</t>
  </si>
  <si>
    <t>平成23年4月1日現在</t>
  </si>
  <si>
    <t>平成23年5月1日現在</t>
  </si>
  <si>
    <t>平成23年6月1日現在</t>
  </si>
  <si>
    <t>平成23年7月1日現在</t>
  </si>
  <si>
    <t>平成23年8月1日現在</t>
  </si>
  <si>
    <t>平成23年9月1日現在</t>
  </si>
  <si>
    <t>平成23年10月1日現在</t>
  </si>
  <si>
    <t>平成23年11月1日現在</t>
  </si>
  <si>
    <t>平成23年12月1日現在</t>
  </si>
  <si>
    <t>平成24年1月1日現在</t>
  </si>
  <si>
    <t>平成24年2月1日現在</t>
  </si>
  <si>
    <t>平成24年3月1日現在</t>
  </si>
  <si>
    <t>平成24年4月1日現在</t>
  </si>
  <si>
    <t>平成24年5月1日現在</t>
  </si>
  <si>
    <t>平成24年６月1日現在</t>
  </si>
  <si>
    <t>平成24年７月1日現在</t>
  </si>
  <si>
    <t>平成24年8月1日現在</t>
  </si>
  <si>
    <t>＊法改正により平成24年8月分から市内居住外国人も人口に含まれています</t>
  </si>
  <si>
    <t>平成24年9月1日現在</t>
  </si>
  <si>
    <t>平成24年10月1日現在</t>
  </si>
  <si>
    <t>平成24年11月1日現在</t>
  </si>
  <si>
    <t>平成24年12月1日現在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</si>
</sst>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0;[Red]\-#,##0.000"/>
    <numFmt numFmtId="178" formatCode="0.00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thin"/>
      <right style="hair"/>
      <top style="hair"/>
      <bottom style="double"/>
    </border>
    <border>
      <left style="thin"/>
      <right>
        <color indexed="63"/>
      </right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2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horizontal="center" vertical="center"/>
    </xf>
    <xf numFmtId="38" fontId="4" fillId="0" borderId="33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4" fillId="0" borderId="34" xfId="48" applyFont="1" applyBorder="1" applyAlignment="1">
      <alignment horizontal="center" vertical="center"/>
    </xf>
    <xf numFmtId="38" fontId="2" fillId="0" borderId="35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38" fontId="2" fillId="0" borderId="37" xfId="48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38" fontId="4" fillId="0" borderId="39" xfId="48" applyFont="1" applyBorder="1" applyAlignment="1">
      <alignment horizontal="center" vertical="center"/>
    </xf>
    <xf numFmtId="10" fontId="2" fillId="0" borderId="22" xfId="48" applyNumberFormat="1" applyFont="1" applyBorder="1" applyAlignment="1">
      <alignment vertical="center"/>
    </xf>
    <xf numFmtId="10" fontId="2" fillId="0" borderId="18" xfId="48" applyNumberFormat="1" applyFont="1" applyBorder="1" applyAlignment="1">
      <alignment vertical="center"/>
    </xf>
    <xf numFmtId="10" fontId="2" fillId="0" borderId="27" xfId="48" applyNumberFormat="1" applyFont="1" applyBorder="1" applyAlignment="1">
      <alignment vertical="center"/>
    </xf>
    <xf numFmtId="178" fontId="2" fillId="0" borderId="31" xfId="48" applyNumberFormat="1" applyFont="1" applyBorder="1" applyAlignment="1">
      <alignment vertical="center"/>
    </xf>
    <xf numFmtId="38" fontId="2" fillId="0" borderId="19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40" xfId="48" applyFont="1" applyBorder="1" applyAlignment="1">
      <alignment vertical="center"/>
    </xf>
    <xf numFmtId="10" fontId="2" fillId="0" borderId="41" xfId="48" applyNumberFormat="1" applyFont="1" applyBorder="1" applyAlignment="1">
      <alignment vertical="center"/>
    </xf>
    <xf numFmtId="10" fontId="2" fillId="0" borderId="28" xfId="48" applyNumberFormat="1" applyFont="1" applyFill="1" applyBorder="1" applyAlignment="1">
      <alignment vertical="center"/>
    </xf>
    <xf numFmtId="176" fontId="2" fillId="0" borderId="0" xfId="48" applyNumberFormat="1" applyFont="1" applyAlignment="1">
      <alignment horizontal="center" vertical="center"/>
    </xf>
    <xf numFmtId="38" fontId="2" fillId="0" borderId="42" xfId="48" applyFont="1" applyBorder="1" applyAlignment="1">
      <alignment vertical="center"/>
    </xf>
    <xf numFmtId="38" fontId="2" fillId="0" borderId="43" xfId="48" applyFont="1" applyBorder="1" applyAlignment="1">
      <alignment vertical="center"/>
    </xf>
    <xf numFmtId="38" fontId="2" fillId="0" borderId="44" xfId="48" applyFont="1" applyBorder="1" applyAlignment="1">
      <alignment vertical="center"/>
    </xf>
    <xf numFmtId="10" fontId="2" fillId="0" borderId="45" xfId="48" applyNumberFormat="1" applyFont="1" applyFill="1" applyBorder="1" applyAlignment="1">
      <alignment vertical="center"/>
    </xf>
    <xf numFmtId="38" fontId="2" fillId="0" borderId="46" xfId="48" applyFont="1" applyBorder="1" applyAlignment="1">
      <alignment vertical="center"/>
    </xf>
    <xf numFmtId="38" fontId="2" fillId="0" borderId="47" xfId="48" applyFont="1" applyBorder="1" applyAlignment="1">
      <alignment vertical="center"/>
    </xf>
    <xf numFmtId="38" fontId="2" fillId="0" borderId="45" xfId="48" applyFont="1" applyBorder="1" applyAlignment="1">
      <alignment vertical="center"/>
    </xf>
    <xf numFmtId="38" fontId="2" fillId="0" borderId="48" xfId="48" applyFont="1" applyBorder="1" applyAlignment="1">
      <alignment vertical="center"/>
    </xf>
    <xf numFmtId="178" fontId="2" fillId="0" borderId="45" xfId="48" applyNumberFormat="1" applyFont="1" applyFill="1" applyBorder="1" applyAlignment="1">
      <alignment vertical="center"/>
    </xf>
    <xf numFmtId="38" fontId="2" fillId="0" borderId="49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50" xfId="48" applyFont="1" applyBorder="1" applyAlignment="1">
      <alignment vertical="center"/>
    </xf>
    <xf numFmtId="38" fontId="2" fillId="0" borderId="51" xfId="48" applyFont="1" applyBorder="1" applyAlignment="1">
      <alignment vertical="center"/>
    </xf>
    <xf numFmtId="38" fontId="2" fillId="0" borderId="52" xfId="48" applyFont="1" applyBorder="1" applyAlignment="1">
      <alignment vertical="center"/>
    </xf>
    <xf numFmtId="38" fontId="2" fillId="0" borderId="53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2" fillId="0" borderId="54" xfId="48" applyFont="1" applyBorder="1" applyAlignment="1">
      <alignment horizontal="center" vertical="center"/>
    </xf>
    <xf numFmtId="38" fontId="2" fillId="0" borderId="55" xfId="48" applyFont="1" applyBorder="1" applyAlignment="1">
      <alignment horizontal="center" vertical="center"/>
    </xf>
    <xf numFmtId="38" fontId="2" fillId="0" borderId="56" xfId="48" applyFont="1" applyBorder="1" applyAlignment="1">
      <alignment horizontal="center" vertical="center"/>
    </xf>
    <xf numFmtId="38" fontId="2" fillId="0" borderId="57" xfId="48" applyFont="1" applyBorder="1" applyAlignment="1">
      <alignment horizontal="center" vertical="center"/>
    </xf>
    <xf numFmtId="38" fontId="2" fillId="0" borderId="58" xfId="48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38" fontId="3" fillId="0" borderId="0" xfId="48" applyFont="1" applyAlignment="1">
      <alignment horizontal="left" vertical="center"/>
    </xf>
    <xf numFmtId="176" fontId="2" fillId="0" borderId="32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5" ht="13.5">
      <c r="D2" s="24"/>
      <c r="E2" s="24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23629</v>
      </c>
      <c r="C4" s="13">
        <v>55124</v>
      </c>
      <c r="D4" s="13">
        <v>27105</v>
      </c>
      <c r="E4" s="14">
        <v>28019</v>
      </c>
    </row>
    <row r="5" spans="1:5" ht="18" customHeight="1">
      <c r="A5" s="3" t="s">
        <v>7</v>
      </c>
      <c r="B5" s="8">
        <v>3539</v>
      </c>
      <c r="C5" s="9">
        <v>8844</v>
      </c>
      <c r="D5" s="9">
        <v>4221</v>
      </c>
      <c r="E5" s="10">
        <v>4623</v>
      </c>
    </row>
    <row r="6" spans="1:5" ht="18" customHeight="1">
      <c r="A6" s="3" t="s">
        <v>8</v>
      </c>
      <c r="B6" s="8">
        <v>2449</v>
      </c>
      <c r="C6" s="9">
        <v>5461</v>
      </c>
      <c r="D6" s="9">
        <v>2602</v>
      </c>
      <c r="E6" s="10">
        <v>2859</v>
      </c>
    </row>
    <row r="7" spans="1:5" ht="18" customHeight="1">
      <c r="A7" s="3" t="s">
        <v>9</v>
      </c>
      <c r="B7" s="8">
        <v>4121</v>
      </c>
      <c r="C7" s="9">
        <v>8901</v>
      </c>
      <c r="D7" s="9">
        <v>4142</v>
      </c>
      <c r="E7" s="10">
        <v>4759</v>
      </c>
    </row>
    <row r="8" spans="1:5" ht="18" customHeight="1">
      <c r="A8" s="11" t="s">
        <v>10</v>
      </c>
      <c r="B8" s="12">
        <v>2480</v>
      </c>
      <c r="C8" s="13">
        <v>5771</v>
      </c>
      <c r="D8" s="13">
        <v>2701</v>
      </c>
      <c r="E8" s="14">
        <v>3070</v>
      </c>
    </row>
    <row r="9" spans="1:5" ht="18" customHeight="1">
      <c r="A9" s="3" t="s">
        <v>11</v>
      </c>
      <c r="B9" s="8">
        <v>16237</v>
      </c>
      <c r="C9" s="9">
        <v>36971</v>
      </c>
      <c r="D9" s="9">
        <v>17761</v>
      </c>
      <c r="E9" s="10">
        <v>19210</v>
      </c>
    </row>
    <row r="10" spans="1:5" ht="18" customHeight="1" thickBot="1">
      <c r="A10" s="16" t="s">
        <v>12</v>
      </c>
      <c r="B10" s="17">
        <v>3080</v>
      </c>
      <c r="C10" s="18">
        <v>6897</v>
      </c>
      <c r="D10" s="18">
        <v>3266</v>
      </c>
      <c r="E10" s="19">
        <v>3631</v>
      </c>
    </row>
    <row r="11" spans="1:5" ht="19.5" customHeight="1" thickTop="1">
      <c r="A11" s="20" t="s">
        <v>4</v>
      </c>
      <c r="B11" s="21">
        <v>55535</v>
      </c>
      <c r="C11" s="22">
        <v>127969</v>
      </c>
      <c r="D11" s="22">
        <v>61798</v>
      </c>
      <c r="E11" s="23">
        <v>66171</v>
      </c>
    </row>
  </sheetData>
  <sheetProtection/>
  <mergeCells count="1">
    <mergeCell ref="A1:E1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29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24120</v>
      </c>
      <c r="C4" s="13">
        <v>55635</v>
      </c>
      <c r="D4" s="13">
        <v>27425</v>
      </c>
      <c r="E4" s="14">
        <v>28210</v>
      </c>
    </row>
    <row r="5" spans="1:5" ht="18" customHeight="1">
      <c r="A5" s="3" t="s">
        <v>7</v>
      </c>
      <c r="B5" s="8">
        <v>3601</v>
      </c>
      <c r="C5" s="9">
        <v>8833</v>
      </c>
      <c r="D5" s="9">
        <v>4211</v>
      </c>
      <c r="E5" s="10">
        <v>4622</v>
      </c>
    </row>
    <row r="6" spans="1:5" ht="18" customHeight="1">
      <c r="A6" s="3" t="s">
        <v>8</v>
      </c>
      <c r="B6" s="8">
        <v>2440</v>
      </c>
      <c r="C6" s="9">
        <v>5371</v>
      </c>
      <c r="D6" s="9">
        <v>2555</v>
      </c>
      <c r="E6" s="10">
        <v>2816</v>
      </c>
    </row>
    <row r="7" spans="1:5" ht="18" customHeight="1">
      <c r="A7" s="3" t="s">
        <v>9</v>
      </c>
      <c r="B7" s="8">
        <v>4168</v>
      </c>
      <c r="C7" s="9">
        <v>8812</v>
      </c>
      <c r="D7" s="9">
        <v>4083</v>
      </c>
      <c r="E7" s="10">
        <v>4729</v>
      </c>
    </row>
    <row r="8" spans="1:5" ht="18" customHeight="1">
      <c r="A8" s="11" t="s">
        <v>10</v>
      </c>
      <c r="B8" s="12">
        <v>2457</v>
      </c>
      <c r="C8" s="13">
        <v>5660</v>
      </c>
      <c r="D8" s="13">
        <v>2648</v>
      </c>
      <c r="E8" s="14">
        <v>3012</v>
      </c>
    </row>
    <row r="9" spans="1:5" ht="18" customHeight="1">
      <c r="A9" s="3" t="s">
        <v>11</v>
      </c>
      <c r="B9" s="8">
        <v>16432</v>
      </c>
      <c r="C9" s="9">
        <v>37142</v>
      </c>
      <c r="D9" s="9">
        <v>17850</v>
      </c>
      <c r="E9" s="10">
        <v>19292</v>
      </c>
    </row>
    <row r="10" spans="1:5" ht="18" customHeight="1" thickBot="1">
      <c r="A10" s="16" t="s">
        <v>12</v>
      </c>
      <c r="B10" s="17">
        <v>3061</v>
      </c>
      <c r="C10" s="18">
        <v>6819</v>
      </c>
      <c r="D10" s="18">
        <v>3251</v>
      </c>
      <c r="E10" s="19">
        <v>3568</v>
      </c>
    </row>
    <row r="11" spans="1:5" ht="19.5" customHeight="1" thickTop="1">
      <c r="A11" s="20" t="s">
        <v>4</v>
      </c>
      <c r="B11" s="21">
        <v>56279</v>
      </c>
      <c r="C11" s="22">
        <v>128272</v>
      </c>
      <c r="D11" s="22">
        <v>62023</v>
      </c>
      <c r="E11" s="23">
        <v>66249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24120</v>
      </c>
      <c r="C17" s="28">
        <v>24044</v>
      </c>
      <c r="D17" s="12">
        <f aca="true" t="shared" si="1" ref="D17:D23">+B17-C17</f>
        <v>76</v>
      </c>
      <c r="E17" s="33">
        <f aca="true" t="shared" si="2" ref="E17:E24">+D17/C17</f>
        <v>0.0031608717351522208</v>
      </c>
    </row>
    <row r="18" spans="1:5" ht="13.5">
      <c r="A18" s="3" t="s">
        <v>7</v>
      </c>
      <c r="B18" s="8">
        <f t="shared" si="0"/>
        <v>3601</v>
      </c>
      <c r="C18" s="29">
        <v>3604</v>
      </c>
      <c r="D18" s="8">
        <f t="shared" si="1"/>
        <v>-3</v>
      </c>
      <c r="E18" s="33">
        <f t="shared" si="2"/>
        <v>-0.000832408435072142</v>
      </c>
    </row>
    <row r="19" spans="1:5" ht="13.5">
      <c r="A19" s="3" t="s">
        <v>8</v>
      </c>
      <c r="B19" s="8">
        <f t="shared" si="0"/>
        <v>2440</v>
      </c>
      <c r="C19" s="29">
        <v>2439</v>
      </c>
      <c r="D19" s="8">
        <f t="shared" si="1"/>
        <v>1</v>
      </c>
      <c r="E19" s="33">
        <f t="shared" si="2"/>
        <v>0.0004100041000410004</v>
      </c>
    </row>
    <row r="20" spans="1:5" ht="13.5">
      <c r="A20" s="3" t="s">
        <v>9</v>
      </c>
      <c r="B20" s="8">
        <f t="shared" si="0"/>
        <v>4168</v>
      </c>
      <c r="C20" s="29">
        <v>4163</v>
      </c>
      <c r="D20" s="8">
        <f t="shared" si="1"/>
        <v>5</v>
      </c>
      <c r="E20" s="33">
        <f t="shared" si="2"/>
        <v>0.0012010569300984868</v>
      </c>
    </row>
    <row r="21" spans="1:5" ht="13.5">
      <c r="A21" s="11" t="s">
        <v>10</v>
      </c>
      <c r="B21" s="12">
        <f t="shared" si="0"/>
        <v>2457</v>
      </c>
      <c r="C21" s="28">
        <v>2460</v>
      </c>
      <c r="D21" s="12">
        <f t="shared" si="1"/>
        <v>-3</v>
      </c>
      <c r="E21" s="33">
        <f t="shared" si="2"/>
        <v>-0.0012195121951219512</v>
      </c>
    </row>
    <row r="22" spans="1:5" ht="13.5">
      <c r="A22" s="3" t="s">
        <v>11</v>
      </c>
      <c r="B22" s="8">
        <f t="shared" si="0"/>
        <v>16432</v>
      </c>
      <c r="C22" s="29">
        <v>16417</v>
      </c>
      <c r="D22" s="8">
        <f t="shared" si="1"/>
        <v>15</v>
      </c>
      <c r="E22" s="33">
        <f t="shared" si="2"/>
        <v>0.0009136870317353963</v>
      </c>
    </row>
    <row r="23" spans="1:5" ht="14.25" thickBot="1">
      <c r="A23" s="16" t="s">
        <v>12</v>
      </c>
      <c r="B23" s="17">
        <f t="shared" si="0"/>
        <v>3061</v>
      </c>
      <c r="C23" s="30">
        <v>3057</v>
      </c>
      <c r="D23" s="17">
        <f t="shared" si="1"/>
        <v>4</v>
      </c>
      <c r="E23" s="33">
        <f t="shared" si="2"/>
        <v>0.0013084723585214263</v>
      </c>
    </row>
    <row r="24" spans="1:5" ht="14.25" thickTop="1">
      <c r="A24" s="20" t="s">
        <v>4</v>
      </c>
      <c r="B24" s="21">
        <f>SUM(B17:B23)</f>
        <v>56279</v>
      </c>
      <c r="C24" s="31">
        <f>SUM(C17:C23)</f>
        <v>56184</v>
      </c>
      <c r="D24" s="21">
        <f>SUM(D17:D23)</f>
        <v>95</v>
      </c>
      <c r="E24" s="36">
        <f t="shared" si="2"/>
        <v>0.0016908728463619536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55635</v>
      </c>
      <c r="C29" s="28">
        <v>55520</v>
      </c>
      <c r="D29" s="12">
        <f aca="true" t="shared" si="4" ref="D29:D35">+B29-C29</f>
        <v>115</v>
      </c>
      <c r="E29" s="33">
        <f aca="true" t="shared" si="5" ref="E29:E36">+D29/C29</f>
        <v>0.0020713256484149855</v>
      </c>
    </row>
    <row r="30" spans="1:5" ht="13.5">
      <c r="A30" s="3" t="s">
        <v>7</v>
      </c>
      <c r="B30" s="8">
        <f t="shared" si="3"/>
        <v>8833</v>
      </c>
      <c r="C30" s="29">
        <v>8851</v>
      </c>
      <c r="D30" s="8">
        <f t="shared" si="4"/>
        <v>-18</v>
      </c>
      <c r="E30" s="33">
        <f t="shared" si="5"/>
        <v>-0.0020336685120325385</v>
      </c>
    </row>
    <row r="31" spans="1:5" ht="13.5">
      <c r="A31" s="3" t="s">
        <v>8</v>
      </c>
      <c r="B31" s="8">
        <f t="shared" si="3"/>
        <v>5371</v>
      </c>
      <c r="C31" s="29">
        <v>5380</v>
      </c>
      <c r="D31" s="8">
        <f t="shared" si="4"/>
        <v>-9</v>
      </c>
      <c r="E31" s="33">
        <f t="shared" si="5"/>
        <v>-0.0016728624535315986</v>
      </c>
    </row>
    <row r="32" spans="1:5" ht="13.5">
      <c r="A32" s="3" t="s">
        <v>9</v>
      </c>
      <c r="B32" s="8">
        <f t="shared" si="3"/>
        <v>8812</v>
      </c>
      <c r="C32" s="29">
        <v>8814</v>
      </c>
      <c r="D32" s="8">
        <f t="shared" si="4"/>
        <v>-2</v>
      </c>
      <c r="E32" s="33">
        <f t="shared" si="5"/>
        <v>-0.0002269117313365101</v>
      </c>
    </row>
    <row r="33" spans="1:5" ht="13.5">
      <c r="A33" s="11" t="s">
        <v>10</v>
      </c>
      <c r="B33" s="12">
        <f t="shared" si="3"/>
        <v>5660</v>
      </c>
      <c r="C33" s="28">
        <v>5677</v>
      </c>
      <c r="D33" s="12">
        <f t="shared" si="4"/>
        <v>-17</v>
      </c>
      <c r="E33" s="33">
        <f t="shared" si="5"/>
        <v>-0.0029945393693852386</v>
      </c>
    </row>
    <row r="34" spans="1:5" ht="13.5">
      <c r="A34" s="3" t="s">
        <v>11</v>
      </c>
      <c r="B34" s="8">
        <f t="shared" si="3"/>
        <v>37142</v>
      </c>
      <c r="C34" s="29">
        <v>37134</v>
      </c>
      <c r="D34" s="8">
        <f t="shared" si="4"/>
        <v>8</v>
      </c>
      <c r="E34" s="33">
        <f t="shared" si="5"/>
        <v>0.0002154359885818926</v>
      </c>
    </row>
    <row r="35" spans="1:5" ht="14.25" thickBot="1">
      <c r="A35" s="16" t="s">
        <v>12</v>
      </c>
      <c r="B35" s="17">
        <f t="shared" si="3"/>
        <v>6819</v>
      </c>
      <c r="C35" s="30">
        <v>6804</v>
      </c>
      <c r="D35" s="17">
        <f t="shared" si="4"/>
        <v>15</v>
      </c>
      <c r="E35" s="33">
        <f t="shared" si="5"/>
        <v>0.002204585537918871</v>
      </c>
    </row>
    <row r="36" spans="1:5" ht="14.25" thickTop="1">
      <c r="A36" s="20" t="s">
        <v>4</v>
      </c>
      <c r="B36" s="21">
        <f>SUM(B29:B35)</f>
        <v>128272</v>
      </c>
      <c r="C36" s="31">
        <f>SUM(C29:C35)</f>
        <v>128180</v>
      </c>
      <c r="D36" s="21">
        <f>SUM(D29:D35)</f>
        <v>92</v>
      </c>
      <c r="E36" s="36">
        <f t="shared" si="5"/>
        <v>0.0007177406771727259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31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24104</v>
      </c>
      <c r="C4" s="13">
        <v>55669</v>
      </c>
      <c r="D4" s="13">
        <v>27408</v>
      </c>
      <c r="E4" s="14">
        <v>28261</v>
      </c>
    </row>
    <row r="5" spans="1:5" ht="18" customHeight="1">
      <c r="A5" s="3" t="s">
        <v>7</v>
      </c>
      <c r="B5" s="8">
        <v>3603</v>
      </c>
      <c r="C5" s="9">
        <v>8830</v>
      </c>
      <c r="D5" s="9">
        <v>4212</v>
      </c>
      <c r="E5" s="10">
        <v>4618</v>
      </c>
    </row>
    <row r="6" spans="1:5" ht="18" customHeight="1">
      <c r="A6" s="3" t="s">
        <v>8</v>
      </c>
      <c r="B6" s="8">
        <v>2433</v>
      </c>
      <c r="C6" s="9">
        <v>5355</v>
      </c>
      <c r="D6" s="9">
        <v>2546</v>
      </c>
      <c r="E6" s="10">
        <v>2809</v>
      </c>
    </row>
    <row r="7" spans="1:5" ht="18" customHeight="1">
      <c r="A7" s="3" t="s">
        <v>9</v>
      </c>
      <c r="B7" s="8">
        <v>4158</v>
      </c>
      <c r="C7" s="9">
        <v>8791</v>
      </c>
      <c r="D7" s="9">
        <v>4074</v>
      </c>
      <c r="E7" s="10">
        <v>4717</v>
      </c>
    </row>
    <row r="8" spans="1:5" ht="18" customHeight="1">
      <c r="A8" s="11" t="s">
        <v>10</v>
      </c>
      <c r="B8" s="12">
        <v>2453</v>
      </c>
      <c r="C8" s="13">
        <v>5652</v>
      </c>
      <c r="D8" s="13">
        <v>2648</v>
      </c>
      <c r="E8" s="14">
        <v>3004</v>
      </c>
    </row>
    <row r="9" spans="1:5" ht="18" customHeight="1">
      <c r="A9" s="3" t="s">
        <v>11</v>
      </c>
      <c r="B9" s="8">
        <v>16412</v>
      </c>
      <c r="C9" s="9">
        <v>37135</v>
      </c>
      <c r="D9" s="9">
        <v>17838</v>
      </c>
      <c r="E9" s="10">
        <v>19297</v>
      </c>
    </row>
    <row r="10" spans="1:5" ht="18" customHeight="1" thickBot="1">
      <c r="A10" s="16" t="s">
        <v>12</v>
      </c>
      <c r="B10" s="17">
        <v>3058</v>
      </c>
      <c r="C10" s="18">
        <v>6814</v>
      </c>
      <c r="D10" s="18">
        <v>3248</v>
      </c>
      <c r="E10" s="19">
        <v>3566</v>
      </c>
    </row>
    <row r="11" spans="1:5" ht="19.5" customHeight="1" thickTop="1">
      <c r="A11" s="20" t="s">
        <v>4</v>
      </c>
      <c r="B11" s="21">
        <v>56221</v>
      </c>
      <c r="C11" s="22">
        <v>128246</v>
      </c>
      <c r="D11" s="22">
        <v>61974</v>
      </c>
      <c r="E11" s="23">
        <v>66272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24104</v>
      </c>
      <c r="C17" s="28">
        <v>24120</v>
      </c>
      <c r="D17" s="12">
        <f aca="true" t="shared" si="1" ref="D17:D23">+B17-C17</f>
        <v>-16</v>
      </c>
      <c r="E17" s="33">
        <f>+D17/C17</f>
        <v>-0.0006633499170812604</v>
      </c>
    </row>
    <row r="18" spans="1:5" ht="13.5">
      <c r="A18" s="3" t="s">
        <v>7</v>
      </c>
      <c r="B18" s="8">
        <f t="shared" si="0"/>
        <v>3603</v>
      </c>
      <c r="C18" s="29">
        <v>3601</v>
      </c>
      <c r="D18" s="8">
        <f t="shared" si="1"/>
        <v>2</v>
      </c>
      <c r="E18" s="33">
        <f aca="true" t="shared" si="2" ref="E18:E23">+D18/C18</f>
        <v>0.0005554012774229381</v>
      </c>
    </row>
    <row r="19" spans="1:5" ht="13.5">
      <c r="A19" s="3" t="s">
        <v>8</v>
      </c>
      <c r="B19" s="8">
        <f t="shared" si="0"/>
        <v>2433</v>
      </c>
      <c r="C19" s="29">
        <v>2440</v>
      </c>
      <c r="D19" s="8">
        <f t="shared" si="1"/>
        <v>-7</v>
      </c>
      <c r="E19" s="33">
        <f t="shared" si="2"/>
        <v>-0.0028688524590163933</v>
      </c>
    </row>
    <row r="20" spans="1:5" ht="13.5">
      <c r="A20" s="3" t="s">
        <v>9</v>
      </c>
      <c r="B20" s="8">
        <f t="shared" si="0"/>
        <v>4158</v>
      </c>
      <c r="C20" s="29">
        <v>4168</v>
      </c>
      <c r="D20" s="8">
        <f t="shared" si="1"/>
        <v>-10</v>
      </c>
      <c r="E20" s="33">
        <f t="shared" si="2"/>
        <v>-0.0023992322456813818</v>
      </c>
    </row>
    <row r="21" spans="1:5" ht="13.5">
      <c r="A21" s="11" t="s">
        <v>10</v>
      </c>
      <c r="B21" s="12">
        <f t="shared" si="0"/>
        <v>2453</v>
      </c>
      <c r="C21" s="28">
        <v>2457</v>
      </c>
      <c r="D21" s="12">
        <f t="shared" si="1"/>
        <v>-4</v>
      </c>
      <c r="E21" s="33">
        <f t="shared" si="2"/>
        <v>-0.001628001628001628</v>
      </c>
    </row>
    <row r="22" spans="1:5" ht="13.5">
      <c r="A22" s="3" t="s">
        <v>11</v>
      </c>
      <c r="B22" s="8">
        <f t="shared" si="0"/>
        <v>16412</v>
      </c>
      <c r="C22" s="29">
        <v>16432</v>
      </c>
      <c r="D22" s="8">
        <f t="shared" si="1"/>
        <v>-20</v>
      </c>
      <c r="E22" s="33">
        <f t="shared" si="2"/>
        <v>-0.0012171372930866603</v>
      </c>
    </row>
    <row r="23" spans="1:5" ht="14.25" thickBot="1">
      <c r="A23" s="16" t="s">
        <v>12</v>
      </c>
      <c r="B23" s="17">
        <f t="shared" si="0"/>
        <v>3058</v>
      </c>
      <c r="C23" s="30">
        <v>3061</v>
      </c>
      <c r="D23" s="17">
        <f t="shared" si="1"/>
        <v>-3</v>
      </c>
      <c r="E23" s="33">
        <f t="shared" si="2"/>
        <v>-0.0009800718719372753</v>
      </c>
    </row>
    <row r="24" spans="1:5" ht="14.25" thickTop="1">
      <c r="A24" s="20" t="s">
        <v>4</v>
      </c>
      <c r="B24" s="21">
        <f>SUM(B17:B23)</f>
        <v>56221</v>
      </c>
      <c r="C24" s="31">
        <f>SUM(C17:C23)</f>
        <v>56279</v>
      </c>
      <c r="D24" s="21">
        <f>SUM(D17:D23)</f>
        <v>-58</v>
      </c>
      <c r="E24" s="36">
        <f>+D24/C24</f>
        <v>-0.0010305797899749464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55669</v>
      </c>
      <c r="C29" s="28">
        <v>55635</v>
      </c>
      <c r="D29" s="12">
        <f aca="true" t="shared" si="4" ref="D29:D35">+B29-C29</f>
        <v>34</v>
      </c>
      <c r="E29" s="33">
        <f aca="true" t="shared" si="5" ref="E29:E36">+D29/C29</f>
        <v>0.0006111260896917408</v>
      </c>
    </row>
    <row r="30" spans="1:5" ht="13.5">
      <c r="A30" s="3" t="s">
        <v>7</v>
      </c>
      <c r="B30" s="8">
        <f t="shared" si="3"/>
        <v>8830</v>
      </c>
      <c r="C30" s="29">
        <v>8833</v>
      </c>
      <c r="D30" s="8">
        <f t="shared" si="4"/>
        <v>-3</v>
      </c>
      <c r="E30" s="33">
        <f t="shared" si="5"/>
        <v>-0.0003396354579418091</v>
      </c>
    </row>
    <row r="31" spans="1:5" ht="13.5">
      <c r="A31" s="3" t="s">
        <v>8</v>
      </c>
      <c r="B31" s="8">
        <f t="shared" si="3"/>
        <v>5355</v>
      </c>
      <c r="C31" s="29">
        <v>5371</v>
      </c>
      <c r="D31" s="8">
        <f t="shared" si="4"/>
        <v>-16</v>
      </c>
      <c r="E31" s="33">
        <f t="shared" si="5"/>
        <v>-0.002978961087320797</v>
      </c>
    </row>
    <row r="32" spans="1:5" ht="13.5">
      <c r="A32" s="3" t="s">
        <v>9</v>
      </c>
      <c r="B32" s="8">
        <f t="shared" si="3"/>
        <v>8791</v>
      </c>
      <c r="C32" s="29">
        <v>8812</v>
      </c>
      <c r="D32" s="8">
        <f t="shared" si="4"/>
        <v>-21</v>
      </c>
      <c r="E32" s="33">
        <f t="shared" si="5"/>
        <v>-0.002383113935542442</v>
      </c>
    </row>
    <row r="33" spans="1:5" ht="13.5">
      <c r="A33" s="11" t="s">
        <v>10</v>
      </c>
      <c r="B33" s="12">
        <f t="shared" si="3"/>
        <v>5652</v>
      </c>
      <c r="C33" s="28">
        <v>5660</v>
      </c>
      <c r="D33" s="12">
        <f t="shared" si="4"/>
        <v>-8</v>
      </c>
      <c r="E33" s="33">
        <f t="shared" si="5"/>
        <v>-0.0014134275618374558</v>
      </c>
    </row>
    <row r="34" spans="1:5" ht="13.5">
      <c r="A34" s="3" t="s">
        <v>11</v>
      </c>
      <c r="B34" s="8">
        <f t="shared" si="3"/>
        <v>37135</v>
      </c>
      <c r="C34" s="29">
        <v>37142</v>
      </c>
      <c r="D34" s="8">
        <f t="shared" si="4"/>
        <v>-7</v>
      </c>
      <c r="E34" s="33">
        <f t="shared" si="5"/>
        <v>-0.00018846588767433095</v>
      </c>
    </row>
    <row r="35" spans="1:5" ht="14.25" thickBot="1">
      <c r="A35" s="16" t="s">
        <v>12</v>
      </c>
      <c r="B35" s="17">
        <f t="shared" si="3"/>
        <v>6814</v>
      </c>
      <c r="C35" s="30">
        <v>6819</v>
      </c>
      <c r="D35" s="17">
        <f t="shared" si="4"/>
        <v>-5</v>
      </c>
      <c r="E35" s="33">
        <f t="shared" si="5"/>
        <v>-0.0007332453438920663</v>
      </c>
    </row>
    <row r="36" spans="1:5" ht="14.25" thickTop="1">
      <c r="A36" s="20" t="s">
        <v>4</v>
      </c>
      <c r="B36" s="21">
        <f>SUM(B29:B35)</f>
        <v>128246</v>
      </c>
      <c r="C36" s="31">
        <f>SUM(C29:C35)</f>
        <v>128272</v>
      </c>
      <c r="D36" s="21">
        <f>SUM(D29:D35)</f>
        <v>-26</v>
      </c>
      <c r="E36" s="36">
        <f t="shared" si="5"/>
        <v>-0.00020269427466633404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30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24128</v>
      </c>
      <c r="C4" s="13">
        <v>55727</v>
      </c>
      <c r="D4" s="13">
        <v>27440</v>
      </c>
      <c r="E4" s="14">
        <v>28287</v>
      </c>
    </row>
    <row r="5" spans="1:5" ht="18" customHeight="1">
      <c r="A5" s="3" t="s">
        <v>7</v>
      </c>
      <c r="B5" s="8">
        <v>3609</v>
      </c>
      <c r="C5" s="9">
        <v>8843</v>
      </c>
      <c r="D5" s="9">
        <v>4218</v>
      </c>
      <c r="E5" s="10">
        <v>4625</v>
      </c>
    </row>
    <row r="6" spans="1:5" ht="18" customHeight="1">
      <c r="A6" s="3" t="s">
        <v>8</v>
      </c>
      <c r="B6" s="8">
        <v>2433</v>
      </c>
      <c r="C6" s="9">
        <v>5350</v>
      </c>
      <c r="D6" s="9">
        <v>2542</v>
      </c>
      <c r="E6" s="10">
        <v>2808</v>
      </c>
    </row>
    <row r="7" spans="1:5" ht="18" customHeight="1">
      <c r="A7" s="3" t="s">
        <v>9</v>
      </c>
      <c r="B7" s="8">
        <v>4151</v>
      </c>
      <c r="C7" s="9">
        <v>8762</v>
      </c>
      <c r="D7" s="9">
        <v>4061</v>
      </c>
      <c r="E7" s="10">
        <v>4701</v>
      </c>
    </row>
    <row r="8" spans="1:5" ht="18" customHeight="1">
      <c r="A8" s="11" t="s">
        <v>10</v>
      </c>
      <c r="B8" s="12">
        <v>2456</v>
      </c>
      <c r="C8" s="13">
        <v>5653</v>
      </c>
      <c r="D8" s="13">
        <v>2650</v>
      </c>
      <c r="E8" s="14">
        <v>3003</v>
      </c>
    </row>
    <row r="9" spans="1:5" ht="18" customHeight="1">
      <c r="A9" s="3" t="s">
        <v>11</v>
      </c>
      <c r="B9" s="8">
        <v>16402</v>
      </c>
      <c r="C9" s="9">
        <v>37151</v>
      </c>
      <c r="D9" s="9">
        <v>17845</v>
      </c>
      <c r="E9" s="10">
        <v>19306</v>
      </c>
    </row>
    <row r="10" spans="1:5" ht="18" customHeight="1" thickBot="1">
      <c r="A10" s="16" t="s">
        <v>12</v>
      </c>
      <c r="B10" s="17">
        <v>3047</v>
      </c>
      <c r="C10" s="18">
        <v>6798</v>
      </c>
      <c r="D10" s="18">
        <v>3237</v>
      </c>
      <c r="E10" s="19">
        <v>3561</v>
      </c>
    </row>
    <row r="11" spans="1:5" ht="19.5" customHeight="1" thickTop="1">
      <c r="A11" s="20" t="s">
        <v>4</v>
      </c>
      <c r="B11" s="21">
        <v>56226</v>
      </c>
      <c r="C11" s="22">
        <v>128284</v>
      </c>
      <c r="D11" s="22">
        <v>61993</v>
      </c>
      <c r="E11" s="23">
        <v>66291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24128</v>
      </c>
      <c r="C17" s="28">
        <v>24104</v>
      </c>
      <c r="D17" s="12">
        <f aca="true" t="shared" si="1" ref="D17:D23">+B17-C17</f>
        <v>24</v>
      </c>
      <c r="E17" s="33">
        <f aca="true" t="shared" si="2" ref="E17:E24">+D17/C17</f>
        <v>0.0009956853634251576</v>
      </c>
    </row>
    <row r="18" spans="1:5" ht="13.5">
      <c r="A18" s="3" t="s">
        <v>7</v>
      </c>
      <c r="B18" s="8">
        <f t="shared" si="0"/>
        <v>3609</v>
      </c>
      <c r="C18" s="29">
        <v>3603</v>
      </c>
      <c r="D18" s="8">
        <f t="shared" si="1"/>
        <v>6</v>
      </c>
      <c r="E18" s="33">
        <f t="shared" si="2"/>
        <v>0.0016652789342214821</v>
      </c>
    </row>
    <row r="19" spans="1:5" ht="13.5">
      <c r="A19" s="3" t="s">
        <v>8</v>
      </c>
      <c r="B19" s="8">
        <f t="shared" si="0"/>
        <v>2433</v>
      </c>
      <c r="C19" s="29">
        <v>2433</v>
      </c>
      <c r="D19" s="8">
        <f t="shared" si="1"/>
        <v>0</v>
      </c>
      <c r="E19" s="33">
        <f t="shared" si="2"/>
        <v>0</v>
      </c>
    </row>
    <row r="20" spans="1:5" ht="13.5">
      <c r="A20" s="3" t="s">
        <v>9</v>
      </c>
      <c r="B20" s="8">
        <f t="shared" si="0"/>
        <v>4151</v>
      </c>
      <c r="C20" s="29">
        <v>4158</v>
      </c>
      <c r="D20" s="8">
        <f t="shared" si="1"/>
        <v>-7</v>
      </c>
      <c r="E20" s="33">
        <f t="shared" si="2"/>
        <v>-0.0016835016835016834</v>
      </c>
    </row>
    <row r="21" spans="1:5" ht="13.5">
      <c r="A21" s="11" t="s">
        <v>10</v>
      </c>
      <c r="B21" s="12">
        <f t="shared" si="0"/>
        <v>2456</v>
      </c>
      <c r="C21" s="28">
        <v>2453</v>
      </c>
      <c r="D21" s="12">
        <f t="shared" si="1"/>
        <v>3</v>
      </c>
      <c r="E21" s="33">
        <f t="shared" si="2"/>
        <v>0.0012229922543823889</v>
      </c>
    </row>
    <row r="22" spans="1:5" ht="13.5">
      <c r="A22" s="3" t="s">
        <v>11</v>
      </c>
      <c r="B22" s="8">
        <f t="shared" si="0"/>
        <v>16402</v>
      </c>
      <c r="C22" s="29">
        <v>16412</v>
      </c>
      <c r="D22" s="8">
        <f t="shared" si="1"/>
        <v>-10</v>
      </c>
      <c r="E22" s="33">
        <f t="shared" si="2"/>
        <v>-0.0006093102607847916</v>
      </c>
    </row>
    <row r="23" spans="1:5" ht="14.25" thickBot="1">
      <c r="A23" s="16" t="s">
        <v>12</v>
      </c>
      <c r="B23" s="17">
        <f t="shared" si="0"/>
        <v>3047</v>
      </c>
      <c r="C23" s="30">
        <v>3058</v>
      </c>
      <c r="D23" s="17">
        <f t="shared" si="1"/>
        <v>-11</v>
      </c>
      <c r="E23" s="33">
        <f t="shared" si="2"/>
        <v>-0.0035971223021582736</v>
      </c>
    </row>
    <row r="24" spans="1:5" ht="14.25" thickTop="1">
      <c r="A24" s="20" t="s">
        <v>4</v>
      </c>
      <c r="B24" s="21">
        <f>SUM(B17:B23)</f>
        <v>56226</v>
      </c>
      <c r="C24" s="31">
        <f>SUM(C17:C23)</f>
        <v>56221</v>
      </c>
      <c r="D24" s="21">
        <f>SUM(D17:D23)</f>
        <v>5</v>
      </c>
      <c r="E24" s="36">
        <f t="shared" si="2"/>
        <v>8.893473968801693E-05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55727</v>
      </c>
      <c r="C29" s="28">
        <v>55669</v>
      </c>
      <c r="D29" s="12">
        <f aca="true" t="shared" si="4" ref="D29:D35">+B29-C29</f>
        <v>58</v>
      </c>
      <c r="E29" s="33">
        <f aca="true" t="shared" si="5" ref="E29:E36">+D29/C29</f>
        <v>0.0010418724963624278</v>
      </c>
    </row>
    <row r="30" spans="1:5" ht="13.5">
      <c r="A30" s="3" t="s">
        <v>7</v>
      </c>
      <c r="B30" s="8">
        <f t="shared" si="3"/>
        <v>8843</v>
      </c>
      <c r="C30" s="29">
        <v>8830</v>
      </c>
      <c r="D30" s="8">
        <f t="shared" si="4"/>
        <v>13</v>
      </c>
      <c r="E30" s="33">
        <f t="shared" si="5"/>
        <v>0.0014722536806342015</v>
      </c>
    </row>
    <row r="31" spans="1:5" ht="13.5">
      <c r="A31" s="3" t="s">
        <v>8</v>
      </c>
      <c r="B31" s="8">
        <f t="shared" si="3"/>
        <v>5350</v>
      </c>
      <c r="C31" s="29">
        <v>5355</v>
      </c>
      <c r="D31" s="8">
        <f t="shared" si="4"/>
        <v>-5</v>
      </c>
      <c r="E31" s="33">
        <f t="shared" si="5"/>
        <v>-0.0009337068160597573</v>
      </c>
    </row>
    <row r="32" spans="1:5" ht="13.5">
      <c r="A32" s="3" t="s">
        <v>9</v>
      </c>
      <c r="B32" s="8">
        <f t="shared" si="3"/>
        <v>8762</v>
      </c>
      <c r="C32" s="29">
        <v>8791</v>
      </c>
      <c r="D32" s="8">
        <f t="shared" si="4"/>
        <v>-29</v>
      </c>
      <c r="E32" s="33">
        <f t="shared" si="5"/>
        <v>-0.003298828347173245</v>
      </c>
    </row>
    <row r="33" spans="1:5" ht="13.5">
      <c r="A33" s="11" t="s">
        <v>10</v>
      </c>
      <c r="B33" s="12">
        <f t="shared" si="3"/>
        <v>5653</v>
      </c>
      <c r="C33" s="28">
        <v>5652</v>
      </c>
      <c r="D33" s="12">
        <f t="shared" si="4"/>
        <v>1</v>
      </c>
      <c r="E33" s="33">
        <f t="shared" si="5"/>
        <v>0.00017692852087756547</v>
      </c>
    </row>
    <row r="34" spans="1:5" ht="13.5">
      <c r="A34" s="3" t="s">
        <v>11</v>
      </c>
      <c r="B34" s="8">
        <f t="shared" si="3"/>
        <v>37151</v>
      </c>
      <c r="C34" s="29">
        <v>37135</v>
      </c>
      <c r="D34" s="8">
        <f t="shared" si="4"/>
        <v>16</v>
      </c>
      <c r="E34" s="33">
        <f t="shared" si="5"/>
        <v>0.0004308603743099502</v>
      </c>
    </row>
    <row r="35" spans="1:5" ht="14.25" thickBot="1">
      <c r="A35" s="16" t="s">
        <v>12</v>
      </c>
      <c r="B35" s="17">
        <f t="shared" si="3"/>
        <v>6798</v>
      </c>
      <c r="C35" s="30">
        <v>6814</v>
      </c>
      <c r="D35" s="17">
        <f t="shared" si="4"/>
        <v>-16</v>
      </c>
      <c r="E35" s="33">
        <f t="shared" si="5"/>
        <v>-0.002348106838861168</v>
      </c>
    </row>
    <row r="36" spans="1:5" ht="14.25" thickTop="1">
      <c r="A36" s="20" t="s">
        <v>4</v>
      </c>
      <c r="B36" s="21">
        <f>SUM(B29:B35)</f>
        <v>128284</v>
      </c>
      <c r="C36" s="31">
        <f>SUM(C29:C35)</f>
        <v>128246</v>
      </c>
      <c r="D36" s="21">
        <f>SUM(D29:D35)</f>
        <v>38</v>
      </c>
      <c r="E36" s="36">
        <f t="shared" si="5"/>
        <v>0.0002963055377945511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32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24148</v>
      </c>
      <c r="C4" s="13">
        <v>55801</v>
      </c>
      <c r="D4" s="13">
        <v>27486</v>
      </c>
      <c r="E4" s="14">
        <v>28315</v>
      </c>
    </row>
    <row r="5" spans="1:5" ht="18" customHeight="1">
      <c r="A5" s="3" t="s">
        <v>7</v>
      </c>
      <c r="B5" s="8">
        <v>3607</v>
      </c>
      <c r="C5" s="9">
        <v>8846</v>
      </c>
      <c r="D5" s="9">
        <v>4223</v>
      </c>
      <c r="E5" s="10">
        <v>4623</v>
      </c>
    </row>
    <row r="6" spans="1:5" ht="18" customHeight="1">
      <c r="A6" s="3" t="s">
        <v>8</v>
      </c>
      <c r="B6" s="8">
        <v>2431</v>
      </c>
      <c r="C6" s="9">
        <v>5343</v>
      </c>
      <c r="D6" s="9">
        <v>2537</v>
      </c>
      <c r="E6" s="10">
        <v>2806</v>
      </c>
    </row>
    <row r="7" spans="1:5" ht="18" customHeight="1">
      <c r="A7" s="3" t="s">
        <v>9</v>
      </c>
      <c r="B7" s="8">
        <v>4151</v>
      </c>
      <c r="C7" s="9">
        <v>8746</v>
      </c>
      <c r="D7" s="9">
        <v>4056</v>
      </c>
      <c r="E7" s="10">
        <v>4690</v>
      </c>
    </row>
    <row r="8" spans="1:5" ht="18" customHeight="1">
      <c r="A8" s="11" t="s">
        <v>10</v>
      </c>
      <c r="B8" s="12">
        <v>2462</v>
      </c>
      <c r="C8" s="13">
        <v>5668</v>
      </c>
      <c r="D8" s="13">
        <v>2661</v>
      </c>
      <c r="E8" s="14">
        <v>3007</v>
      </c>
    </row>
    <row r="9" spans="1:5" ht="18" customHeight="1">
      <c r="A9" s="3" t="s">
        <v>11</v>
      </c>
      <c r="B9" s="8">
        <v>16397</v>
      </c>
      <c r="C9" s="9">
        <v>37157</v>
      </c>
      <c r="D9" s="9">
        <v>17858</v>
      </c>
      <c r="E9" s="10">
        <v>19299</v>
      </c>
    </row>
    <row r="10" spans="1:5" ht="18" customHeight="1" thickBot="1">
      <c r="A10" s="16" t="s">
        <v>12</v>
      </c>
      <c r="B10" s="17">
        <v>3044</v>
      </c>
      <c r="C10" s="18">
        <v>6791</v>
      </c>
      <c r="D10" s="18">
        <v>3231</v>
      </c>
      <c r="E10" s="19">
        <v>3560</v>
      </c>
    </row>
    <row r="11" spans="1:5" ht="19.5" customHeight="1" thickTop="1">
      <c r="A11" s="20" t="s">
        <v>4</v>
      </c>
      <c r="B11" s="21">
        <v>56240</v>
      </c>
      <c r="C11" s="22">
        <v>128352</v>
      </c>
      <c r="D11" s="22">
        <v>62052</v>
      </c>
      <c r="E11" s="23">
        <v>66300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24148</v>
      </c>
      <c r="C17" s="28">
        <v>24128</v>
      </c>
      <c r="D17" s="12">
        <f aca="true" t="shared" si="1" ref="D17:D23">+B17-C17</f>
        <v>20</v>
      </c>
      <c r="E17" s="33">
        <f aca="true" t="shared" si="2" ref="E17:E24">+D17/C17</f>
        <v>0.0008289124668435014</v>
      </c>
    </row>
    <row r="18" spans="1:5" ht="13.5">
      <c r="A18" s="3" t="s">
        <v>7</v>
      </c>
      <c r="B18" s="8">
        <f t="shared" si="0"/>
        <v>3607</v>
      </c>
      <c r="C18" s="29">
        <v>3609</v>
      </c>
      <c r="D18" s="8">
        <f t="shared" si="1"/>
        <v>-2</v>
      </c>
      <c r="E18" s="33">
        <f t="shared" si="2"/>
        <v>-0.0005541701302299807</v>
      </c>
    </row>
    <row r="19" spans="1:5" ht="13.5">
      <c r="A19" s="3" t="s">
        <v>8</v>
      </c>
      <c r="B19" s="8">
        <f t="shared" si="0"/>
        <v>2431</v>
      </c>
      <c r="C19" s="29">
        <v>2433</v>
      </c>
      <c r="D19" s="8">
        <f t="shared" si="1"/>
        <v>-2</v>
      </c>
      <c r="E19" s="33">
        <f t="shared" si="2"/>
        <v>-0.0008220304151253596</v>
      </c>
    </row>
    <row r="20" spans="1:5" ht="13.5">
      <c r="A20" s="3" t="s">
        <v>9</v>
      </c>
      <c r="B20" s="8">
        <f t="shared" si="0"/>
        <v>4151</v>
      </c>
      <c r="C20" s="29">
        <v>4151</v>
      </c>
      <c r="D20" s="8">
        <f t="shared" si="1"/>
        <v>0</v>
      </c>
      <c r="E20" s="33">
        <f t="shared" si="2"/>
        <v>0</v>
      </c>
    </row>
    <row r="21" spans="1:5" ht="13.5">
      <c r="A21" s="11" t="s">
        <v>10</v>
      </c>
      <c r="B21" s="12">
        <f t="shared" si="0"/>
        <v>2462</v>
      </c>
      <c r="C21" s="28">
        <v>2456</v>
      </c>
      <c r="D21" s="12">
        <f t="shared" si="1"/>
        <v>6</v>
      </c>
      <c r="E21" s="33">
        <f t="shared" si="2"/>
        <v>0.0024429967426710096</v>
      </c>
    </row>
    <row r="22" spans="1:5" ht="13.5">
      <c r="A22" s="3" t="s">
        <v>11</v>
      </c>
      <c r="B22" s="8">
        <f t="shared" si="0"/>
        <v>16397</v>
      </c>
      <c r="C22" s="29">
        <v>16402</v>
      </c>
      <c r="D22" s="8">
        <f t="shared" si="1"/>
        <v>-5</v>
      </c>
      <c r="E22" s="33">
        <f t="shared" si="2"/>
        <v>-0.00030484087306426044</v>
      </c>
    </row>
    <row r="23" spans="1:5" ht="14.25" thickBot="1">
      <c r="A23" s="16" t="s">
        <v>12</v>
      </c>
      <c r="B23" s="17">
        <f t="shared" si="0"/>
        <v>3044</v>
      </c>
      <c r="C23" s="30">
        <v>3047</v>
      </c>
      <c r="D23" s="17">
        <f t="shared" si="1"/>
        <v>-3</v>
      </c>
      <c r="E23" s="33">
        <f t="shared" si="2"/>
        <v>-0.0009845749917952085</v>
      </c>
    </row>
    <row r="24" spans="1:5" ht="14.25" thickTop="1">
      <c r="A24" s="20" t="s">
        <v>4</v>
      </c>
      <c r="B24" s="21">
        <f>SUM(B17:B23)</f>
        <v>56240</v>
      </c>
      <c r="C24" s="31">
        <f>SUM(C17:C23)</f>
        <v>56226</v>
      </c>
      <c r="D24" s="21">
        <f>SUM(D17:D23)</f>
        <v>14</v>
      </c>
      <c r="E24" s="36">
        <f t="shared" si="2"/>
        <v>0.00024899512680966104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55801</v>
      </c>
      <c r="C29" s="28">
        <v>55727</v>
      </c>
      <c r="D29" s="12">
        <f aca="true" t="shared" si="4" ref="D29:D35">+B29-C29</f>
        <v>74</v>
      </c>
      <c r="E29" s="33">
        <f aca="true" t="shared" si="5" ref="E29:E36">+D29/C29</f>
        <v>0.0013279020941374918</v>
      </c>
    </row>
    <row r="30" spans="1:5" ht="13.5">
      <c r="A30" s="3" t="s">
        <v>7</v>
      </c>
      <c r="B30" s="8">
        <f t="shared" si="3"/>
        <v>8846</v>
      </c>
      <c r="C30" s="29">
        <v>8843</v>
      </c>
      <c r="D30" s="8">
        <f t="shared" si="4"/>
        <v>3</v>
      </c>
      <c r="E30" s="33">
        <f t="shared" si="5"/>
        <v>0.0003392513852764899</v>
      </c>
    </row>
    <row r="31" spans="1:5" ht="13.5">
      <c r="A31" s="3" t="s">
        <v>8</v>
      </c>
      <c r="B31" s="8">
        <f t="shared" si="3"/>
        <v>5343</v>
      </c>
      <c r="C31" s="29">
        <v>5350</v>
      </c>
      <c r="D31" s="8">
        <f t="shared" si="4"/>
        <v>-7</v>
      </c>
      <c r="E31" s="33">
        <f t="shared" si="5"/>
        <v>-0.001308411214953271</v>
      </c>
    </row>
    <row r="32" spans="1:5" ht="13.5">
      <c r="A32" s="3" t="s">
        <v>9</v>
      </c>
      <c r="B32" s="8">
        <f t="shared" si="3"/>
        <v>8746</v>
      </c>
      <c r="C32" s="29">
        <v>8762</v>
      </c>
      <c r="D32" s="8">
        <f t="shared" si="4"/>
        <v>-16</v>
      </c>
      <c r="E32" s="33">
        <f t="shared" si="5"/>
        <v>-0.0018260671079662178</v>
      </c>
    </row>
    <row r="33" spans="1:5" ht="13.5">
      <c r="A33" s="11" t="s">
        <v>10</v>
      </c>
      <c r="B33" s="12">
        <f t="shared" si="3"/>
        <v>5668</v>
      </c>
      <c r="C33" s="28">
        <v>5653</v>
      </c>
      <c r="D33" s="12">
        <f t="shared" si="4"/>
        <v>15</v>
      </c>
      <c r="E33" s="33">
        <f t="shared" si="5"/>
        <v>0.002653458340704051</v>
      </c>
    </row>
    <row r="34" spans="1:5" ht="13.5">
      <c r="A34" s="3" t="s">
        <v>11</v>
      </c>
      <c r="B34" s="8">
        <f t="shared" si="3"/>
        <v>37157</v>
      </c>
      <c r="C34" s="29">
        <v>37151</v>
      </c>
      <c r="D34" s="8">
        <f t="shared" si="4"/>
        <v>6</v>
      </c>
      <c r="E34" s="33">
        <f t="shared" si="5"/>
        <v>0.00016150305509945897</v>
      </c>
    </row>
    <row r="35" spans="1:5" ht="14.25" thickBot="1">
      <c r="A35" s="16" t="s">
        <v>12</v>
      </c>
      <c r="B35" s="17">
        <f t="shared" si="3"/>
        <v>6791</v>
      </c>
      <c r="C35" s="30">
        <v>6798</v>
      </c>
      <c r="D35" s="17">
        <f t="shared" si="4"/>
        <v>-7</v>
      </c>
      <c r="E35" s="33">
        <f t="shared" si="5"/>
        <v>-0.0010297146219476316</v>
      </c>
    </row>
    <row r="36" spans="1:5" ht="14.25" thickTop="1">
      <c r="A36" s="20" t="s">
        <v>4</v>
      </c>
      <c r="B36" s="21">
        <f>SUM(B29:B35)</f>
        <v>128352</v>
      </c>
      <c r="C36" s="31">
        <f>SUM(C29:C35)</f>
        <v>128284</v>
      </c>
      <c r="D36" s="21">
        <f>SUM(D29:D35)</f>
        <v>68</v>
      </c>
      <c r="E36" s="36">
        <f t="shared" si="5"/>
        <v>0.0005300738985376197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33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24161</v>
      </c>
      <c r="C4" s="13">
        <v>55835</v>
      </c>
      <c r="D4" s="13">
        <v>27501</v>
      </c>
      <c r="E4" s="14">
        <v>28334</v>
      </c>
    </row>
    <row r="5" spans="1:5" ht="18" customHeight="1">
      <c r="A5" s="3" t="s">
        <v>7</v>
      </c>
      <c r="B5" s="8">
        <v>3599</v>
      </c>
      <c r="C5" s="9">
        <v>8843</v>
      </c>
      <c r="D5" s="9">
        <v>4220</v>
      </c>
      <c r="E5" s="10">
        <v>4623</v>
      </c>
    </row>
    <row r="6" spans="1:5" ht="18" customHeight="1">
      <c r="A6" s="3" t="s">
        <v>8</v>
      </c>
      <c r="B6" s="8">
        <v>2425</v>
      </c>
      <c r="C6" s="9">
        <v>5335</v>
      </c>
      <c r="D6" s="9">
        <v>2534</v>
      </c>
      <c r="E6" s="10">
        <v>2801</v>
      </c>
    </row>
    <row r="7" spans="1:5" ht="18" customHeight="1">
      <c r="A7" s="3" t="s">
        <v>9</v>
      </c>
      <c r="B7" s="8">
        <v>4141</v>
      </c>
      <c r="C7" s="9">
        <v>8732</v>
      </c>
      <c r="D7" s="9">
        <v>4050</v>
      </c>
      <c r="E7" s="10">
        <v>4682</v>
      </c>
    </row>
    <row r="8" spans="1:5" ht="18" customHeight="1">
      <c r="A8" s="11" t="s">
        <v>10</v>
      </c>
      <c r="B8" s="12">
        <v>2467</v>
      </c>
      <c r="C8" s="13">
        <v>5679</v>
      </c>
      <c r="D8" s="13">
        <v>2672</v>
      </c>
      <c r="E8" s="14">
        <v>3007</v>
      </c>
    </row>
    <row r="9" spans="1:5" ht="18" customHeight="1">
      <c r="A9" s="3" t="s">
        <v>11</v>
      </c>
      <c r="B9" s="8">
        <v>16383</v>
      </c>
      <c r="C9" s="9">
        <v>37130</v>
      </c>
      <c r="D9" s="9">
        <v>17856</v>
      </c>
      <c r="E9" s="10">
        <v>19274</v>
      </c>
    </row>
    <row r="10" spans="1:5" ht="18" customHeight="1" thickBot="1">
      <c r="A10" s="16" t="s">
        <v>12</v>
      </c>
      <c r="B10" s="17">
        <v>3035</v>
      </c>
      <c r="C10" s="18">
        <v>6776</v>
      </c>
      <c r="D10" s="18">
        <v>3224</v>
      </c>
      <c r="E10" s="19">
        <v>3552</v>
      </c>
    </row>
    <row r="11" spans="1:5" ht="19.5" customHeight="1" thickTop="1">
      <c r="A11" s="20" t="s">
        <v>4</v>
      </c>
      <c r="B11" s="21">
        <v>56211</v>
      </c>
      <c r="C11" s="22">
        <v>128330</v>
      </c>
      <c r="D11" s="22">
        <v>62057</v>
      </c>
      <c r="E11" s="23">
        <v>66273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>+B4</f>
        <v>24161</v>
      </c>
      <c r="C17" s="28">
        <v>24148</v>
      </c>
      <c r="D17" s="12">
        <f aca="true" t="shared" si="0" ref="D17:D23">+B17-C17</f>
        <v>13</v>
      </c>
      <c r="E17" s="33">
        <f aca="true" t="shared" si="1" ref="E17:E24">+D17/C17</f>
        <v>0.0005383468610236872</v>
      </c>
    </row>
    <row r="18" spans="1:5" ht="13.5">
      <c r="A18" s="3" t="s">
        <v>7</v>
      </c>
      <c r="B18" s="8">
        <f aca="true" t="shared" si="2" ref="B18:B23">+B5</f>
        <v>3599</v>
      </c>
      <c r="C18" s="29">
        <v>3607</v>
      </c>
      <c r="D18" s="8">
        <f t="shared" si="0"/>
        <v>-8</v>
      </c>
      <c r="E18" s="34">
        <f t="shared" si="1"/>
        <v>-0.0022179096201829776</v>
      </c>
    </row>
    <row r="19" spans="1:5" ht="13.5">
      <c r="A19" s="3" t="s">
        <v>8</v>
      </c>
      <c r="B19" s="8">
        <f t="shared" si="2"/>
        <v>2425</v>
      </c>
      <c r="C19" s="29">
        <v>2431</v>
      </c>
      <c r="D19" s="8">
        <f t="shared" si="0"/>
        <v>-6</v>
      </c>
      <c r="E19" s="34">
        <f t="shared" si="1"/>
        <v>-0.0024681201151789387</v>
      </c>
    </row>
    <row r="20" spans="1:5" ht="13.5">
      <c r="A20" s="3" t="s">
        <v>9</v>
      </c>
      <c r="B20" s="8">
        <f t="shared" si="2"/>
        <v>4141</v>
      </c>
      <c r="C20" s="29">
        <v>4151</v>
      </c>
      <c r="D20" s="8">
        <f t="shared" si="0"/>
        <v>-10</v>
      </c>
      <c r="E20" s="34">
        <f t="shared" si="1"/>
        <v>-0.002409058058299205</v>
      </c>
    </row>
    <row r="21" spans="1:5" ht="13.5">
      <c r="A21" s="11" t="s">
        <v>10</v>
      </c>
      <c r="B21" s="12">
        <f t="shared" si="2"/>
        <v>2467</v>
      </c>
      <c r="C21" s="28">
        <v>2462</v>
      </c>
      <c r="D21" s="12">
        <f t="shared" si="0"/>
        <v>5</v>
      </c>
      <c r="E21" s="34">
        <f t="shared" si="1"/>
        <v>0.0020308692120227455</v>
      </c>
    </row>
    <row r="22" spans="1:5" ht="13.5">
      <c r="A22" s="3" t="s">
        <v>11</v>
      </c>
      <c r="B22" s="8">
        <f t="shared" si="2"/>
        <v>16383</v>
      </c>
      <c r="C22" s="29">
        <v>16397</v>
      </c>
      <c r="D22" s="8">
        <f t="shared" si="0"/>
        <v>-14</v>
      </c>
      <c r="E22" s="34">
        <f t="shared" si="1"/>
        <v>-0.0008538147222052814</v>
      </c>
    </row>
    <row r="23" spans="1:5" ht="14.25" thickBot="1">
      <c r="A23" s="16" t="s">
        <v>12</v>
      </c>
      <c r="B23" s="17">
        <f t="shared" si="2"/>
        <v>3035</v>
      </c>
      <c r="C23" s="30">
        <v>3044</v>
      </c>
      <c r="D23" s="17">
        <f t="shared" si="0"/>
        <v>-9</v>
      </c>
      <c r="E23" s="34">
        <f t="shared" si="1"/>
        <v>-0.002956636005256242</v>
      </c>
    </row>
    <row r="24" spans="1:5" ht="14.25" thickTop="1">
      <c r="A24" s="20" t="s">
        <v>4</v>
      </c>
      <c r="B24" s="21">
        <f>SUM(B17:B23)</f>
        <v>56211</v>
      </c>
      <c r="C24" s="31">
        <f>SUM(C17:C23)</f>
        <v>56240</v>
      </c>
      <c r="D24" s="21">
        <f>SUM(D17:D23)</f>
        <v>-29</v>
      </c>
      <c r="E24" s="36">
        <f t="shared" si="1"/>
        <v>-0.000515647226173542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55835</v>
      </c>
      <c r="C29" s="28">
        <v>55801</v>
      </c>
      <c r="D29" s="12">
        <f aca="true" t="shared" si="4" ref="D29:D35">+B29-C29</f>
        <v>34</v>
      </c>
      <c r="E29" s="33">
        <f aca="true" t="shared" si="5" ref="E29:E36">+D29/C29</f>
        <v>0.0006093080769161843</v>
      </c>
    </row>
    <row r="30" spans="1:5" ht="13.5">
      <c r="A30" s="3" t="s">
        <v>7</v>
      </c>
      <c r="B30" s="8">
        <f t="shared" si="3"/>
        <v>8843</v>
      </c>
      <c r="C30" s="29">
        <v>8846</v>
      </c>
      <c r="D30" s="8">
        <f t="shared" si="4"/>
        <v>-3</v>
      </c>
      <c r="E30" s="33">
        <f t="shared" si="5"/>
        <v>-0.00033913633280578795</v>
      </c>
    </row>
    <row r="31" spans="1:5" ht="13.5">
      <c r="A31" s="3" t="s">
        <v>8</v>
      </c>
      <c r="B31" s="8">
        <f t="shared" si="3"/>
        <v>5335</v>
      </c>
      <c r="C31" s="29">
        <v>5343</v>
      </c>
      <c r="D31" s="8">
        <f t="shared" si="4"/>
        <v>-8</v>
      </c>
      <c r="E31" s="33">
        <f t="shared" si="5"/>
        <v>-0.0014972861688190156</v>
      </c>
    </row>
    <row r="32" spans="1:5" ht="13.5">
      <c r="A32" s="3" t="s">
        <v>9</v>
      </c>
      <c r="B32" s="8">
        <f t="shared" si="3"/>
        <v>8732</v>
      </c>
      <c r="C32" s="29">
        <v>8746</v>
      </c>
      <c r="D32" s="8">
        <f t="shared" si="4"/>
        <v>-14</v>
      </c>
      <c r="E32" s="33">
        <f t="shared" si="5"/>
        <v>-0.001600731763091699</v>
      </c>
    </row>
    <row r="33" spans="1:5" ht="13.5">
      <c r="A33" s="11" t="s">
        <v>10</v>
      </c>
      <c r="B33" s="12">
        <f t="shared" si="3"/>
        <v>5679</v>
      </c>
      <c r="C33" s="28">
        <v>5668</v>
      </c>
      <c r="D33" s="12">
        <f t="shared" si="4"/>
        <v>11</v>
      </c>
      <c r="E33" s="33">
        <f t="shared" si="5"/>
        <v>0.0019407198306280876</v>
      </c>
    </row>
    <row r="34" spans="1:5" ht="13.5">
      <c r="A34" s="3" t="s">
        <v>11</v>
      </c>
      <c r="B34" s="8">
        <f t="shared" si="3"/>
        <v>37130</v>
      </c>
      <c r="C34" s="29">
        <v>37157</v>
      </c>
      <c r="D34" s="8">
        <f t="shared" si="4"/>
        <v>-27</v>
      </c>
      <c r="E34" s="33">
        <f t="shared" si="5"/>
        <v>-0.0007266463923352262</v>
      </c>
    </row>
    <row r="35" spans="1:5" ht="14.25" thickBot="1">
      <c r="A35" s="16" t="s">
        <v>12</v>
      </c>
      <c r="B35" s="17">
        <f t="shared" si="3"/>
        <v>6776</v>
      </c>
      <c r="C35" s="30">
        <v>6791</v>
      </c>
      <c r="D35" s="17">
        <f t="shared" si="4"/>
        <v>-15</v>
      </c>
      <c r="E35" s="33">
        <f t="shared" si="5"/>
        <v>-0.002208805772345752</v>
      </c>
    </row>
    <row r="36" spans="1:5" ht="14.25" thickTop="1">
      <c r="A36" s="20" t="s">
        <v>4</v>
      </c>
      <c r="B36" s="21">
        <f>SUM(B29:B35)</f>
        <v>128330</v>
      </c>
      <c r="C36" s="31">
        <f>SUM(C29:C35)</f>
        <v>128352</v>
      </c>
      <c r="D36" s="21">
        <f>SUM(D29:D35)</f>
        <v>-22</v>
      </c>
      <c r="E36" s="36">
        <f t="shared" si="5"/>
        <v>-0.00017140363999002743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34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24204</v>
      </c>
      <c r="C4" s="13">
        <v>55887</v>
      </c>
      <c r="D4" s="13">
        <v>27525</v>
      </c>
      <c r="E4" s="14">
        <v>28362</v>
      </c>
    </row>
    <row r="5" spans="1:5" ht="18" customHeight="1">
      <c r="A5" s="3" t="s">
        <v>7</v>
      </c>
      <c r="B5" s="8">
        <v>3597</v>
      </c>
      <c r="C5" s="9">
        <v>8834</v>
      </c>
      <c r="D5" s="9">
        <v>4221</v>
      </c>
      <c r="E5" s="10">
        <v>4613</v>
      </c>
    </row>
    <row r="6" spans="1:5" ht="18" customHeight="1">
      <c r="A6" s="3" t="s">
        <v>8</v>
      </c>
      <c r="B6" s="8">
        <v>2429</v>
      </c>
      <c r="C6" s="9">
        <v>5334</v>
      </c>
      <c r="D6" s="9">
        <v>2533</v>
      </c>
      <c r="E6" s="10">
        <v>2801</v>
      </c>
    </row>
    <row r="7" spans="1:5" ht="18" customHeight="1">
      <c r="A7" s="3" t="s">
        <v>9</v>
      </c>
      <c r="B7" s="8">
        <v>4142</v>
      </c>
      <c r="C7" s="9">
        <v>8723</v>
      </c>
      <c r="D7" s="9">
        <v>4045</v>
      </c>
      <c r="E7" s="10">
        <v>4678</v>
      </c>
    </row>
    <row r="8" spans="1:5" ht="18" customHeight="1">
      <c r="A8" s="11" t="s">
        <v>10</v>
      </c>
      <c r="B8" s="12">
        <v>2467</v>
      </c>
      <c r="C8" s="13">
        <v>5670</v>
      </c>
      <c r="D8" s="13">
        <v>2665</v>
      </c>
      <c r="E8" s="14">
        <v>3005</v>
      </c>
    </row>
    <row r="9" spans="1:5" ht="18" customHeight="1">
      <c r="A9" s="3" t="s">
        <v>11</v>
      </c>
      <c r="B9" s="8">
        <v>16352</v>
      </c>
      <c r="C9" s="9">
        <v>37128</v>
      </c>
      <c r="D9" s="9">
        <v>17828</v>
      </c>
      <c r="E9" s="10">
        <v>19300</v>
      </c>
    </row>
    <row r="10" spans="1:5" ht="18" customHeight="1" thickBot="1">
      <c r="A10" s="16" t="s">
        <v>12</v>
      </c>
      <c r="B10" s="17">
        <v>3038</v>
      </c>
      <c r="C10" s="18">
        <v>6785</v>
      </c>
      <c r="D10" s="18">
        <v>3231</v>
      </c>
      <c r="E10" s="19">
        <v>3554</v>
      </c>
    </row>
    <row r="11" spans="1:5" ht="19.5" customHeight="1" thickTop="1">
      <c r="A11" s="20" t="s">
        <v>4</v>
      </c>
      <c r="B11" s="21">
        <v>56229</v>
      </c>
      <c r="C11" s="22">
        <v>128361</v>
      </c>
      <c r="D11" s="22">
        <v>62048</v>
      </c>
      <c r="E11" s="23">
        <v>66313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24204</v>
      </c>
      <c r="C17" s="28">
        <v>24161</v>
      </c>
      <c r="D17" s="12">
        <f aca="true" t="shared" si="1" ref="D17:D23">+B17-C17</f>
        <v>43</v>
      </c>
      <c r="E17" s="33">
        <f aca="true" t="shared" si="2" ref="E17:E24">+D17/C17</f>
        <v>0.001779727660278962</v>
      </c>
    </row>
    <row r="18" spans="1:5" ht="13.5">
      <c r="A18" s="3" t="s">
        <v>7</v>
      </c>
      <c r="B18" s="8">
        <f t="shared" si="0"/>
        <v>3597</v>
      </c>
      <c r="C18" s="29">
        <v>3599</v>
      </c>
      <c r="D18" s="8">
        <f t="shared" si="1"/>
        <v>-2</v>
      </c>
      <c r="E18" s="33">
        <f t="shared" si="2"/>
        <v>-0.0005557099194220616</v>
      </c>
    </row>
    <row r="19" spans="1:5" ht="13.5">
      <c r="A19" s="3" t="s">
        <v>8</v>
      </c>
      <c r="B19" s="8">
        <f t="shared" si="0"/>
        <v>2429</v>
      </c>
      <c r="C19" s="29">
        <v>2425</v>
      </c>
      <c r="D19" s="8">
        <f t="shared" si="1"/>
        <v>4</v>
      </c>
      <c r="E19" s="33">
        <f t="shared" si="2"/>
        <v>0.0016494845360824743</v>
      </c>
    </row>
    <row r="20" spans="1:5" ht="13.5">
      <c r="A20" s="3" t="s">
        <v>9</v>
      </c>
      <c r="B20" s="8">
        <f t="shared" si="0"/>
        <v>4142</v>
      </c>
      <c r="C20" s="29">
        <v>4141</v>
      </c>
      <c r="D20" s="8">
        <f t="shared" si="1"/>
        <v>1</v>
      </c>
      <c r="E20" s="33">
        <f t="shared" si="2"/>
        <v>0.0002414875633904854</v>
      </c>
    </row>
    <row r="21" spans="1:5" ht="13.5">
      <c r="A21" s="11" t="s">
        <v>10</v>
      </c>
      <c r="B21" s="12">
        <f t="shared" si="0"/>
        <v>2467</v>
      </c>
      <c r="C21" s="28">
        <v>2467</v>
      </c>
      <c r="D21" s="12">
        <f t="shared" si="1"/>
        <v>0</v>
      </c>
      <c r="E21" s="33">
        <f t="shared" si="2"/>
        <v>0</v>
      </c>
    </row>
    <row r="22" spans="1:5" ht="13.5">
      <c r="A22" s="3" t="s">
        <v>11</v>
      </c>
      <c r="B22" s="8">
        <f t="shared" si="0"/>
        <v>16352</v>
      </c>
      <c r="C22" s="29">
        <v>16383</v>
      </c>
      <c r="D22" s="8">
        <f t="shared" si="1"/>
        <v>-31</v>
      </c>
      <c r="E22" s="33">
        <f t="shared" si="2"/>
        <v>-0.0018922053347982665</v>
      </c>
    </row>
    <row r="23" spans="1:5" ht="14.25" thickBot="1">
      <c r="A23" s="16" t="s">
        <v>12</v>
      </c>
      <c r="B23" s="17">
        <f t="shared" si="0"/>
        <v>3038</v>
      </c>
      <c r="C23" s="30">
        <v>3035</v>
      </c>
      <c r="D23" s="17">
        <f t="shared" si="1"/>
        <v>3</v>
      </c>
      <c r="E23" s="33">
        <f t="shared" si="2"/>
        <v>0.0009884678747940692</v>
      </c>
    </row>
    <row r="24" spans="1:5" ht="14.25" thickTop="1">
      <c r="A24" s="20" t="s">
        <v>4</v>
      </c>
      <c r="B24" s="21">
        <f>SUM(B17:B23)</f>
        <v>56229</v>
      </c>
      <c r="C24" s="31">
        <f>SUM(C17:C23)</f>
        <v>56211</v>
      </c>
      <c r="D24" s="21">
        <f>SUM(D17:D23)</f>
        <v>18</v>
      </c>
      <c r="E24" s="36">
        <f t="shared" si="2"/>
        <v>0.00032022202060095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55887</v>
      </c>
      <c r="C29" s="28">
        <v>55835</v>
      </c>
      <c r="D29" s="12">
        <f aca="true" t="shared" si="4" ref="D29:D35">+B29-C29</f>
        <v>52</v>
      </c>
      <c r="E29" s="33">
        <f aca="true" t="shared" si="5" ref="E29:E36">+D29/C29</f>
        <v>0.0009313154831199069</v>
      </c>
    </row>
    <row r="30" spans="1:5" ht="13.5">
      <c r="A30" s="3" t="s">
        <v>7</v>
      </c>
      <c r="B30" s="8">
        <f t="shared" si="3"/>
        <v>8834</v>
      </c>
      <c r="C30" s="29">
        <v>8843</v>
      </c>
      <c r="D30" s="8">
        <f t="shared" si="4"/>
        <v>-9</v>
      </c>
      <c r="E30" s="33">
        <f t="shared" si="5"/>
        <v>-0.0010177541558294696</v>
      </c>
    </row>
    <row r="31" spans="1:5" ht="13.5">
      <c r="A31" s="3" t="s">
        <v>8</v>
      </c>
      <c r="B31" s="8">
        <f t="shared" si="3"/>
        <v>5334</v>
      </c>
      <c r="C31" s="29">
        <v>5335</v>
      </c>
      <c r="D31" s="8">
        <f t="shared" si="4"/>
        <v>-1</v>
      </c>
      <c r="E31" s="33">
        <f t="shared" si="5"/>
        <v>-0.00018744142455482662</v>
      </c>
    </row>
    <row r="32" spans="1:5" ht="13.5">
      <c r="A32" s="3" t="s">
        <v>9</v>
      </c>
      <c r="B32" s="8">
        <f t="shared" si="3"/>
        <v>8723</v>
      </c>
      <c r="C32" s="29">
        <v>8732</v>
      </c>
      <c r="D32" s="8">
        <f t="shared" si="4"/>
        <v>-9</v>
      </c>
      <c r="E32" s="33">
        <f t="shared" si="5"/>
        <v>-0.0010306917086578104</v>
      </c>
    </row>
    <row r="33" spans="1:5" ht="13.5">
      <c r="A33" s="11" t="s">
        <v>10</v>
      </c>
      <c r="B33" s="12">
        <f t="shared" si="3"/>
        <v>5670</v>
      </c>
      <c r="C33" s="28">
        <v>5679</v>
      </c>
      <c r="D33" s="12">
        <f t="shared" si="4"/>
        <v>-9</v>
      </c>
      <c r="E33" s="33">
        <f t="shared" si="5"/>
        <v>-0.001584786053882726</v>
      </c>
    </row>
    <row r="34" spans="1:5" ht="13.5">
      <c r="A34" s="3" t="s">
        <v>11</v>
      </c>
      <c r="B34" s="8">
        <f t="shared" si="3"/>
        <v>37128</v>
      </c>
      <c r="C34" s="29">
        <v>37130</v>
      </c>
      <c r="D34" s="8">
        <f t="shared" si="4"/>
        <v>-2</v>
      </c>
      <c r="E34" s="33">
        <f t="shared" si="5"/>
        <v>-5.386479935362241E-05</v>
      </c>
    </row>
    <row r="35" spans="1:5" ht="14.25" thickBot="1">
      <c r="A35" s="16" t="s">
        <v>12</v>
      </c>
      <c r="B35" s="17">
        <f t="shared" si="3"/>
        <v>6785</v>
      </c>
      <c r="C35" s="30">
        <v>6776</v>
      </c>
      <c r="D35" s="17">
        <f t="shared" si="4"/>
        <v>9</v>
      </c>
      <c r="E35" s="33">
        <f t="shared" si="5"/>
        <v>0.0013282172373081465</v>
      </c>
    </row>
    <row r="36" spans="1:5" ht="14.25" thickTop="1">
      <c r="A36" s="20" t="s">
        <v>4</v>
      </c>
      <c r="B36" s="21">
        <f>SUM(B29:B35)</f>
        <v>128361</v>
      </c>
      <c r="C36" s="31">
        <f>SUM(C29:C35)</f>
        <v>128330</v>
      </c>
      <c r="D36" s="21">
        <f>SUM(D29:D35)</f>
        <v>31</v>
      </c>
      <c r="E36" s="36">
        <f t="shared" si="5"/>
        <v>0.00024156471596664848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35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24162</v>
      </c>
      <c r="C4" s="13">
        <v>55717</v>
      </c>
      <c r="D4" s="13">
        <v>27395</v>
      </c>
      <c r="E4" s="14">
        <v>28322</v>
      </c>
    </row>
    <row r="5" spans="1:5" ht="18" customHeight="1">
      <c r="A5" s="3" t="s">
        <v>7</v>
      </c>
      <c r="B5" s="8">
        <v>3629</v>
      </c>
      <c r="C5" s="9">
        <v>8827</v>
      </c>
      <c r="D5" s="9">
        <v>4197</v>
      </c>
      <c r="E5" s="10">
        <v>4630</v>
      </c>
    </row>
    <row r="6" spans="1:5" ht="18" customHeight="1">
      <c r="A6" s="3" t="s">
        <v>8</v>
      </c>
      <c r="B6" s="8">
        <v>2422</v>
      </c>
      <c r="C6" s="9">
        <v>5302</v>
      </c>
      <c r="D6" s="9">
        <v>2516</v>
      </c>
      <c r="E6" s="10">
        <v>2786</v>
      </c>
    </row>
    <row r="7" spans="1:5" ht="18" customHeight="1">
      <c r="A7" s="3" t="s">
        <v>9</v>
      </c>
      <c r="B7" s="8">
        <v>4121</v>
      </c>
      <c r="C7" s="9">
        <v>8664</v>
      </c>
      <c r="D7" s="9">
        <v>4020</v>
      </c>
      <c r="E7" s="10">
        <v>4644</v>
      </c>
    </row>
    <row r="8" spans="1:5" ht="18" customHeight="1">
      <c r="A8" s="11" t="s">
        <v>10</v>
      </c>
      <c r="B8" s="12">
        <v>2468</v>
      </c>
      <c r="C8" s="13">
        <v>5635</v>
      </c>
      <c r="D8" s="13">
        <v>2641</v>
      </c>
      <c r="E8" s="14">
        <v>2994</v>
      </c>
    </row>
    <row r="9" spans="1:5" ht="18" customHeight="1">
      <c r="A9" s="3" t="s">
        <v>11</v>
      </c>
      <c r="B9" s="8">
        <v>16284</v>
      </c>
      <c r="C9" s="9">
        <v>37043</v>
      </c>
      <c r="D9" s="9">
        <v>17729</v>
      </c>
      <c r="E9" s="10">
        <v>19314</v>
      </c>
    </row>
    <row r="10" spans="1:5" ht="18" customHeight="1" thickBot="1">
      <c r="A10" s="16" t="s">
        <v>12</v>
      </c>
      <c r="B10" s="17">
        <v>3031</v>
      </c>
      <c r="C10" s="18">
        <v>6753</v>
      </c>
      <c r="D10" s="18">
        <v>3206</v>
      </c>
      <c r="E10" s="19">
        <v>3547</v>
      </c>
    </row>
    <row r="11" spans="1:5" ht="19.5" customHeight="1" thickTop="1">
      <c r="A11" s="20" t="s">
        <v>4</v>
      </c>
      <c r="B11" s="21">
        <v>56117</v>
      </c>
      <c r="C11" s="22">
        <v>127941</v>
      </c>
      <c r="D11" s="22">
        <v>61704</v>
      </c>
      <c r="E11" s="23">
        <v>66237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>+B4</f>
        <v>24162</v>
      </c>
      <c r="C17" s="28">
        <v>24204</v>
      </c>
      <c r="D17" s="12">
        <f aca="true" t="shared" si="0" ref="D17:D23">+B17-C17</f>
        <v>-42</v>
      </c>
      <c r="E17" s="33">
        <f aca="true" t="shared" si="1" ref="E17:E24">+D17/C17</f>
        <v>-0.0017352503718393653</v>
      </c>
    </row>
    <row r="18" spans="1:5" ht="13.5">
      <c r="A18" s="3" t="s">
        <v>7</v>
      </c>
      <c r="B18" s="8">
        <f aca="true" t="shared" si="2" ref="B18:B23">+B5</f>
        <v>3629</v>
      </c>
      <c r="C18" s="29">
        <v>3597</v>
      </c>
      <c r="D18" s="8">
        <f t="shared" si="0"/>
        <v>32</v>
      </c>
      <c r="E18" s="33">
        <f t="shared" si="1"/>
        <v>0.008896302474284126</v>
      </c>
    </row>
    <row r="19" spans="1:5" ht="13.5">
      <c r="A19" s="3" t="s">
        <v>8</v>
      </c>
      <c r="B19" s="8">
        <f t="shared" si="2"/>
        <v>2422</v>
      </c>
      <c r="C19" s="29">
        <v>2429</v>
      </c>
      <c r="D19" s="8">
        <f t="shared" si="0"/>
        <v>-7</v>
      </c>
      <c r="E19" s="33">
        <f t="shared" si="1"/>
        <v>-0.002881844380403458</v>
      </c>
    </row>
    <row r="20" spans="1:5" ht="13.5">
      <c r="A20" s="3" t="s">
        <v>9</v>
      </c>
      <c r="B20" s="8">
        <f t="shared" si="2"/>
        <v>4121</v>
      </c>
      <c r="C20" s="29">
        <v>4142</v>
      </c>
      <c r="D20" s="8">
        <f t="shared" si="0"/>
        <v>-21</v>
      </c>
      <c r="E20" s="33">
        <f t="shared" si="1"/>
        <v>-0.005070014485755674</v>
      </c>
    </row>
    <row r="21" spans="1:5" ht="13.5">
      <c r="A21" s="11" t="s">
        <v>10</v>
      </c>
      <c r="B21" s="12">
        <f t="shared" si="2"/>
        <v>2468</v>
      </c>
      <c r="C21" s="28">
        <v>2467</v>
      </c>
      <c r="D21" s="12">
        <f t="shared" si="0"/>
        <v>1</v>
      </c>
      <c r="E21" s="33">
        <f t="shared" si="1"/>
        <v>0.00040535062829347385</v>
      </c>
    </row>
    <row r="22" spans="1:5" ht="13.5">
      <c r="A22" s="3" t="s">
        <v>11</v>
      </c>
      <c r="B22" s="8">
        <f t="shared" si="2"/>
        <v>16284</v>
      </c>
      <c r="C22" s="29">
        <v>16352</v>
      </c>
      <c r="D22" s="8">
        <f t="shared" si="0"/>
        <v>-68</v>
      </c>
      <c r="E22" s="33">
        <f t="shared" si="1"/>
        <v>-0.0041585127201565555</v>
      </c>
    </row>
    <row r="23" spans="1:5" ht="14.25" thickBot="1">
      <c r="A23" s="16" t="s">
        <v>12</v>
      </c>
      <c r="B23" s="17">
        <f t="shared" si="2"/>
        <v>3031</v>
      </c>
      <c r="C23" s="30">
        <v>3038</v>
      </c>
      <c r="D23" s="17">
        <f t="shared" si="0"/>
        <v>-7</v>
      </c>
      <c r="E23" s="33">
        <f t="shared" si="1"/>
        <v>-0.002304147465437788</v>
      </c>
    </row>
    <row r="24" spans="1:5" ht="14.25" thickTop="1">
      <c r="A24" s="20" t="s">
        <v>4</v>
      </c>
      <c r="B24" s="21">
        <f>SUM(B17:B23)</f>
        <v>56117</v>
      </c>
      <c r="C24" s="31">
        <f>SUM(C17:C23)</f>
        <v>56229</v>
      </c>
      <c r="D24" s="21">
        <f>SUM(D17:D23)</f>
        <v>-112</v>
      </c>
      <c r="E24" s="36">
        <f t="shared" si="1"/>
        <v>-0.001991854736879546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55717</v>
      </c>
      <c r="C29" s="28">
        <v>55887</v>
      </c>
      <c r="D29" s="12">
        <f aca="true" t="shared" si="4" ref="D29:D35">+B29-C29</f>
        <v>-170</v>
      </c>
      <c r="E29" s="33">
        <f aca="true" t="shared" si="5" ref="E29:E36">+D29/C29</f>
        <v>-0.0030418523091237677</v>
      </c>
    </row>
    <row r="30" spans="1:5" ht="13.5">
      <c r="A30" s="3" t="s">
        <v>7</v>
      </c>
      <c r="B30" s="8">
        <f t="shared" si="3"/>
        <v>8827</v>
      </c>
      <c r="C30" s="29">
        <v>8834</v>
      </c>
      <c r="D30" s="8">
        <f t="shared" si="4"/>
        <v>-7</v>
      </c>
      <c r="E30" s="33">
        <f t="shared" si="5"/>
        <v>-0.000792393026941363</v>
      </c>
    </row>
    <row r="31" spans="1:5" ht="13.5">
      <c r="A31" s="3" t="s">
        <v>8</v>
      </c>
      <c r="B31" s="8">
        <f t="shared" si="3"/>
        <v>5302</v>
      </c>
      <c r="C31" s="29">
        <v>5334</v>
      </c>
      <c r="D31" s="8">
        <f t="shared" si="4"/>
        <v>-32</v>
      </c>
      <c r="E31" s="33">
        <f t="shared" si="5"/>
        <v>-0.005999250093738283</v>
      </c>
    </row>
    <row r="32" spans="1:5" ht="13.5">
      <c r="A32" s="3" t="s">
        <v>9</v>
      </c>
      <c r="B32" s="8">
        <f t="shared" si="3"/>
        <v>8664</v>
      </c>
      <c r="C32" s="29">
        <v>8723</v>
      </c>
      <c r="D32" s="8">
        <f t="shared" si="4"/>
        <v>-59</v>
      </c>
      <c r="E32" s="33">
        <f t="shared" si="5"/>
        <v>-0.006763728075203485</v>
      </c>
    </row>
    <row r="33" spans="1:5" ht="13.5">
      <c r="A33" s="11" t="s">
        <v>10</v>
      </c>
      <c r="B33" s="12">
        <f t="shared" si="3"/>
        <v>5635</v>
      </c>
      <c r="C33" s="28">
        <v>5670</v>
      </c>
      <c r="D33" s="12">
        <f t="shared" si="4"/>
        <v>-35</v>
      </c>
      <c r="E33" s="33">
        <f t="shared" si="5"/>
        <v>-0.006172839506172839</v>
      </c>
    </row>
    <row r="34" spans="1:5" ht="13.5">
      <c r="A34" s="3" t="s">
        <v>11</v>
      </c>
      <c r="B34" s="8">
        <f t="shared" si="3"/>
        <v>37043</v>
      </c>
      <c r="C34" s="29">
        <v>37128</v>
      </c>
      <c r="D34" s="8">
        <f t="shared" si="4"/>
        <v>-85</v>
      </c>
      <c r="E34" s="33">
        <f t="shared" si="5"/>
        <v>-0.0022893772893772895</v>
      </c>
    </row>
    <row r="35" spans="1:5" ht="14.25" thickBot="1">
      <c r="A35" s="16" t="s">
        <v>12</v>
      </c>
      <c r="B35" s="17">
        <f t="shared" si="3"/>
        <v>6753</v>
      </c>
      <c r="C35" s="30">
        <v>6785</v>
      </c>
      <c r="D35" s="17">
        <f t="shared" si="4"/>
        <v>-32</v>
      </c>
      <c r="E35" s="33">
        <f t="shared" si="5"/>
        <v>-0.004716285924834193</v>
      </c>
    </row>
    <row r="36" spans="1:5" ht="14.25" thickTop="1">
      <c r="A36" s="20" t="s">
        <v>4</v>
      </c>
      <c r="B36" s="21">
        <f>SUM(B29:B35)</f>
        <v>127941</v>
      </c>
      <c r="C36" s="31">
        <f>SUM(C29:C35)</f>
        <v>128361</v>
      </c>
      <c r="D36" s="21">
        <f>SUM(D29:D35)</f>
        <v>-420</v>
      </c>
      <c r="E36" s="36">
        <f t="shared" si="5"/>
        <v>-0.003272021875803398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36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24737</v>
      </c>
      <c r="C4" s="13">
        <v>56277</v>
      </c>
      <c r="D4" s="13">
        <v>27915</v>
      </c>
      <c r="E4" s="14">
        <v>28362</v>
      </c>
    </row>
    <row r="5" spans="1:5" ht="18" customHeight="1">
      <c r="A5" s="3" t="s">
        <v>7</v>
      </c>
      <c r="B5" s="8">
        <v>3652</v>
      </c>
      <c r="C5" s="9">
        <v>8830</v>
      </c>
      <c r="D5" s="9">
        <v>4186</v>
      </c>
      <c r="E5" s="10">
        <v>4644</v>
      </c>
    </row>
    <row r="6" spans="1:5" ht="18" customHeight="1">
      <c r="A6" s="3" t="s">
        <v>8</v>
      </c>
      <c r="B6" s="8">
        <v>2430</v>
      </c>
      <c r="C6" s="9">
        <v>5299</v>
      </c>
      <c r="D6" s="9">
        <v>2514</v>
      </c>
      <c r="E6" s="10">
        <v>2785</v>
      </c>
    </row>
    <row r="7" spans="1:5" ht="18" customHeight="1">
      <c r="A7" s="3" t="s">
        <v>9</v>
      </c>
      <c r="B7" s="8">
        <v>4144</v>
      </c>
      <c r="C7" s="9">
        <v>8640</v>
      </c>
      <c r="D7" s="9">
        <v>4006</v>
      </c>
      <c r="E7" s="10">
        <v>4634</v>
      </c>
    </row>
    <row r="8" spans="1:5" ht="18" customHeight="1">
      <c r="A8" s="11" t="s">
        <v>10</v>
      </c>
      <c r="B8" s="12">
        <v>2476</v>
      </c>
      <c r="C8" s="13">
        <v>5623</v>
      </c>
      <c r="D8" s="13">
        <v>2628</v>
      </c>
      <c r="E8" s="14">
        <v>2995</v>
      </c>
    </row>
    <row r="9" spans="1:5" ht="18" customHeight="1">
      <c r="A9" s="3" t="s">
        <v>11</v>
      </c>
      <c r="B9" s="8">
        <v>16512</v>
      </c>
      <c r="C9" s="9">
        <v>37302</v>
      </c>
      <c r="D9" s="9">
        <v>17900</v>
      </c>
      <c r="E9" s="10">
        <v>19402</v>
      </c>
    </row>
    <row r="10" spans="1:5" ht="18" customHeight="1" thickBot="1">
      <c r="A10" s="16" t="s">
        <v>12</v>
      </c>
      <c r="B10" s="17">
        <v>3036</v>
      </c>
      <c r="C10" s="18">
        <v>6707</v>
      </c>
      <c r="D10" s="18">
        <v>3172</v>
      </c>
      <c r="E10" s="19">
        <v>3535</v>
      </c>
    </row>
    <row r="11" spans="1:5" ht="19.5" customHeight="1" thickTop="1">
      <c r="A11" s="20" t="s">
        <v>4</v>
      </c>
      <c r="B11" s="21">
        <v>56987</v>
      </c>
      <c r="C11" s="22">
        <v>128678</v>
      </c>
      <c r="D11" s="22">
        <v>62321</v>
      </c>
      <c r="E11" s="23">
        <v>66357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24737</v>
      </c>
      <c r="C17" s="28">
        <v>24162</v>
      </c>
      <c r="D17" s="12">
        <f aca="true" t="shared" si="1" ref="D17:D23">+B17-C17</f>
        <v>575</v>
      </c>
      <c r="E17" s="33">
        <f aca="true" t="shared" si="2" ref="E17:E24">+D17/C17</f>
        <v>0.023797698865987916</v>
      </c>
    </row>
    <row r="18" spans="1:5" ht="13.5">
      <c r="A18" s="3" t="s">
        <v>7</v>
      </c>
      <c r="B18" s="8">
        <f t="shared" si="0"/>
        <v>3652</v>
      </c>
      <c r="C18" s="29">
        <v>3629</v>
      </c>
      <c r="D18" s="8">
        <f t="shared" si="1"/>
        <v>23</v>
      </c>
      <c r="E18" s="34">
        <f t="shared" si="2"/>
        <v>0.006337834114081014</v>
      </c>
    </row>
    <row r="19" spans="1:5" ht="13.5">
      <c r="A19" s="3" t="s">
        <v>8</v>
      </c>
      <c r="B19" s="8">
        <f t="shared" si="0"/>
        <v>2430</v>
      </c>
      <c r="C19" s="29">
        <v>2422</v>
      </c>
      <c r="D19" s="8">
        <f t="shared" si="1"/>
        <v>8</v>
      </c>
      <c r="E19" s="33">
        <f t="shared" si="2"/>
        <v>0.0033030553261767133</v>
      </c>
    </row>
    <row r="20" spans="1:5" ht="13.5">
      <c r="A20" s="3" t="s">
        <v>9</v>
      </c>
      <c r="B20" s="8">
        <f t="shared" si="0"/>
        <v>4144</v>
      </c>
      <c r="C20" s="29">
        <v>4121</v>
      </c>
      <c r="D20" s="8">
        <f t="shared" si="1"/>
        <v>23</v>
      </c>
      <c r="E20" s="33">
        <f t="shared" si="2"/>
        <v>0.005581169619024508</v>
      </c>
    </row>
    <row r="21" spans="1:5" ht="13.5">
      <c r="A21" s="11" t="s">
        <v>10</v>
      </c>
      <c r="B21" s="12">
        <f t="shared" si="0"/>
        <v>2476</v>
      </c>
      <c r="C21" s="28">
        <v>2468</v>
      </c>
      <c r="D21" s="12">
        <f t="shared" si="1"/>
        <v>8</v>
      </c>
      <c r="E21" s="33">
        <f t="shared" si="2"/>
        <v>0.0032414910858995136</v>
      </c>
    </row>
    <row r="22" spans="1:5" ht="13.5">
      <c r="A22" s="3" t="s">
        <v>11</v>
      </c>
      <c r="B22" s="8">
        <f>+B9</f>
        <v>16512</v>
      </c>
      <c r="C22" s="29">
        <v>16284</v>
      </c>
      <c r="D22" s="8">
        <f t="shared" si="1"/>
        <v>228</v>
      </c>
      <c r="E22" s="33">
        <f t="shared" si="2"/>
        <v>0.01400147383935151</v>
      </c>
    </row>
    <row r="23" spans="1:5" ht="14.25" thickBot="1">
      <c r="A23" s="16" t="s">
        <v>12</v>
      </c>
      <c r="B23" s="17">
        <f t="shared" si="0"/>
        <v>3036</v>
      </c>
      <c r="C23" s="30">
        <v>3031</v>
      </c>
      <c r="D23" s="17">
        <f t="shared" si="1"/>
        <v>5</v>
      </c>
      <c r="E23" s="33">
        <f t="shared" si="2"/>
        <v>0.001649620587264929</v>
      </c>
    </row>
    <row r="24" spans="1:5" ht="14.25" thickTop="1">
      <c r="A24" s="20" t="s">
        <v>4</v>
      </c>
      <c r="B24" s="21">
        <f>SUM(B17:B23)</f>
        <v>56987</v>
      </c>
      <c r="C24" s="31">
        <f>SUM(C17:C23)</f>
        <v>56117</v>
      </c>
      <c r="D24" s="21">
        <f>SUM(D17:D23)</f>
        <v>870</v>
      </c>
      <c r="E24" s="36">
        <f t="shared" si="2"/>
        <v>0.015503323413582336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56277</v>
      </c>
      <c r="C29" s="28">
        <v>55717</v>
      </c>
      <c r="D29" s="12">
        <f aca="true" t="shared" si="4" ref="D29:D35">+B29-C29</f>
        <v>560</v>
      </c>
      <c r="E29" s="33">
        <f aca="true" t="shared" si="5" ref="E29:E36">+D29/C29</f>
        <v>0.010050792397293465</v>
      </c>
    </row>
    <row r="30" spans="1:5" ht="13.5">
      <c r="A30" s="3" t="s">
        <v>7</v>
      </c>
      <c r="B30" s="8">
        <f t="shared" si="3"/>
        <v>8830</v>
      </c>
      <c r="C30" s="29">
        <v>8827</v>
      </c>
      <c r="D30" s="8">
        <f t="shared" si="4"/>
        <v>3</v>
      </c>
      <c r="E30" s="33">
        <f t="shared" si="5"/>
        <v>0.00033986631924776253</v>
      </c>
    </row>
    <row r="31" spans="1:5" ht="13.5">
      <c r="A31" s="3" t="s">
        <v>8</v>
      </c>
      <c r="B31" s="8">
        <f t="shared" si="3"/>
        <v>5299</v>
      </c>
      <c r="C31" s="29">
        <v>5302</v>
      </c>
      <c r="D31" s="8">
        <f t="shared" si="4"/>
        <v>-3</v>
      </c>
      <c r="E31" s="33">
        <f t="shared" si="5"/>
        <v>-0.0005658242172764995</v>
      </c>
    </row>
    <row r="32" spans="1:5" ht="13.5">
      <c r="A32" s="3" t="s">
        <v>9</v>
      </c>
      <c r="B32" s="8">
        <f t="shared" si="3"/>
        <v>8640</v>
      </c>
      <c r="C32" s="29">
        <v>8664</v>
      </c>
      <c r="D32" s="8">
        <f t="shared" si="4"/>
        <v>-24</v>
      </c>
      <c r="E32" s="33">
        <f t="shared" si="5"/>
        <v>-0.002770083102493075</v>
      </c>
    </row>
    <row r="33" spans="1:5" ht="13.5">
      <c r="A33" s="11" t="s">
        <v>10</v>
      </c>
      <c r="B33" s="12">
        <f t="shared" si="3"/>
        <v>5623</v>
      </c>
      <c r="C33" s="28">
        <v>5635</v>
      </c>
      <c r="D33" s="12">
        <f t="shared" si="4"/>
        <v>-12</v>
      </c>
      <c r="E33" s="33">
        <f t="shared" si="5"/>
        <v>-0.002129547471162378</v>
      </c>
    </row>
    <row r="34" spans="1:5" ht="13.5">
      <c r="A34" s="3" t="s">
        <v>11</v>
      </c>
      <c r="B34" s="8">
        <f t="shared" si="3"/>
        <v>37302</v>
      </c>
      <c r="C34" s="29">
        <v>37043</v>
      </c>
      <c r="D34" s="8">
        <f t="shared" si="4"/>
        <v>259</v>
      </c>
      <c r="E34" s="33">
        <f t="shared" si="5"/>
        <v>0.006991874308236374</v>
      </c>
    </row>
    <row r="35" spans="1:5" ht="14.25" thickBot="1">
      <c r="A35" s="16" t="s">
        <v>12</v>
      </c>
      <c r="B35" s="17">
        <f t="shared" si="3"/>
        <v>6707</v>
      </c>
      <c r="C35" s="30">
        <v>6753</v>
      </c>
      <c r="D35" s="17">
        <f t="shared" si="4"/>
        <v>-46</v>
      </c>
      <c r="E35" s="33">
        <f t="shared" si="5"/>
        <v>-0.0068117873537686955</v>
      </c>
    </row>
    <row r="36" spans="1:5" ht="14.25" thickTop="1">
      <c r="A36" s="20" t="s">
        <v>4</v>
      </c>
      <c r="B36" s="21">
        <f>SUM(B29:B35)</f>
        <v>128678</v>
      </c>
      <c r="C36" s="31">
        <f>SUM(C29:C35)</f>
        <v>127941</v>
      </c>
      <c r="D36" s="21">
        <f>SUM(D29:D35)</f>
        <v>737</v>
      </c>
      <c r="E36" s="36">
        <f t="shared" si="5"/>
        <v>0.005760467715587653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37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24780</v>
      </c>
      <c r="C4" s="13">
        <v>56347</v>
      </c>
      <c r="D4" s="13">
        <v>27953</v>
      </c>
      <c r="E4" s="14">
        <v>28394</v>
      </c>
    </row>
    <row r="5" spans="1:5" ht="18" customHeight="1">
      <c r="A5" s="3" t="s">
        <v>7</v>
      </c>
      <c r="B5" s="8">
        <v>3660</v>
      </c>
      <c r="C5" s="9">
        <v>8833</v>
      </c>
      <c r="D5" s="9">
        <v>4187</v>
      </c>
      <c r="E5" s="10">
        <v>4646</v>
      </c>
    </row>
    <row r="6" spans="1:5" ht="18" customHeight="1">
      <c r="A6" s="3" t="s">
        <v>8</v>
      </c>
      <c r="B6" s="8">
        <v>2430</v>
      </c>
      <c r="C6" s="9">
        <v>5283</v>
      </c>
      <c r="D6" s="9">
        <v>2503</v>
      </c>
      <c r="E6" s="10">
        <v>2780</v>
      </c>
    </row>
    <row r="7" spans="1:5" ht="18" customHeight="1">
      <c r="A7" s="3" t="s">
        <v>9</v>
      </c>
      <c r="B7" s="8">
        <v>4142</v>
      </c>
      <c r="C7" s="9">
        <v>8622</v>
      </c>
      <c r="D7" s="9">
        <v>4001</v>
      </c>
      <c r="E7" s="10">
        <v>4621</v>
      </c>
    </row>
    <row r="8" spans="1:5" ht="18" customHeight="1">
      <c r="A8" s="11" t="s">
        <v>10</v>
      </c>
      <c r="B8" s="12">
        <v>2474</v>
      </c>
      <c r="C8" s="13">
        <v>5610</v>
      </c>
      <c r="D8" s="13">
        <v>2617</v>
      </c>
      <c r="E8" s="14">
        <v>2993</v>
      </c>
    </row>
    <row r="9" spans="1:5" ht="18" customHeight="1">
      <c r="A9" s="3" t="s">
        <v>11</v>
      </c>
      <c r="B9" s="8">
        <v>16540</v>
      </c>
      <c r="C9" s="9">
        <v>37341</v>
      </c>
      <c r="D9" s="9">
        <v>17916</v>
      </c>
      <c r="E9" s="10">
        <v>19425</v>
      </c>
    </row>
    <row r="10" spans="1:5" ht="18" customHeight="1" thickBot="1">
      <c r="A10" s="16" t="s">
        <v>12</v>
      </c>
      <c r="B10" s="17">
        <v>3033</v>
      </c>
      <c r="C10" s="18">
        <v>6710</v>
      </c>
      <c r="D10" s="18">
        <v>3173</v>
      </c>
      <c r="E10" s="19">
        <v>3537</v>
      </c>
    </row>
    <row r="11" spans="1:5" ht="19.5" customHeight="1" thickTop="1">
      <c r="A11" s="20" t="s">
        <v>4</v>
      </c>
      <c r="B11" s="21">
        <v>57059</v>
      </c>
      <c r="C11" s="22">
        <v>128746</v>
      </c>
      <c r="D11" s="22">
        <v>62350</v>
      </c>
      <c r="E11" s="23">
        <v>66396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>+B4</f>
        <v>24780</v>
      </c>
      <c r="C17" s="28">
        <v>24737</v>
      </c>
      <c r="D17" s="12">
        <f aca="true" t="shared" si="0" ref="D17:D23">+B17-C17</f>
        <v>43</v>
      </c>
      <c r="E17" s="33">
        <f>+D17/C17</f>
        <v>0.0017382867768929134</v>
      </c>
    </row>
    <row r="18" spans="1:5" ht="13.5">
      <c r="A18" s="3" t="s">
        <v>7</v>
      </c>
      <c r="B18" s="8">
        <f aca="true" t="shared" si="1" ref="B18:B23">+B5</f>
        <v>3660</v>
      </c>
      <c r="C18" s="29">
        <v>3652</v>
      </c>
      <c r="D18" s="8">
        <f t="shared" si="0"/>
        <v>8</v>
      </c>
      <c r="E18" s="33">
        <f aca="true" t="shared" si="2" ref="E18:E23">+D18/C18</f>
        <v>0.002190580503833516</v>
      </c>
    </row>
    <row r="19" spans="1:5" ht="13.5">
      <c r="A19" s="3" t="s">
        <v>8</v>
      </c>
      <c r="B19" s="8">
        <f t="shared" si="1"/>
        <v>2430</v>
      </c>
      <c r="C19" s="29">
        <v>2430</v>
      </c>
      <c r="D19" s="8">
        <f t="shared" si="0"/>
        <v>0</v>
      </c>
      <c r="E19" s="33">
        <f t="shared" si="2"/>
        <v>0</v>
      </c>
    </row>
    <row r="20" spans="1:5" ht="13.5">
      <c r="A20" s="3" t="s">
        <v>9</v>
      </c>
      <c r="B20" s="8">
        <f t="shared" si="1"/>
        <v>4142</v>
      </c>
      <c r="C20" s="29">
        <v>4144</v>
      </c>
      <c r="D20" s="8">
        <f t="shared" si="0"/>
        <v>-2</v>
      </c>
      <c r="E20" s="33">
        <f>+D20/C20</f>
        <v>-0.00048262548262548264</v>
      </c>
    </row>
    <row r="21" spans="1:5" ht="13.5">
      <c r="A21" s="11" t="s">
        <v>10</v>
      </c>
      <c r="B21" s="12">
        <f t="shared" si="1"/>
        <v>2474</v>
      </c>
      <c r="C21" s="28">
        <v>2476</v>
      </c>
      <c r="D21" s="12">
        <f t="shared" si="0"/>
        <v>-2</v>
      </c>
      <c r="E21" s="33">
        <f t="shared" si="2"/>
        <v>-0.0008077544426494346</v>
      </c>
    </row>
    <row r="22" spans="1:5" ht="13.5">
      <c r="A22" s="3" t="s">
        <v>11</v>
      </c>
      <c r="B22" s="8">
        <f t="shared" si="1"/>
        <v>16540</v>
      </c>
      <c r="C22" s="29">
        <v>16512</v>
      </c>
      <c r="D22" s="8">
        <f t="shared" si="0"/>
        <v>28</v>
      </c>
      <c r="E22" s="33">
        <f>+D22/C22</f>
        <v>0.001695736434108527</v>
      </c>
    </row>
    <row r="23" spans="1:5" ht="14.25" thickBot="1">
      <c r="A23" s="16" t="s">
        <v>12</v>
      </c>
      <c r="B23" s="17">
        <f t="shared" si="1"/>
        <v>3033</v>
      </c>
      <c r="C23" s="30">
        <v>3036</v>
      </c>
      <c r="D23" s="17">
        <f t="shared" si="0"/>
        <v>-3</v>
      </c>
      <c r="E23" s="33">
        <f t="shared" si="2"/>
        <v>-0.0009881422924901185</v>
      </c>
    </row>
    <row r="24" spans="1:5" ht="14.25" thickTop="1">
      <c r="A24" s="20" t="s">
        <v>4</v>
      </c>
      <c r="B24" s="21">
        <f>SUM(B17:B23)</f>
        <v>57059</v>
      </c>
      <c r="C24" s="31">
        <f>SUM(C17:C23)</f>
        <v>56987</v>
      </c>
      <c r="D24" s="21">
        <f>SUM(D17:D23)</f>
        <v>72</v>
      </c>
      <c r="E24" s="36">
        <f>+D24/C24</f>
        <v>0.0012634460490989173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56347</v>
      </c>
      <c r="C29" s="28">
        <v>56277</v>
      </c>
      <c r="D29" s="12">
        <f aca="true" t="shared" si="4" ref="D29:D35">+B29-C29</f>
        <v>70</v>
      </c>
      <c r="E29" s="33">
        <f>+D29/C29</f>
        <v>0.0012438473976935514</v>
      </c>
    </row>
    <row r="30" spans="1:5" ht="13.5">
      <c r="A30" s="3" t="s">
        <v>7</v>
      </c>
      <c r="B30" s="8">
        <f t="shared" si="3"/>
        <v>8833</v>
      </c>
      <c r="C30" s="29">
        <v>8830</v>
      </c>
      <c r="D30" s="8">
        <f t="shared" si="4"/>
        <v>3</v>
      </c>
      <c r="E30" s="33">
        <f aca="true" t="shared" si="5" ref="E30:E35">+D30/C30</f>
        <v>0.0003397508493771234</v>
      </c>
    </row>
    <row r="31" spans="1:5" ht="13.5">
      <c r="A31" s="3" t="s">
        <v>8</v>
      </c>
      <c r="B31" s="8">
        <f t="shared" si="3"/>
        <v>5283</v>
      </c>
      <c r="C31" s="29">
        <v>5299</v>
      </c>
      <c r="D31" s="8">
        <f t="shared" si="4"/>
        <v>-16</v>
      </c>
      <c r="E31" s="33">
        <f t="shared" si="5"/>
        <v>-0.0030194376297414606</v>
      </c>
    </row>
    <row r="32" spans="1:5" ht="13.5">
      <c r="A32" s="3" t="s">
        <v>9</v>
      </c>
      <c r="B32" s="8">
        <f t="shared" si="3"/>
        <v>8622</v>
      </c>
      <c r="C32" s="29">
        <v>8640</v>
      </c>
      <c r="D32" s="8">
        <f t="shared" si="4"/>
        <v>-18</v>
      </c>
      <c r="E32" s="33">
        <f t="shared" si="5"/>
        <v>-0.0020833333333333333</v>
      </c>
    </row>
    <row r="33" spans="1:5" ht="13.5">
      <c r="A33" s="11" t="s">
        <v>10</v>
      </c>
      <c r="B33" s="12">
        <f t="shared" si="3"/>
        <v>5610</v>
      </c>
      <c r="C33" s="28">
        <v>5623</v>
      </c>
      <c r="D33" s="12">
        <f t="shared" si="4"/>
        <v>-13</v>
      </c>
      <c r="E33" s="33">
        <f>+D33/C33</f>
        <v>-0.0023119331317801887</v>
      </c>
    </row>
    <row r="34" spans="1:5" ht="13.5">
      <c r="A34" s="3" t="s">
        <v>11</v>
      </c>
      <c r="B34" s="8">
        <f t="shared" si="3"/>
        <v>37341</v>
      </c>
      <c r="C34" s="29">
        <v>37302</v>
      </c>
      <c r="D34" s="8">
        <f t="shared" si="4"/>
        <v>39</v>
      </c>
      <c r="E34" s="33">
        <f t="shared" si="5"/>
        <v>0.001045520347434454</v>
      </c>
    </row>
    <row r="35" spans="1:5" ht="14.25" thickBot="1">
      <c r="A35" s="16" t="s">
        <v>12</v>
      </c>
      <c r="B35" s="17">
        <f t="shared" si="3"/>
        <v>6710</v>
      </c>
      <c r="C35" s="30">
        <v>6707</v>
      </c>
      <c r="D35" s="17">
        <f t="shared" si="4"/>
        <v>3</v>
      </c>
      <c r="E35" s="33">
        <f t="shared" si="5"/>
        <v>0.0004472938720739526</v>
      </c>
    </row>
    <row r="36" spans="1:5" ht="14.25" thickTop="1">
      <c r="A36" s="20" t="s">
        <v>4</v>
      </c>
      <c r="B36" s="21">
        <f>SUM(B29:B35)</f>
        <v>128746</v>
      </c>
      <c r="C36" s="31">
        <f>SUM(C29:C35)</f>
        <v>128678</v>
      </c>
      <c r="D36" s="21">
        <f>SUM(D29:D35)</f>
        <v>68</v>
      </c>
      <c r="E36" s="36">
        <f>+D36/C36</f>
        <v>0.000528450861841185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38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24391</v>
      </c>
      <c r="C4" s="13">
        <v>55995</v>
      </c>
      <c r="D4" s="13">
        <v>27561</v>
      </c>
      <c r="E4" s="14">
        <v>28434</v>
      </c>
    </row>
    <row r="5" spans="1:5" ht="18" customHeight="1">
      <c r="A5" s="3" t="s">
        <v>7</v>
      </c>
      <c r="B5" s="8">
        <v>3662</v>
      </c>
      <c r="C5" s="9">
        <v>8833</v>
      </c>
      <c r="D5" s="9">
        <v>4186</v>
      </c>
      <c r="E5" s="10">
        <v>4647</v>
      </c>
    </row>
    <row r="6" spans="1:5" ht="18" customHeight="1">
      <c r="A6" s="3" t="s">
        <v>8</v>
      </c>
      <c r="B6" s="8">
        <v>2434</v>
      </c>
      <c r="C6" s="9">
        <v>5289</v>
      </c>
      <c r="D6" s="9">
        <v>2506</v>
      </c>
      <c r="E6" s="10">
        <v>2783</v>
      </c>
    </row>
    <row r="7" spans="1:5" ht="18" customHeight="1">
      <c r="A7" s="3" t="s">
        <v>9</v>
      </c>
      <c r="B7" s="8">
        <v>4132</v>
      </c>
      <c r="C7" s="9">
        <v>8610</v>
      </c>
      <c r="D7" s="9">
        <v>3993</v>
      </c>
      <c r="E7" s="10">
        <v>4617</v>
      </c>
    </row>
    <row r="8" spans="1:5" ht="18" customHeight="1">
      <c r="A8" s="11" t="s">
        <v>10</v>
      </c>
      <c r="B8" s="12">
        <v>2473</v>
      </c>
      <c r="C8" s="13">
        <v>5604</v>
      </c>
      <c r="D8" s="13">
        <v>2612</v>
      </c>
      <c r="E8" s="14">
        <v>2992</v>
      </c>
    </row>
    <row r="9" spans="1:5" ht="18" customHeight="1">
      <c r="A9" s="3" t="s">
        <v>11</v>
      </c>
      <c r="B9" s="8">
        <v>16555</v>
      </c>
      <c r="C9" s="9">
        <v>37343</v>
      </c>
      <c r="D9" s="9">
        <v>17904</v>
      </c>
      <c r="E9" s="10">
        <v>19439</v>
      </c>
    </row>
    <row r="10" spans="1:5" ht="18" customHeight="1" thickBot="1">
      <c r="A10" s="16" t="s">
        <v>12</v>
      </c>
      <c r="B10" s="17">
        <v>3031</v>
      </c>
      <c r="C10" s="18">
        <v>6706</v>
      </c>
      <c r="D10" s="18">
        <v>3167</v>
      </c>
      <c r="E10" s="19">
        <v>3539</v>
      </c>
    </row>
    <row r="11" spans="1:5" ht="19.5" customHeight="1" thickTop="1">
      <c r="A11" s="20" t="s">
        <v>4</v>
      </c>
      <c r="B11" s="21">
        <v>56678</v>
      </c>
      <c r="C11" s="22">
        <v>128380</v>
      </c>
      <c r="D11" s="22">
        <v>61929</v>
      </c>
      <c r="E11" s="23">
        <v>66451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>+B4</f>
        <v>24391</v>
      </c>
      <c r="C17" s="28">
        <v>24780</v>
      </c>
      <c r="D17" s="12">
        <f aca="true" t="shared" si="0" ref="D17:D23">+B17-C17</f>
        <v>-389</v>
      </c>
      <c r="E17" s="33">
        <f aca="true" t="shared" si="1" ref="E17:E24">+D17/C17</f>
        <v>-0.015698143664245358</v>
      </c>
    </row>
    <row r="18" spans="1:5" ht="13.5">
      <c r="A18" s="3" t="s">
        <v>7</v>
      </c>
      <c r="B18" s="8">
        <f aca="true" t="shared" si="2" ref="B18:B23">+B5</f>
        <v>3662</v>
      </c>
      <c r="C18" s="29">
        <v>3660</v>
      </c>
      <c r="D18" s="8">
        <f t="shared" si="0"/>
        <v>2</v>
      </c>
      <c r="E18" s="33">
        <f t="shared" si="1"/>
        <v>0.000546448087431694</v>
      </c>
    </row>
    <row r="19" spans="1:5" ht="13.5">
      <c r="A19" s="3" t="s">
        <v>8</v>
      </c>
      <c r="B19" s="8">
        <f t="shared" si="2"/>
        <v>2434</v>
      </c>
      <c r="C19" s="29">
        <v>2430</v>
      </c>
      <c r="D19" s="8">
        <f t="shared" si="0"/>
        <v>4</v>
      </c>
      <c r="E19" s="33">
        <f t="shared" si="1"/>
        <v>0.0016460905349794238</v>
      </c>
    </row>
    <row r="20" spans="1:5" ht="13.5">
      <c r="A20" s="3" t="s">
        <v>9</v>
      </c>
      <c r="B20" s="8">
        <f t="shared" si="2"/>
        <v>4132</v>
      </c>
      <c r="C20" s="29">
        <v>4142</v>
      </c>
      <c r="D20" s="8">
        <f t="shared" si="0"/>
        <v>-10</v>
      </c>
      <c r="E20" s="33">
        <f t="shared" si="1"/>
        <v>-0.0024142926122646064</v>
      </c>
    </row>
    <row r="21" spans="1:5" ht="13.5">
      <c r="A21" s="11" t="s">
        <v>10</v>
      </c>
      <c r="B21" s="12">
        <f t="shared" si="2"/>
        <v>2473</v>
      </c>
      <c r="C21" s="28">
        <v>2474</v>
      </c>
      <c r="D21" s="12">
        <f t="shared" si="0"/>
        <v>-1</v>
      </c>
      <c r="E21" s="33">
        <f t="shared" si="1"/>
        <v>-0.0004042037186742118</v>
      </c>
    </row>
    <row r="22" spans="1:5" ht="13.5">
      <c r="A22" s="3" t="s">
        <v>11</v>
      </c>
      <c r="B22" s="8">
        <f t="shared" si="2"/>
        <v>16555</v>
      </c>
      <c r="C22" s="29">
        <v>16540</v>
      </c>
      <c r="D22" s="8">
        <f t="shared" si="0"/>
        <v>15</v>
      </c>
      <c r="E22" s="33">
        <f t="shared" si="1"/>
        <v>0.0009068923821039903</v>
      </c>
    </row>
    <row r="23" spans="1:5" ht="14.25" thickBot="1">
      <c r="A23" s="16" t="s">
        <v>12</v>
      </c>
      <c r="B23" s="17">
        <f t="shared" si="2"/>
        <v>3031</v>
      </c>
      <c r="C23" s="30">
        <v>3033</v>
      </c>
      <c r="D23" s="17">
        <f t="shared" si="0"/>
        <v>-2</v>
      </c>
      <c r="E23" s="33">
        <f t="shared" si="1"/>
        <v>-0.0006594131223211342</v>
      </c>
    </row>
    <row r="24" spans="1:5" ht="14.25" thickTop="1">
      <c r="A24" s="20" t="s">
        <v>4</v>
      </c>
      <c r="B24" s="21">
        <f>SUM(B17:B23)</f>
        <v>56678</v>
      </c>
      <c r="C24" s="31">
        <f>SUM(C17:C23)</f>
        <v>57059</v>
      </c>
      <c r="D24" s="21">
        <f>SUM(D17:D23)</f>
        <v>-381</v>
      </c>
      <c r="E24" s="36">
        <f t="shared" si="1"/>
        <v>-0.006677298936188857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55995</v>
      </c>
      <c r="C29" s="28">
        <v>56347</v>
      </c>
      <c r="D29" s="12">
        <f aca="true" t="shared" si="4" ref="D29:D35">+B29-C29</f>
        <v>-352</v>
      </c>
      <c r="E29" s="33">
        <f aca="true" t="shared" si="5" ref="E29:E36">+D29/C29</f>
        <v>-0.006247005164427565</v>
      </c>
    </row>
    <row r="30" spans="1:5" ht="13.5">
      <c r="A30" s="3" t="s">
        <v>7</v>
      </c>
      <c r="B30" s="8">
        <f t="shared" si="3"/>
        <v>8833</v>
      </c>
      <c r="C30" s="29">
        <v>8833</v>
      </c>
      <c r="D30" s="8">
        <f t="shared" si="4"/>
        <v>0</v>
      </c>
      <c r="E30" s="33">
        <f t="shared" si="5"/>
        <v>0</v>
      </c>
    </row>
    <row r="31" spans="1:5" ht="13.5">
      <c r="A31" s="3" t="s">
        <v>8</v>
      </c>
      <c r="B31" s="8">
        <f t="shared" si="3"/>
        <v>5289</v>
      </c>
      <c r="C31" s="29">
        <v>5283</v>
      </c>
      <c r="D31" s="8">
        <f t="shared" si="4"/>
        <v>6</v>
      </c>
      <c r="E31" s="33">
        <f t="shared" si="5"/>
        <v>0.001135718341851221</v>
      </c>
    </row>
    <row r="32" spans="1:5" ht="13.5">
      <c r="A32" s="3" t="s">
        <v>9</v>
      </c>
      <c r="B32" s="8">
        <f t="shared" si="3"/>
        <v>8610</v>
      </c>
      <c r="C32" s="29">
        <v>8622</v>
      </c>
      <c r="D32" s="8">
        <f t="shared" si="4"/>
        <v>-12</v>
      </c>
      <c r="E32" s="33">
        <f t="shared" si="5"/>
        <v>-0.0013917884481558804</v>
      </c>
    </row>
    <row r="33" spans="1:5" ht="13.5">
      <c r="A33" s="11" t="s">
        <v>10</v>
      </c>
      <c r="B33" s="12">
        <f t="shared" si="3"/>
        <v>5604</v>
      </c>
      <c r="C33" s="28">
        <v>5610</v>
      </c>
      <c r="D33" s="12">
        <f t="shared" si="4"/>
        <v>-6</v>
      </c>
      <c r="E33" s="33">
        <f t="shared" si="5"/>
        <v>-0.0010695187165775401</v>
      </c>
    </row>
    <row r="34" spans="1:5" ht="13.5">
      <c r="A34" s="3" t="s">
        <v>11</v>
      </c>
      <c r="B34" s="8">
        <f t="shared" si="3"/>
        <v>37343</v>
      </c>
      <c r="C34" s="29">
        <v>37341</v>
      </c>
      <c r="D34" s="8">
        <f t="shared" si="4"/>
        <v>2</v>
      </c>
      <c r="E34" s="33">
        <f t="shared" si="5"/>
        <v>5.356042955464503E-05</v>
      </c>
    </row>
    <row r="35" spans="1:5" ht="14.25" thickBot="1">
      <c r="A35" s="16" t="s">
        <v>12</v>
      </c>
      <c r="B35" s="17">
        <f t="shared" si="3"/>
        <v>6706</v>
      </c>
      <c r="C35" s="30">
        <v>6710</v>
      </c>
      <c r="D35" s="17">
        <f t="shared" si="4"/>
        <v>-4</v>
      </c>
      <c r="E35" s="33">
        <f t="shared" si="5"/>
        <v>-0.0005961251862891207</v>
      </c>
    </row>
    <row r="36" spans="1:5" ht="14.25" thickTop="1">
      <c r="A36" s="20" t="s">
        <v>4</v>
      </c>
      <c r="B36" s="21">
        <f>SUM(B29:B35)</f>
        <v>128380</v>
      </c>
      <c r="C36" s="31">
        <f>SUM(C29:C35)</f>
        <v>128746</v>
      </c>
      <c r="D36" s="21">
        <f>SUM(D29:D35)</f>
        <v>-366</v>
      </c>
      <c r="E36" s="36">
        <f t="shared" si="5"/>
        <v>-0.0028428067668121726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13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23669</v>
      </c>
      <c r="C4" s="13">
        <v>55209</v>
      </c>
      <c r="D4" s="13">
        <v>27152</v>
      </c>
      <c r="E4" s="14">
        <v>28057</v>
      </c>
    </row>
    <row r="5" spans="1:5" ht="18" customHeight="1">
      <c r="A5" s="3" t="s">
        <v>7</v>
      </c>
      <c r="B5" s="8">
        <v>3533</v>
      </c>
      <c r="C5" s="9">
        <v>8829</v>
      </c>
      <c r="D5" s="9">
        <v>4221</v>
      </c>
      <c r="E5" s="10">
        <v>4608</v>
      </c>
    </row>
    <row r="6" spans="1:5" ht="18" customHeight="1">
      <c r="A6" s="3" t="s">
        <v>8</v>
      </c>
      <c r="B6" s="8">
        <v>2453</v>
      </c>
      <c r="C6" s="9">
        <v>5469</v>
      </c>
      <c r="D6" s="9">
        <v>2613</v>
      </c>
      <c r="E6" s="10">
        <v>2856</v>
      </c>
    </row>
    <row r="7" spans="1:5" ht="18" customHeight="1">
      <c r="A7" s="3" t="s">
        <v>9</v>
      </c>
      <c r="B7" s="8">
        <v>4127</v>
      </c>
      <c r="C7" s="9">
        <v>8896</v>
      </c>
      <c r="D7" s="9">
        <v>4140</v>
      </c>
      <c r="E7" s="10">
        <v>4756</v>
      </c>
    </row>
    <row r="8" spans="1:5" ht="18" customHeight="1">
      <c r="A8" s="11" t="s">
        <v>10</v>
      </c>
      <c r="B8" s="12">
        <v>2473</v>
      </c>
      <c r="C8" s="13">
        <v>5758</v>
      </c>
      <c r="D8" s="13">
        <v>2700</v>
      </c>
      <c r="E8" s="14">
        <v>3058</v>
      </c>
    </row>
    <row r="9" spans="1:5" ht="18" customHeight="1">
      <c r="A9" s="3" t="s">
        <v>11</v>
      </c>
      <c r="B9" s="8">
        <v>16226</v>
      </c>
      <c r="C9" s="9">
        <v>36974</v>
      </c>
      <c r="D9" s="9">
        <v>17761</v>
      </c>
      <c r="E9" s="10">
        <v>19213</v>
      </c>
    </row>
    <row r="10" spans="1:5" ht="18" customHeight="1" thickBot="1">
      <c r="A10" s="16" t="s">
        <v>12</v>
      </c>
      <c r="B10" s="17">
        <v>3071</v>
      </c>
      <c r="C10" s="18">
        <v>6888</v>
      </c>
      <c r="D10" s="18">
        <v>3265</v>
      </c>
      <c r="E10" s="19">
        <v>3623</v>
      </c>
    </row>
    <row r="11" spans="1:5" ht="19.5" customHeight="1" thickTop="1">
      <c r="A11" s="20" t="s">
        <v>4</v>
      </c>
      <c r="B11" s="21">
        <v>55552</v>
      </c>
      <c r="C11" s="22">
        <v>128023</v>
      </c>
      <c r="D11" s="22">
        <v>61852</v>
      </c>
      <c r="E11" s="23">
        <v>66171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23669</v>
      </c>
      <c r="C17" s="28">
        <v>23629</v>
      </c>
      <c r="D17" s="12">
        <f aca="true" t="shared" si="1" ref="D17:D23">+B17-C17</f>
        <v>40</v>
      </c>
      <c r="E17" s="33">
        <f aca="true" t="shared" si="2" ref="E17:E24">+D17/C17</f>
        <v>0.0016928350755427651</v>
      </c>
    </row>
    <row r="18" spans="1:5" ht="13.5">
      <c r="A18" s="3" t="s">
        <v>7</v>
      </c>
      <c r="B18" s="8">
        <f t="shared" si="0"/>
        <v>3533</v>
      </c>
      <c r="C18" s="29">
        <v>3539</v>
      </c>
      <c r="D18" s="8">
        <f t="shared" si="1"/>
        <v>-6</v>
      </c>
      <c r="E18" s="33">
        <f t="shared" si="2"/>
        <v>-0.0016953941791466515</v>
      </c>
    </row>
    <row r="19" spans="1:5" ht="13.5">
      <c r="A19" s="3" t="s">
        <v>8</v>
      </c>
      <c r="B19" s="8">
        <f t="shared" si="0"/>
        <v>2453</v>
      </c>
      <c r="C19" s="29">
        <v>2449</v>
      </c>
      <c r="D19" s="8">
        <f t="shared" si="1"/>
        <v>4</v>
      </c>
      <c r="E19" s="33">
        <f t="shared" si="2"/>
        <v>0.0016333197223356473</v>
      </c>
    </row>
    <row r="20" spans="1:5" ht="13.5">
      <c r="A20" s="3" t="s">
        <v>9</v>
      </c>
      <c r="B20" s="8">
        <f t="shared" si="0"/>
        <v>4127</v>
      </c>
      <c r="C20" s="29">
        <v>4121</v>
      </c>
      <c r="D20" s="8">
        <f t="shared" si="1"/>
        <v>6</v>
      </c>
      <c r="E20" s="33">
        <f t="shared" si="2"/>
        <v>0.001455957291919437</v>
      </c>
    </row>
    <row r="21" spans="1:5" ht="13.5">
      <c r="A21" s="11" t="s">
        <v>10</v>
      </c>
      <c r="B21" s="12">
        <f t="shared" si="0"/>
        <v>2473</v>
      </c>
      <c r="C21" s="28">
        <v>2480</v>
      </c>
      <c r="D21" s="12">
        <f t="shared" si="1"/>
        <v>-7</v>
      </c>
      <c r="E21" s="33">
        <f t="shared" si="2"/>
        <v>-0.00282258064516129</v>
      </c>
    </row>
    <row r="22" spans="1:5" ht="13.5">
      <c r="A22" s="3" t="s">
        <v>11</v>
      </c>
      <c r="B22" s="8">
        <f t="shared" si="0"/>
        <v>16226</v>
      </c>
      <c r="C22" s="29">
        <v>16237</v>
      </c>
      <c r="D22" s="8">
        <f t="shared" si="1"/>
        <v>-11</v>
      </c>
      <c r="E22" s="33">
        <f t="shared" si="2"/>
        <v>-0.0006774650489622467</v>
      </c>
    </row>
    <row r="23" spans="1:5" ht="14.25" thickBot="1">
      <c r="A23" s="16" t="s">
        <v>12</v>
      </c>
      <c r="B23" s="17">
        <f t="shared" si="0"/>
        <v>3071</v>
      </c>
      <c r="C23" s="30">
        <v>3080</v>
      </c>
      <c r="D23" s="17">
        <f t="shared" si="1"/>
        <v>-9</v>
      </c>
      <c r="E23" s="33">
        <f t="shared" si="2"/>
        <v>-0.002922077922077922</v>
      </c>
    </row>
    <row r="24" spans="1:5" ht="14.25" thickTop="1">
      <c r="A24" s="20" t="s">
        <v>4</v>
      </c>
      <c r="B24" s="21">
        <f>SUM(B17:B23)</f>
        <v>55552</v>
      </c>
      <c r="C24" s="31">
        <f>SUM(C17:C23)</f>
        <v>55535</v>
      </c>
      <c r="D24" s="21">
        <f>SUM(D17:D23)</f>
        <v>17</v>
      </c>
      <c r="E24" s="36">
        <f t="shared" si="2"/>
        <v>0.00030611326190690556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55209</v>
      </c>
      <c r="C29" s="28">
        <v>55124</v>
      </c>
      <c r="D29" s="12">
        <f aca="true" t="shared" si="4" ref="D29:D35">+B29-C29</f>
        <v>85</v>
      </c>
      <c r="E29" s="33">
        <f aca="true" t="shared" si="5" ref="E29:E36">+D29/C29</f>
        <v>0.0015419780857702633</v>
      </c>
    </row>
    <row r="30" spans="1:5" ht="13.5">
      <c r="A30" s="3" t="s">
        <v>7</v>
      </c>
      <c r="B30" s="8">
        <f t="shared" si="3"/>
        <v>8829</v>
      </c>
      <c r="C30" s="29">
        <v>8844</v>
      </c>
      <c r="D30" s="8">
        <f t="shared" si="4"/>
        <v>-15</v>
      </c>
      <c r="E30" s="34">
        <f t="shared" si="5"/>
        <v>-0.0016960651289009499</v>
      </c>
    </row>
    <row r="31" spans="1:5" ht="13.5">
      <c r="A31" s="3" t="s">
        <v>8</v>
      </c>
      <c r="B31" s="8">
        <f t="shared" si="3"/>
        <v>5469</v>
      </c>
      <c r="C31" s="29">
        <v>5461</v>
      </c>
      <c r="D31" s="8">
        <f t="shared" si="4"/>
        <v>8</v>
      </c>
      <c r="E31" s="34">
        <f t="shared" si="5"/>
        <v>0.0014649331624244644</v>
      </c>
    </row>
    <row r="32" spans="1:5" ht="13.5">
      <c r="A32" s="3" t="s">
        <v>9</v>
      </c>
      <c r="B32" s="8">
        <f t="shared" si="3"/>
        <v>8896</v>
      </c>
      <c r="C32" s="29">
        <v>8901</v>
      </c>
      <c r="D32" s="8">
        <f t="shared" si="4"/>
        <v>-5</v>
      </c>
      <c r="E32" s="34">
        <f t="shared" si="5"/>
        <v>-0.0005617346365576902</v>
      </c>
    </row>
    <row r="33" spans="1:5" ht="13.5">
      <c r="A33" s="11" t="s">
        <v>10</v>
      </c>
      <c r="B33" s="12">
        <f t="shared" si="3"/>
        <v>5758</v>
      </c>
      <c r="C33" s="28">
        <v>5771</v>
      </c>
      <c r="D33" s="12">
        <f t="shared" si="4"/>
        <v>-13</v>
      </c>
      <c r="E33" s="33">
        <f t="shared" si="5"/>
        <v>-0.0022526425229596257</v>
      </c>
    </row>
    <row r="34" spans="1:5" ht="13.5">
      <c r="A34" s="3" t="s">
        <v>11</v>
      </c>
      <c r="B34" s="8">
        <f t="shared" si="3"/>
        <v>36974</v>
      </c>
      <c r="C34" s="29">
        <v>36971</v>
      </c>
      <c r="D34" s="8">
        <f t="shared" si="4"/>
        <v>3</v>
      </c>
      <c r="E34" s="33">
        <f t="shared" si="5"/>
        <v>8.114468096616267E-05</v>
      </c>
    </row>
    <row r="35" spans="1:5" ht="14.25" thickBot="1">
      <c r="A35" s="16" t="s">
        <v>12</v>
      </c>
      <c r="B35" s="17">
        <f t="shared" si="3"/>
        <v>6888</v>
      </c>
      <c r="C35" s="30">
        <v>6897</v>
      </c>
      <c r="D35" s="17">
        <f t="shared" si="4"/>
        <v>-9</v>
      </c>
      <c r="E35" s="33">
        <f t="shared" si="5"/>
        <v>-0.0013049151805132667</v>
      </c>
    </row>
    <row r="36" spans="1:5" ht="14.25" thickTop="1">
      <c r="A36" s="20" t="s">
        <v>4</v>
      </c>
      <c r="B36" s="21">
        <f>SUM(B29:B35)</f>
        <v>128023</v>
      </c>
      <c r="C36" s="31">
        <f>SUM(C29:C35)</f>
        <v>127969</v>
      </c>
      <c r="D36" s="21">
        <f>SUM(D29:D35)</f>
        <v>54</v>
      </c>
      <c r="E36" s="36">
        <f t="shared" si="5"/>
        <v>0.0004219771976025444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39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24430</v>
      </c>
      <c r="C4" s="13">
        <v>56060</v>
      </c>
      <c r="D4" s="13">
        <v>27613</v>
      </c>
      <c r="E4" s="14">
        <v>28447</v>
      </c>
    </row>
    <row r="5" spans="1:5" ht="18" customHeight="1">
      <c r="A5" s="3" t="s">
        <v>7</v>
      </c>
      <c r="B5" s="8">
        <v>3672</v>
      </c>
      <c r="C5" s="9">
        <v>8838</v>
      </c>
      <c r="D5" s="9">
        <v>4189</v>
      </c>
      <c r="E5" s="10">
        <v>4649</v>
      </c>
    </row>
    <row r="6" spans="1:5" ht="18" customHeight="1">
      <c r="A6" s="3" t="s">
        <v>8</v>
      </c>
      <c r="B6" s="8">
        <v>2434</v>
      </c>
      <c r="C6" s="9">
        <v>5289</v>
      </c>
      <c r="D6" s="9">
        <v>2506</v>
      </c>
      <c r="E6" s="10">
        <v>2783</v>
      </c>
    </row>
    <row r="7" spans="1:5" ht="18" customHeight="1">
      <c r="A7" s="3" t="s">
        <v>9</v>
      </c>
      <c r="B7" s="8">
        <v>4122</v>
      </c>
      <c r="C7" s="9">
        <v>8579</v>
      </c>
      <c r="D7" s="9">
        <v>3975</v>
      </c>
      <c r="E7" s="10">
        <v>4604</v>
      </c>
    </row>
    <row r="8" spans="1:5" ht="18" customHeight="1">
      <c r="A8" s="11" t="s">
        <v>10</v>
      </c>
      <c r="B8" s="12">
        <v>2470</v>
      </c>
      <c r="C8" s="13">
        <v>5590</v>
      </c>
      <c r="D8" s="13">
        <v>2607</v>
      </c>
      <c r="E8" s="14">
        <v>2983</v>
      </c>
    </row>
    <row r="9" spans="1:5" ht="18" customHeight="1">
      <c r="A9" s="3" t="s">
        <v>11</v>
      </c>
      <c r="B9" s="8">
        <v>16598</v>
      </c>
      <c r="C9" s="9">
        <v>37419</v>
      </c>
      <c r="D9" s="9">
        <v>17929</v>
      </c>
      <c r="E9" s="10">
        <v>19490</v>
      </c>
    </row>
    <row r="10" spans="1:5" ht="18" customHeight="1" thickBot="1">
      <c r="A10" s="16" t="s">
        <v>12</v>
      </c>
      <c r="B10" s="17">
        <v>3032</v>
      </c>
      <c r="C10" s="18">
        <v>6682</v>
      </c>
      <c r="D10" s="18">
        <v>3154</v>
      </c>
      <c r="E10" s="19">
        <v>3528</v>
      </c>
    </row>
    <row r="11" spans="1:5" ht="19.5" customHeight="1" thickTop="1">
      <c r="A11" s="20" t="s">
        <v>4</v>
      </c>
      <c r="B11" s="21">
        <v>56758</v>
      </c>
      <c r="C11" s="22">
        <v>128457</v>
      </c>
      <c r="D11" s="22">
        <v>61973</v>
      </c>
      <c r="E11" s="23">
        <v>66484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24430</v>
      </c>
      <c r="C17" s="28">
        <v>24391</v>
      </c>
      <c r="D17" s="12">
        <f aca="true" t="shared" si="1" ref="D17:D23">+B17-C17</f>
        <v>39</v>
      </c>
      <c r="E17" s="33">
        <f aca="true" t="shared" si="2" ref="E17:E24">+D17/C17</f>
        <v>0.0015989504325365914</v>
      </c>
    </row>
    <row r="18" spans="1:5" ht="13.5">
      <c r="A18" s="3" t="s">
        <v>7</v>
      </c>
      <c r="B18" s="8">
        <f t="shared" si="0"/>
        <v>3672</v>
      </c>
      <c r="C18" s="29">
        <v>3662</v>
      </c>
      <c r="D18" s="8">
        <f t="shared" si="1"/>
        <v>10</v>
      </c>
      <c r="E18" s="33">
        <f t="shared" si="2"/>
        <v>0.002730748225013654</v>
      </c>
    </row>
    <row r="19" spans="1:5" ht="13.5">
      <c r="A19" s="3" t="s">
        <v>8</v>
      </c>
      <c r="B19" s="8">
        <f t="shared" si="0"/>
        <v>2434</v>
      </c>
      <c r="C19" s="29">
        <v>2434</v>
      </c>
      <c r="D19" s="8">
        <f t="shared" si="1"/>
        <v>0</v>
      </c>
      <c r="E19" s="33">
        <f t="shared" si="2"/>
        <v>0</v>
      </c>
    </row>
    <row r="20" spans="1:5" ht="13.5">
      <c r="A20" s="3" t="s">
        <v>9</v>
      </c>
      <c r="B20" s="8">
        <f t="shared" si="0"/>
        <v>4122</v>
      </c>
      <c r="C20" s="29">
        <v>4132</v>
      </c>
      <c r="D20" s="8">
        <f t="shared" si="1"/>
        <v>-10</v>
      </c>
      <c r="E20" s="33">
        <f t="shared" si="2"/>
        <v>-0.002420135527589545</v>
      </c>
    </row>
    <row r="21" spans="1:5" ht="13.5">
      <c r="A21" s="11" t="s">
        <v>10</v>
      </c>
      <c r="B21" s="12">
        <f t="shared" si="0"/>
        <v>2470</v>
      </c>
      <c r="C21" s="28">
        <v>2473</v>
      </c>
      <c r="D21" s="12">
        <f t="shared" si="1"/>
        <v>-3</v>
      </c>
      <c r="E21" s="33">
        <f t="shared" si="2"/>
        <v>-0.001213101496158512</v>
      </c>
    </row>
    <row r="22" spans="1:5" ht="13.5">
      <c r="A22" s="3" t="s">
        <v>11</v>
      </c>
      <c r="B22" s="8">
        <f t="shared" si="0"/>
        <v>16598</v>
      </c>
      <c r="C22" s="29">
        <v>16555</v>
      </c>
      <c r="D22" s="8">
        <f t="shared" si="1"/>
        <v>43</v>
      </c>
      <c r="E22" s="33">
        <f t="shared" si="2"/>
        <v>0.0025974025974025974</v>
      </c>
    </row>
    <row r="23" spans="1:5" ht="14.25" thickBot="1">
      <c r="A23" s="16" t="s">
        <v>12</v>
      </c>
      <c r="B23" s="17">
        <f t="shared" si="0"/>
        <v>3032</v>
      </c>
      <c r="C23" s="30">
        <v>3031</v>
      </c>
      <c r="D23" s="17">
        <f t="shared" si="1"/>
        <v>1</v>
      </c>
      <c r="E23" s="33">
        <f t="shared" si="2"/>
        <v>0.0003299241174529858</v>
      </c>
    </row>
    <row r="24" spans="1:5" ht="14.25" thickTop="1">
      <c r="A24" s="20" t="s">
        <v>4</v>
      </c>
      <c r="B24" s="21">
        <f>SUM(B17:B23)</f>
        <v>56758</v>
      </c>
      <c r="C24" s="31">
        <f>SUM(C17:C23)</f>
        <v>56678</v>
      </c>
      <c r="D24" s="21">
        <f>SUM(D17:D23)</f>
        <v>80</v>
      </c>
      <c r="E24" s="36">
        <f t="shared" si="2"/>
        <v>0.0014114824094004729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56060</v>
      </c>
      <c r="C29" s="28">
        <v>55995</v>
      </c>
      <c r="D29" s="12">
        <f aca="true" t="shared" si="4" ref="D29:D35">+B29-C29</f>
        <v>65</v>
      </c>
      <c r="E29" s="33">
        <f aca="true" t="shared" si="5" ref="E29:E36">+D29/C29</f>
        <v>0.001160817930172337</v>
      </c>
    </row>
    <row r="30" spans="1:5" ht="13.5">
      <c r="A30" s="3" t="s">
        <v>7</v>
      </c>
      <c r="B30" s="8">
        <f t="shared" si="3"/>
        <v>8838</v>
      </c>
      <c r="C30" s="29">
        <v>8833</v>
      </c>
      <c r="D30" s="8">
        <f t="shared" si="4"/>
        <v>5</v>
      </c>
      <c r="E30" s="33">
        <f t="shared" si="5"/>
        <v>0.0005660590965696819</v>
      </c>
    </row>
    <row r="31" spans="1:5" ht="13.5">
      <c r="A31" s="3" t="s">
        <v>8</v>
      </c>
      <c r="B31" s="8">
        <f t="shared" si="3"/>
        <v>5289</v>
      </c>
      <c r="C31" s="29">
        <v>5289</v>
      </c>
      <c r="D31" s="8">
        <f t="shared" si="4"/>
        <v>0</v>
      </c>
      <c r="E31" s="33">
        <f t="shared" si="5"/>
        <v>0</v>
      </c>
    </row>
    <row r="32" spans="1:5" ht="13.5">
      <c r="A32" s="3" t="s">
        <v>9</v>
      </c>
      <c r="B32" s="8">
        <f t="shared" si="3"/>
        <v>8579</v>
      </c>
      <c r="C32" s="29">
        <v>8610</v>
      </c>
      <c r="D32" s="8">
        <f t="shared" si="4"/>
        <v>-31</v>
      </c>
      <c r="E32" s="33">
        <f t="shared" si="5"/>
        <v>-0.003600464576074332</v>
      </c>
    </row>
    <row r="33" spans="1:5" ht="13.5">
      <c r="A33" s="11" t="s">
        <v>10</v>
      </c>
      <c r="B33" s="12">
        <f t="shared" si="3"/>
        <v>5590</v>
      </c>
      <c r="C33" s="28">
        <v>5604</v>
      </c>
      <c r="D33" s="12">
        <f t="shared" si="4"/>
        <v>-14</v>
      </c>
      <c r="E33" s="33">
        <f t="shared" si="5"/>
        <v>-0.0024982155603140615</v>
      </c>
    </row>
    <row r="34" spans="1:5" ht="13.5">
      <c r="A34" s="3" t="s">
        <v>11</v>
      </c>
      <c r="B34" s="8">
        <f t="shared" si="3"/>
        <v>37419</v>
      </c>
      <c r="C34" s="29">
        <v>37343</v>
      </c>
      <c r="D34" s="8">
        <f t="shared" si="4"/>
        <v>76</v>
      </c>
      <c r="E34" s="33">
        <f t="shared" si="5"/>
        <v>0.002035187317569558</v>
      </c>
    </row>
    <row r="35" spans="1:5" ht="14.25" thickBot="1">
      <c r="A35" s="16" t="s">
        <v>12</v>
      </c>
      <c r="B35" s="17">
        <f t="shared" si="3"/>
        <v>6682</v>
      </c>
      <c r="C35" s="30">
        <v>6706</v>
      </c>
      <c r="D35" s="17">
        <f t="shared" si="4"/>
        <v>-24</v>
      </c>
      <c r="E35" s="33">
        <f t="shared" si="5"/>
        <v>-0.003578884580972264</v>
      </c>
    </row>
    <row r="36" spans="1:5" ht="14.25" thickTop="1">
      <c r="A36" s="20" t="s">
        <v>4</v>
      </c>
      <c r="B36" s="21">
        <f>SUM(B29:B35)</f>
        <v>128457</v>
      </c>
      <c r="C36" s="31">
        <f>SUM(C29:C35)</f>
        <v>128380</v>
      </c>
      <c r="D36" s="21">
        <f>SUM(D29:D35)</f>
        <v>77</v>
      </c>
      <c r="E36" s="36">
        <f t="shared" si="5"/>
        <v>0.0005997818974918212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40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24447</v>
      </c>
      <c r="C4" s="13">
        <v>56074</v>
      </c>
      <c r="D4" s="13">
        <v>27620</v>
      </c>
      <c r="E4" s="14">
        <v>28454</v>
      </c>
    </row>
    <row r="5" spans="1:5" ht="18" customHeight="1">
      <c r="A5" s="3" t="s">
        <v>7</v>
      </c>
      <c r="B5" s="8">
        <v>3663</v>
      </c>
      <c r="C5" s="9">
        <v>8829</v>
      </c>
      <c r="D5" s="9">
        <v>4186</v>
      </c>
      <c r="E5" s="10">
        <v>4643</v>
      </c>
    </row>
    <row r="6" spans="1:5" ht="18" customHeight="1">
      <c r="A6" s="3" t="s">
        <v>8</v>
      </c>
      <c r="B6" s="8">
        <v>2425</v>
      </c>
      <c r="C6" s="9">
        <v>5282</v>
      </c>
      <c r="D6" s="9">
        <v>2498</v>
      </c>
      <c r="E6" s="10">
        <v>2784</v>
      </c>
    </row>
    <row r="7" spans="1:5" ht="18" customHeight="1">
      <c r="A7" s="3" t="s">
        <v>9</v>
      </c>
      <c r="B7" s="8">
        <v>4119</v>
      </c>
      <c r="C7" s="9">
        <v>8567</v>
      </c>
      <c r="D7" s="9">
        <v>3963</v>
      </c>
      <c r="E7" s="10">
        <v>4604</v>
      </c>
    </row>
    <row r="8" spans="1:5" ht="18" customHeight="1">
      <c r="A8" s="11" t="s">
        <v>10</v>
      </c>
      <c r="B8" s="12">
        <v>2469</v>
      </c>
      <c r="C8" s="13">
        <v>5586</v>
      </c>
      <c r="D8" s="13">
        <v>2605</v>
      </c>
      <c r="E8" s="14">
        <v>2981</v>
      </c>
    </row>
    <row r="9" spans="1:5" ht="18" customHeight="1">
      <c r="A9" s="3" t="s">
        <v>11</v>
      </c>
      <c r="B9" s="8">
        <v>16585</v>
      </c>
      <c r="C9" s="9">
        <v>37431</v>
      </c>
      <c r="D9" s="9">
        <v>17949</v>
      </c>
      <c r="E9" s="10">
        <v>19482</v>
      </c>
    </row>
    <row r="10" spans="1:5" ht="18" customHeight="1" thickBot="1">
      <c r="A10" s="16" t="s">
        <v>12</v>
      </c>
      <c r="B10" s="17">
        <v>3033</v>
      </c>
      <c r="C10" s="18">
        <v>6682</v>
      </c>
      <c r="D10" s="18">
        <v>3163</v>
      </c>
      <c r="E10" s="19">
        <v>3519</v>
      </c>
    </row>
    <row r="11" spans="1:5" ht="19.5" customHeight="1" thickTop="1">
      <c r="A11" s="20" t="s">
        <v>4</v>
      </c>
      <c r="B11" s="21">
        <v>56741</v>
      </c>
      <c r="C11" s="22">
        <v>128451</v>
      </c>
      <c r="D11" s="22">
        <v>61984</v>
      </c>
      <c r="E11" s="23">
        <v>66467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24447</v>
      </c>
      <c r="C17" s="28">
        <v>24430</v>
      </c>
      <c r="D17" s="12">
        <f aca="true" t="shared" si="1" ref="D17:D23">+B17-C17</f>
        <v>17</v>
      </c>
      <c r="E17" s="33">
        <f aca="true" t="shared" si="2" ref="E17:E24">+D17/C17</f>
        <v>0.0006958657388456815</v>
      </c>
    </row>
    <row r="18" spans="1:5" ht="13.5">
      <c r="A18" s="3" t="s">
        <v>7</v>
      </c>
      <c r="B18" s="8">
        <f t="shared" si="0"/>
        <v>3663</v>
      </c>
      <c r="C18" s="29">
        <v>3672</v>
      </c>
      <c r="D18" s="8">
        <f t="shared" si="1"/>
        <v>-9</v>
      </c>
      <c r="E18" s="33">
        <f t="shared" si="2"/>
        <v>-0.0024509803921568627</v>
      </c>
    </row>
    <row r="19" spans="1:5" ht="13.5">
      <c r="A19" s="3" t="s">
        <v>8</v>
      </c>
      <c r="B19" s="8">
        <f t="shared" si="0"/>
        <v>2425</v>
      </c>
      <c r="C19" s="29">
        <v>2434</v>
      </c>
      <c r="D19" s="8">
        <f t="shared" si="1"/>
        <v>-9</v>
      </c>
      <c r="E19" s="33">
        <f t="shared" si="2"/>
        <v>-0.0036976170912078883</v>
      </c>
    </row>
    <row r="20" spans="1:5" ht="13.5">
      <c r="A20" s="3" t="s">
        <v>9</v>
      </c>
      <c r="B20" s="8">
        <f t="shared" si="0"/>
        <v>4119</v>
      </c>
      <c r="C20" s="29">
        <v>4122</v>
      </c>
      <c r="D20" s="8">
        <f t="shared" si="1"/>
        <v>-3</v>
      </c>
      <c r="E20" s="33">
        <f t="shared" si="2"/>
        <v>-0.000727802037845706</v>
      </c>
    </row>
    <row r="21" spans="1:5" ht="13.5">
      <c r="A21" s="11" t="s">
        <v>10</v>
      </c>
      <c r="B21" s="12">
        <f t="shared" si="0"/>
        <v>2469</v>
      </c>
      <c r="C21" s="28">
        <v>2470</v>
      </c>
      <c r="D21" s="12">
        <f t="shared" si="1"/>
        <v>-1</v>
      </c>
      <c r="E21" s="33">
        <f t="shared" si="2"/>
        <v>-0.0004048582995951417</v>
      </c>
    </row>
    <row r="22" spans="1:5" ht="13.5">
      <c r="A22" s="3" t="s">
        <v>11</v>
      </c>
      <c r="B22" s="8">
        <f t="shared" si="0"/>
        <v>16585</v>
      </c>
      <c r="C22" s="29">
        <v>16598</v>
      </c>
      <c r="D22" s="8">
        <f t="shared" si="1"/>
        <v>-13</v>
      </c>
      <c r="E22" s="33">
        <f t="shared" si="2"/>
        <v>-0.0007832268948066032</v>
      </c>
    </row>
    <row r="23" spans="1:5" ht="14.25" thickBot="1">
      <c r="A23" s="16" t="s">
        <v>12</v>
      </c>
      <c r="B23" s="17">
        <f t="shared" si="0"/>
        <v>3033</v>
      </c>
      <c r="C23" s="30">
        <v>3032</v>
      </c>
      <c r="D23" s="17">
        <f t="shared" si="1"/>
        <v>1</v>
      </c>
      <c r="E23" s="33">
        <f t="shared" si="2"/>
        <v>0.00032981530343007914</v>
      </c>
    </row>
    <row r="24" spans="1:5" ht="14.25" thickTop="1">
      <c r="A24" s="20" t="s">
        <v>4</v>
      </c>
      <c r="B24" s="21">
        <f>SUM(B17:B23)</f>
        <v>56741</v>
      </c>
      <c r="C24" s="31">
        <f>SUM(C17:C23)</f>
        <v>56758</v>
      </c>
      <c r="D24" s="21">
        <f>SUM(D17:D23)</f>
        <v>-17</v>
      </c>
      <c r="E24" s="36">
        <f t="shared" si="2"/>
        <v>-0.00029951724866979104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56074</v>
      </c>
      <c r="C29" s="28">
        <v>56060</v>
      </c>
      <c r="D29" s="12">
        <f aca="true" t="shared" si="4" ref="D29:D35">+B29-C29</f>
        <v>14</v>
      </c>
      <c r="E29" s="33">
        <f aca="true" t="shared" si="5" ref="E29:E36">+D29/C29</f>
        <v>0.0002497324295397788</v>
      </c>
    </row>
    <row r="30" spans="1:5" ht="13.5">
      <c r="A30" s="3" t="s">
        <v>7</v>
      </c>
      <c r="B30" s="8">
        <f t="shared" si="3"/>
        <v>8829</v>
      </c>
      <c r="C30" s="29">
        <v>8838</v>
      </c>
      <c r="D30" s="8">
        <f t="shared" si="4"/>
        <v>-9</v>
      </c>
      <c r="E30" s="33">
        <f t="shared" si="5"/>
        <v>-0.0010183299389002036</v>
      </c>
    </row>
    <row r="31" spans="1:5" ht="13.5">
      <c r="A31" s="3" t="s">
        <v>8</v>
      </c>
      <c r="B31" s="8">
        <f t="shared" si="3"/>
        <v>5282</v>
      </c>
      <c r="C31" s="29">
        <v>5289</v>
      </c>
      <c r="D31" s="8">
        <f t="shared" si="4"/>
        <v>-7</v>
      </c>
      <c r="E31" s="33">
        <f t="shared" si="5"/>
        <v>-0.0013235016071090943</v>
      </c>
    </row>
    <row r="32" spans="1:5" ht="13.5">
      <c r="A32" s="3" t="s">
        <v>9</v>
      </c>
      <c r="B32" s="8">
        <f t="shared" si="3"/>
        <v>8567</v>
      </c>
      <c r="C32" s="29">
        <v>8579</v>
      </c>
      <c r="D32" s="8">
        <f t="shared" si="4"/>
        <v>-12</v>
      </c>
      <c r="E32" s="33">
        <f t="shared" si="5"/>
        <v>-0.0013987644247581304</v>
      </c>
    </row>
    <row r="33" spans="1:5" ht="13.5">
      <c r="A33" s="11" t="s">
        <v>10</v>
      </c>
      <c r="B33" s="12">
        <f t="shared" si="3"/>
        <v>5586</v>
      </c>
      <c r="C33" s="28">
        <v>5590</v>
      </c>
      <c r="D33" s="12">
        <f t="shared" si="4"/>
        <v>-4</v>
      </c>
      <c r="E33" s="33">
        <f t="shared" si="5"/>
        <v>-0.0007155635062611807</v>
      </c>
    </row>
    <row r="34" spans="1:5" ht="13.5">
      <c r="A34" s="3" t="s">
        <v>11</v>
      </c>
      <c r="B34" s="8">
        <f t="shared" si="3"/>
        <v>37431</v>
      </c>
      <c r="C34" s="29">
        <v>37419</v>
      </c>
      <c r="D34" s="8">
        <f t="shared" si="4"/>
        <v>12</v>
      </c>
      <c r="E34" s="33">
        <f t="shared" si="5"/>
        <v>0.0003206926962238435</v>
      </c>
    </row>
    <row r="35" spans="1:5" ht="14.25" thickBot="1">
      <c r="A35" s="16" t="s">
        <v>12</v>
      </c>
      <c r="B35" s="17">
        <f t="shared" si="3"/>
        <v>6682</v>
      </c>
      <c r="C35" s="30">
        <v>6682</v>
      </c>
      <c r="D35" s="17">
        <f t="shared" si="4"/>
        <v>0</v>
      </c>
      <c r="E35" s="33">
        <f t="shared" si="5"/>
        <v>0</v>
      </c>
    </row>
    <row r="36" spans="1:5" ht="14.25" thickTop="1">
      <c r="A36" s="20" t="s">
        <v>4</v>
      </c>
      <c r="B36" s="21">
        <f>SUM(B29:B35)</f>
        <v>128451</v>
      </c>
      <c r="C36" s="31">
        <f>SUM(C29:C35)</f>
        <v>128457</v>
      </c>
      <c r="D36" s="21">
        <f>SUM(D29:D35)</f>
        <v>-6</v>
      </c>
      <c r="E36" s="36">
        <f t="shared" si="5"/>
        <v>-4.6708236997594524E-05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41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24472</v>
      </c>
      <c r="C4" s="13">
        <v>56165</v>
      </c>
      <c r="D4" s="13">
        <v>27670</v>
      </c>
      <c r="E4" s="14">
        <v>28495</v>
      </c>
    </row>
    <row r="5" spans="1:5" ht="18" customHeight="1">
      <c r="A5" s="3" t="s">
        <v>7</v>
      </c>
      <c r="B5" s="8">
        <v>3663</v>
      </c>
      <c r="C5" s="9">
        <v>8837</v>
      </c>
      <c r="D5" s="9">
        <v>4193</v>
      </c>
      <c r="E5" s="10">
        <v>4644</v>
      </c>
    </row>
    <row r="6" spans="1:5" ht="18" customHeight="1">
      <c r="A6" s="3" t="s">
        <v>8</v>
      </c>
      <c r="B6" s="8">
        <v>2423</v>
      </c>
      <c r="C6" s="9">
        <v>5271</v>
      </c>
      <c r="D6" s="9">
        <v>2498</v>
      </c>
      <c r="E6" s="10">
        <v>2773</v>
      </c>
    </row>
    <row r="7" spans="1:5" ht="18" customHeight="1">
      <c r="A7" s="3" t="s">
        <v>9</v>
      </c>
      <c r="B7" s="8">
        <v>4114</v>
      </c>
      <c r="C7" s="9">
        <v>8562</v>
      </c>
      <c r="D7" s="9">
        <v>3957</v>
      </c>
      <c r="E7" s="10">
        <v>4605</v>
      </c>
    </row>
    <row r="8" spans="1:5" ht="18" customHeight="1">
      <c r="A8" s="11" t="s">
        <v>10</v>
      </c>
      <c r="B8" s="12">
        <v>2466</v>
      </c>
      <c r="C8" s="13">
        <v>5585</v>
      </c>
      <c r="D8" s="13">
        <v>2605</v>
      </c>
      <c r="E8" s="14">
        <v>2980</v>
      </c>
    </row>
    <row r="9" spans="1:5" ht="18" customHeight="1">
      <c r="A9" s="3" t="s">
        <v>11</v>
      </c>
      <c r="B9" s="8">
        <v>16567</v>
      </c>
      <c r="C9" s="9">
        <v>37369</v>
      </c>
      <c r="D9" s="9">
        <v>17907</v>
      </c>
      <c r="E9" s="10">
        <v>19462</v>
      </c>
    </row>
    <row r="10" spans="1:5" ht="18" customHeight="1" thickBot="1">
      <c r="A10" s="16" t="s">
        <v>12</v>
      </c>
      <c r="B10" s="17">
        <v>3028</v>
      </c>
      <c r="C10" s="18">
        <v>6663</v>
      </c>
      <c r="D10" s="18">
        <v>3151</v>
      </c>
      <c r="E10" s="19">
        <v>3512</v>
      </c>
    </row>
    <row r="11" spans="1:5" ht="19.5" customHeight="1" thickTop="1">
      <c r="A11" s="20" t="s">
        <v>4</v>
      </c>
      <c r="B11" s="21">
        <v>56733</v>
      </c>
      <c r="C11" s="22">
        <v>128452</v>
      </c>
      <c r="D11" s="22">
        <v>61981</v>
      </c>
      <c r="E11" s="23">
        <v>66471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24472</v>
      </c>
      <c r="C17" s="28">
        <v>24447</v>
      </c>
      <c r="D17" s="12">
        <f aca="true" t="shared" si="1" ref="D17:D23">+B17-C17</f>
        <v>25</v>
      </c>
      <c r="E17" s="33">
        <f aca="true" t="shared" si="2" ref="E17:E24">+D17/C17</f>
        <v>0.0010226203624166565</v>
      </c>
    </row>
    <row r="18" spans="1:5" ht="13.5">
      <c r="A18" s="3" t="s">
        <v>7</v>
      </c>
      <c r="B18" s="8">
        <f t="shared" si="0"/>
        <v>3663</v>
      </c>
      <c r="C18" s="29">
        <v>3663</v>
      </c>
      <c r="D18" s="8">
        <f t="shared" si="1"/>
        <v>0</v>
      </c>
      <c r="E18" s="34">
        <f t="shared" si="2"/>
        <v>0</v>
      </c>
    </row>
    <row r="19" spans="1:5" ht="13.5">
      <c r="A19" s="3" t="s">
        <v>8</v>
      </c>
      <c r="B19" s="8">
        <f t="shared" si="0"/>
        <v>2423</v>
      </c>
      <c r="C19" s="29">
        <v>2425</v>
      </c>
      <c r="D19" s="8">
        <f t="shared" si="1"/>
        <v>-2</v>
      </c>
      <c r="E19" s="34">
        <f t="shared" si="2"/>
        <v>-0.0008247422680412372</v>
      </c>
    </row>
    <row r="20" spans="1:5" ht="13.5">
      <c r="A20" s="3" t="s">
        <v>9</v>
      </c>
      <c r="B20" s="8">
        <f t="shared" si="0"/>
        <v>4114</v>
      </c>
      <c r="C20" s="29">
        <v>4119</v>
      </c>
      <c r="D20" s="8">
        <f t="shared" si="1"/>
        <v>-5</v>
      </c>
      <c r="E20" s="34">
        <f t="shared" si="2"/>
        <v>-0.0012138868657441126</v>
      </c>
    </row>
    <row r="21" spans="1:5" ht="13.5">
      <c r="A21" s="11" t="s">
        <v>10</v>
      </c>
      <c r="B21" s="12">
        <f t="shared" si="0"/>
        <v>2466</v>
      </c>
      <c r="C21" s="28">
        <v>2469</v>
      </c>
      <c r="D21" s="12">
        <f t="shared" si="1"/>
        <v>-3</v>
      </c>
      <c r="E21" s="34">
        <f t="shared" si="2"/>
        <v>-0.001215066828675577</v>
      </c>
    </row>
    <row r="22" spans="1:5" ht="13.5">
      <c r="A22" s="3" t="s">
        <v>11</v>
      </c>
      <c r="B22" s="8">
        <f t="shared" si="0"/>
        <v>16567</v>
      </c>
      <c r="C22" s="29">
        <v>16585</v>
      </c>
      <c r="D22" s="8">
        <f t="shared" si="1"/>
        <v>-18</v>
      </c>
      <c r="E22" s="34">
        <f t="shared" si="2"/>
        <v>-0.0010853180584865843</v>
      </c>
    </row>
    <row r="23" spans="1:5" ht="14.25" thickBot="1">
      <c r="A23" s="16" t="s">
        <v>12</v>
      </c>
      <c r="B23" s="17">
        <f t="shared" si="0"/>
        <v>3028</v>
      </c>
      <c r="C23" s="30">
        <v>3033</v>
      </c>
      <c r="D23" s="17">
        <f t="shared" si="1"/>
        <v>-5</v>
      </c>
      <c r="E23" s="34">
        <f t="shared" si="2"/>
        <v>-0.0016485328058028356</v>
      </c>
    </row>
    <row r="24" spans="1:5" ht="14.25" thickTop="1">
      <c r="A24" s="20" t="s">
        <v>4</v>
      </c>
      <c r="B24" s="21">
        <f>SUM(B17:B23)</f>
        <v>56733</v>
      </c>
      <c r="C24" s="31">
        <f>SUM(C17:C23)</f>
        <v>56741</v>
      </c>
      <c r="D24" s="21">
        <f>SUM(D17:D23)</f>
        <v>-8</v>
      </c>
      <c r="E24" s="36">
        <f t="shared" si="2"/>
        <v>-0.00014099152288468656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56165</v>
      </c>
      <c r="C29" s="28">
        <v>56074</v>
      </c>
      <c r="D29" s="12">
        <f aca="true" t="shared" si="4" ref="D29:D35">+B29-C29</f>
        <v>91</v>
      </c>
      <c r="E29" s="33">
        <f aca="true" t="shared" si="5" ref="E29:E36">+D29/C29</f>
        <v>0.0016228555123586688</v>
      </c>
    </row>
    <row r="30" spans="1:5" ht="13.5">
      <c r="A30" s="3" t="s">
        <v>7</v>
      </c>
      <c r="B30" s="8">
        <f t="shared" si="3"/>
        <v>8837</v>
      </c>
      <c r="C30" s="29">
        <v>8829</v>
      </c>
      <c r="D30" s="8">
        <f t="shared" si="4"/>
        <v>8</v>
      </c>
      <c r="E30" s="33">
        <f t="shared" si="5"/>
        <v>0.0009061048816400498</v>
      </c>
    </row>
    <row r="31" spans="1:5" ht="13.5">
      <c r="A31" s="3" t="s">
        <v>8</v>
      </c>
      <c r="B31" s="8">
        <f t="shared" si="3"/>
        <v>5271</v>
      </c>
      <c r="C31" s="29">
        <v>5282</v>
      </c>
      <c r="D31" s="8">
        <f t="shared" si="4"/>
        <v>-11</v>
      </c>
      <c r="E31" s="33">
        <f t="shared" si="5"/>
        <v>-0.0020825444907232107</v>
      </c>
    </row>
    <row r="32" spans="1:5" ht="13.5">
      <c r="A32" s="3" t="s">
        <v>9</v>
      </c>
      <c r="B32" s="8">
        <f t="shared" si="3"/>
        <v>8562</v>
      </c>
      <c r="C32" s="29">
        <v>8567</v>
      </c>
      <c r="D32" s="8">
        <f t="shared" si="4"/>
        <v>-5</v>
      </c>
      <c r="E32" s="33">
        <f t="shared" si="5"/>
        <v>-0.0005836348780203105</v>
      </c>
    </row>
    <row r="33" spans="1:5" ht="13.5">
      <c r="A33" s="11" t="s">
        <v>10</v>
      </c>
      <c r="B33" s="12">
        <f t="shared" si="3"/>
        <v>5585</v>
      </c>
      <c r="C33" s="28">
        <v>5586</v>
      </c>
      <c r="D33" s="12">
        <f t="shared" si="4"/>
        <v>-1</v>
      </c>
      <c r="E33" s="33">
        <f t="shared" si="5"/>
        <v>-0.00017901897601145723</v>
      </c>
    </row>
    <row r="34" spans="1:5" ht="13.5">
      <c r="A34" s="3" t="s">
        <v>11</v>
      </c>
      <c r="B34" s="8">
        <f t="shared" si="3"/>
        <v>37369</v>
      </c>
      <c r="C34" s="29">
        <v>37431</v>
      </c>
      <c r="D34" s="8">
        <f t="shared" si="4"/>
        <v>-62</v>
      </c>
      <c r="E34" s="33">
        <f t="shared" si="5"/>
        <v>-0.0016563810745104325</v>
      </c>
    </row>
    <row r="35" spans="1:5" ht="14.25" thickBot="1">
      <c r="A35" s="16" t="s">
        <v>12</v>
      </c>
      <c r="B35" s="17">
        <f t="shared" si="3"/>
        <v>6663</v>
      </c>
      <c r="C35" s="30">
        <v>6682</v>
      </c>
      <c r="D35" s="17">
        <f t="shared" si="4"/>
        <v>-19</v>
      </c>
      <c r="E35" s="33">
        <f t="shared" si="5"/>
        <v>-0.0028434600419036215</v>
      </c>
    </row>
    <row r="36" spans="1:5" ht="14.25" thickTop="1">
      <c r="A36" s="20" t="s">
        <v>4</v>
      </c>
      <c r="B36" s="21">
        <f>SUM(B29:B35)</f>
        <v>128452</v>
      </c>
      <c r="C36" s="31">
        <f>SUM(C29:C35)</f>
        <v>128451</v>
      </c>
      <c r="D36" s="21">
        <f>SUM(D29:D35)</f>
        <v>1</v>
      </c>
      <c r="E36" s="36">
        <f t="shared" si="5"/>
        <v>7.785069793150696E-06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42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24483</v>
      </c>
      <c r="C4" s="13">
        <v>56173</v>
      </c>
      <c r="D4" s="13">
        <v>27683</v>
      </c>
      <c r="E4" s="14">
        <v>28490</v>
      </c>
    </row>
    <row r="5" spans="1:5" ht="18" customHeight="1">
      <c r="A5" s="3" t="s">
        <v>7</v>
      </c>
      <c r="B5" s="8">
        <v>3670</v>
      </c>
      <c r="C5" s="9">
        <v>8858</v>
      </c>
      <c r="D5" s="9">
        <v>4198</v>
      </c>
      <c r="E5" s="10">
        <v>4660</v>
      </c>
    </row>
    <row r="6" spans="1:5" ht="18" customHeight="1">
      <c r="A6" s="3" t="s">
        <v>8</v>
      </c>
      <c r="B6" s="8">
        <v>2422</v>
      </c>
      <c r="C6" s="9">
        <v>5262</v>
      </c>
      <c r="D6" s="9">
        <v>2493</v>
      </c>
      <c r="E6" s="10">
        <v>2769</v>
      </c>
    </row>
    <row r="7" spans="1:5" ht="18" customHeight="1">
      <c r="A7" s="3" t="s">
        <v>9</v>
      </c>
      <c r="B7" s="8">
        <v>4102</v>
      </c>
      <c r="C7" s="9">
        <v>8530</v>
      </c>
      <c r="D7" s="9">
        <v>3941</v>
      </c>
      <c r="E7" s="10">
        <v>4589</v>
      </c>
    </row>
    <row r="8" spans="1:5" ht="18" customHeight="1">
      <c r="A8" s="11" t="s">
        <v>10</v>
      </c>
      <c r="B8" s="12">
        <v>2465</v>
      </c>
      <c r="C8" s="13">
        <v>5573</v>
      </c>
      <c r="D8" s="13">
        <v>2602</v>
      </c>
      <c r="E8" s="14">
        <v>2971</v>
      </c>
    </row>
    <row r="9" spans="1:5" ht="18" customHeight="1">
      <c r="A9" s="3" t="s">
        <v>11</v>
      </c>
      <c r="B9" s="8">
        <v>16527</v>
      </c>
      <c r="C9" s="9">
        <v>37327</v>
      </c>
      <c r="D9" s="9">
        <v>17887</v>
      </c>
      <c r="E9" s="10">
        <v>19440</v>
      </c>
    </row>
    <row r="10" spans="1:5" ht="18" customHeight="1" thickBot="1">
      <c r="A10" s="16" t="s">
        <v>12</v>
      </c>
      <c r="B10" s="17">
        <v>3024</v>
      </c>
      <c r="C10" s="18">
        <v>6654</v>
      </c>
      <c r="D10" s="18">
        <v>3148</v>
      </c>
      <c r="E10" s="19">
        <v>3506</v>
      </c>
    </row>
    <row r="11" spans="1:5" ht="19.5" customHeight="1" thickTop="1">
      <c r="A11" s="20" t="s">
        <v>4</v>
      </c>
      <c r="B11" s="21">
        <v>56693</v>
      </c>
      <c r="C11" s="22">
        <v>128377</v>
      </c>
      <c r="D11" s="22">
        <v>61952</v>
      </c>
      <c r="E11" s="23">
        <v>66425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>+B4</f>
        <v>24483</v>
      </c>
      <c r="C17" s="28">
        <v>24472</v>
      </c>
      <c r="D17" s="12">
        <f aca="true" t="shared" si="0" ref="D17:D23">+B17-C17</f>
        <v>11</v>
      </c>
      <c r="E17" s="33">
        <f aca="true" t="shared" si="1" ref="E17:E24">+D17/C17</f>
        <v>0.0004494932984635502</v>
      </c>
    </row>
    <row r="18" spans="1:5" ht="13.5">
      <c r="A18" s="3" t="s">
        <v>7</v>
      </c>
      <c r="B18" s="8">
        <f aca="true" t="shared" si="2" ref="B18:B23">+B5</f>
        <v>3670</v>
      </c>
      <c r="C18" s="29">
        <v>3663</v>
      </c>
      <c r="D18" s="8">
        <f t="shared" si="0"/>
        <v>7</v>
      </c>
      <c r="E18" s="33">
        <f t="shared" si="1"/>
        <v>0.001911001911001911</v>
      </c>
    </row>
    <row r="19" spans="1:5" ht="13.5">
      <c r="A19" s="3" t="s">
        <v>8</v>
      </c>
      <c r="B19" s="8">
        <f t="shared" si="2"/>
        <v>2422</v>
      </c>
      <c r="C19" s="29">
        <v>2423</v>
      </c>
      <c r="D19" s="8">
        <f t="shared" si="0"/>
        <v>-1</v>
      </c>
      <c r="E19" s="33">
        <f t="shared" si="1"/>
        <v>-0.0004127115146512588</v>
      </c>
    </row>
    <row r="20" spans="1:5" ht="13.5">
      <c r="A20" s="3" t="s">
        <v>9</v>
      </c>
      <c r="B20" s="8">
        <f t="shared" si="2"/>
        <v>4102</v>
      </c>
      <c r="C20" s="29">
        <v>4114</v>
      </c>
      <c r="D20" s="8">
        <f t="shared" si="0"/>
        <v>-12</v>
      </c>
      <c r="E20" s="33">
        <f t="shared" si="1"/>
        <v>-0.002916869227029655</v>
      </c>
    </row>
    <row r="21" spans="1:5" ht="13.5">
      <c r="A21" s="11" t="s">
        <v>10</v>
      </c>
      <c r="B21" s="12">
        <f t="shared" si="2"/>
        <v>2465</v>
      </c>
      <c r="C21" s="28">
        <v>2466</v>
      </c>
      <c r="D21" s="12">
        <f t="shared" si="0"/>
        <v>-1</v>
      </c>
      <c r="E21" s="33">
        <f t="shared" si="1"/>
        <v>-0.00040551500405515005</v>
      </c>
    </row>
    <row r="22" spans="1:5" ht="13.5">
      <c r="A22" s="3" t="s">
        <v>11</v>
      </c>
      <c r="B22" s="8">
        <f t="shared" si="2"/>
        <v>16527</v>
      </c>
      <c r="C22" s="29">
        <v>16567</v>
      </c>
      <c r="D22" s="8">
        <f t="shared" si="0"/>
        <v>-40</v>
      </c>
      <c r="E22" s="33">
        <f t="shared" si="1"/>
        <v>-0.0024144383412808596</v>
      </c>
    </row>
    <row r="23" spans="1:5" ht="14.25" thickBot="1">
      <c r="A23" s="16" t="s">
        <v>12</v>
      </c>
      <c r="B23" s="17">
        <f t="shared" si="2"/>
        <v>3024</v>
      </c>
      <c r="C23" s="30">
        <v>3028</v>
      </c>
      <c r="D23" s="17">
        <f t="shared" si="0"/>
        <v>-4</v>
      </c>
      <c r="E23" s="33">
        <f t="shared" si="1"/>
        <v>-0.001321003963011889</v>
      </c>
    </row>
    <row r="24" spans="1:5" ht="14.25" thickTop="1">
      <c r="A24" s="20" t="s">
        <v>4</v>
      </c>
      <c r="B24" s="21">
        <f>SUM(B17:B23)</f>
        <v>56693</v>
      </c>
      <c r="C24" s="31">
        <f>SUM(C17:C23)</f>
        <v>56733</v>
      </c>
      <c r="D24" s="21">
        <f>SUM(D17:D23)</f>
        <v>-40</v>
      </c>
      <c r="E24" s="36">
        <f t="shared" si="1"/>
        <v>-0.0007050570214866128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56173</v>
      </c>
      <c r="C29" s="28">
        <v>56165</v>
      </c>
      <c r="D29" s="12">
        <f aca="true" t="shared" si="4" ref="D29:D35">+B29-C29</f>
        <v>8</v>
      </c>
      <c r="E29" s="33">
        <f aca="true" t="shared" si="5" ref="E29:E36">+D29/C29</f>
        <v>0.00014243746105225673</v>
      </c>
    </row>
    <row r="30" spans="1:5" ht="13.5">
      <c r="A30" s="3" t="s">
        <v>7</v>
      </c>
      <c r="B30" s="8">
        <f t="shared" si="3"/>
        <v>8858</v>
      </c>
      <c r="C30" s="29">
        <v>8837</v>
      </c>
      <c r="D30" s="8">
        <f t="shared" si="4"/>
        <v>21</v>
      </c>
      <c r="E30" s="33">
        <f t="shared" si="5"/>
        <v>0.0023763720719701255</v>
      </c>
    </row>
    <row r="31" spans="1:5" ht="13.5">
      <c r="A31" s="3" t="s">
        <v>8</v>
      </c>
      <c r="B31" s="8">
        <f t="shared" si="3"/>
        <v>5262</v>
      </c>
      <c r="C31" s="29">
        <v>5271</v>
      </c>
      <c r="D31" s="8">
        <f t="shared" si="4"/>
        <v>-9</v>
      </c>
      <c r="E31" s="33">
        <f t="shared" si="5"/>
        <v>-0.001707455890722823</v>
      </c>
    </row>
    <row r="32" spans="1:5" ht="13.5">
      <c r="A32" s="3" t="s">
        <v>9</v>
      </c>
      <c r="B32" s="8">
        <f t="shared" si="3"/>
        <v>8530</v>
      </c>
      <c r="C32" s="29">
        <v>8562</v>
      </c>
      <c r="D32" s="8">
        <f t="shared" si="4"/>
        <v>-32</v>
      </c>
      <c r="E32" s="33">
        <f t="shared" si="5"/>
        <v>-0.003737444522307872</v>
      </c>
    </row>
    <row r="33" spans="1:5" ht="13.5">
      <c r="A33" s="11" t="s">
        <v>10</v>
      </c>
      <c r="B33" s="12">
        <f t="shared" si="3"/>
        <v>5573</v>
      </c>
      <c r="C33" s="28">
        <v>5585</v>
      </c>
      <c r="D33" s="12">
        <f t="shared" si="4"/>
        <v>-12</v>
      </c>
      <c r="E33" s="33">
        <f t="shared" si="5"/>
        <v>-0.0021486123545210387</v>
      </c>
    </row>
    <row r="34" spans="1:5" ht="13.5">
      <c r="A34" s="3" t="s">
        <v>11</v>
      </c>
      <c r="B34" s="8">
        <f t="shared" si="3"/>
        <v>37327</v>
      </c>
      <c r="C34" s="29">
        <v>37369</v>
      </c>
      <c r="D34" s="8">
        <f t="shared" si="4"/>
        <v>-42</v>
      </c>
      <c r="E34" s="33">
        <f t="shared" si="5"/>
        <v>-0.0011239262490299446</v>
      </c>
    </row>
    <row r="35" spans="1:5" ht="14.25" thickBot="1">
      <c r="A35" s="16" t="s">
        <v>12</v>
      </c>
      <c r="B35" s="17">
        <f t="shared" si="3"/>
        <v>6654</v>
      </c>
      <c r="C35" s="30">
        <v>6663</v>
      </c>
      <c r="D35" s="17">
        <f t="shared" si="4"/>
        <v>-9</v>
      </c>
      <c r="E35" s="33">
        <f t="shared" si="5"/>
        <v>-0.0013507429085997298</v>
      </c>
    </row>
    <row r="36" spans="1:5" ht="14.25" thickTop="1">
      <c r="A36" s="20" t="s">
        <v>4</v>
      </c>
      <c r="B36" s="21">
        <f>SUM(B29:B35)</f>
        <v>128377</v>
      </c>
      <c r="C36" s="31">
        <f>SUM(C29:C35)</f>
        <v>128452</v>
      </c>
      <c r="D36" s="21">
        <f>SUM(D29:D35)</f>
        <v>-75</v>
      </c>
      <c r="E36" s="36">
        <f t="shared" si="5"/>
        <v>-0.000583875688973313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43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24479</v>
      </c>
      <c r="C4" s="13">
        <v>56166</v>
      </c>
      <c r="D4" s="13">
        <v>27679</v>
      </c>
      <c r="E4" s="14">
        <v>28487</v>
      </c>
    </row>
    <row r="5" spans="1:5" ht="18" customHeight="1">
      <c r="A5" s="3" t="s">
        <v>7</v>
      </c>
      <c r="B5" s="8">
        <v>3669</v>
      </c>
      <c r="C5" s="9">
        <v>8854</v>
      </c>
      <c r="D5" s="9">
        <v>4189</v>
      </c>
      <c r="E5" s="10">
        <v>4665</v>
      </c>
    </row>
    <row r="6" spans="1:5" ht="18" customHeight="1">
      <c r="A6" s="3" t="s">
        <v>8</v>
      </c>
      <c r="B6" s="8">
        <v>2425</v>
      </c>
      <c r="C6" s="9">
        <v>5273</v>
      </c>
      <c r="D6" s="9">
        <v>2497</v>
      </c>
      <c r="E6" s="10">
        <v>2776</v>
      </c>
    </row>
    <row r="7" spans="1:5" ht="18" customHeight="1">
      <c r="A7" s="3" t="s">
        <v>9</v>
      </c>
      <c r="B7" s="8">
        <v>4091</v>
      </c>
      <c r="C7" s="9">
        <v>8504</v>
      </c>
      <c r="D7" s="9">
        <v>3931</v>
      </c>
      <c r="E7" s="10">
        <v>4573</v>
      </c>
    </row>
    <row r="8" spans="1:5" ht="18" customHeight="1">
      <c r="A8" s="11" t="s">
        <v>10</v>
      </c>
      <c r="B8" s="12">
        <v>2454</v>
      </c>
      <c r="C8" s="13">
        <v>5548</v>
      </c>
      <c r="D8" s="13">
        <v>2588</v>
      </c>
      <c r="E8" s="14">
        <v>2960</v>
      </c>
    </row>
    <row r="9" spans="1:5" ht="18" customHeight="1">
      <c r="A9" s="3" t="s">
        <v>11</v>
      </c>
      <c r="B9" s="8">
        <v>16515</v>
      </c>
      <c r="C9" s="9">
        <v>37323</v>
      </c>
      <c r="D9" s="9">
        <v>17891</v>
      </c>
      <c r="E9" s="10">
        <v>19432</v>
      </c>
    </row>
    <row r="10" spans="1:5" ht="18" customHeight="1" thickBot="1">
      <c r="A10" s="16" t="s">
        <v>12</v>
      </c>
      <c r="B10" s="17">
        <v>3017</v>
      </c>
      <c r="C10" s="18">
        <v>6639</v>
      </c>
      <c r="D10" s="18">
        <v>3143</v>
      </c>
      <c r="E10" s="19">
        <v>3496</v>
      </c>
    </row>
    <row r="11" spans="1:5" ht="19.5" customHeight="1" thickTop="1">
      <c r="A11" s="20" t="s">
        <v>4</v>
      </c>
      <c r="B11" s="21">
        <v>56650</v>
      </c>
      <c r="C11" s="22">
        <v>128307</v>
      </c>
      <c r="D11" s="22">
        <v>61918</v>
      </c>
      <c r="E11" s="23">
        <v>66389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24479</v>
      </c>
      <c r="C17" s="28">
        <v>24483</v>
      </c>
      <c r="D17" s="12">
        <f aca="true" t="shared" si="1" ref="D17:D23">+B17-C17</f>
        <v>-4</v>
      </c>
      <c r="E17" s="33">
        <f aca="true" t="shared" si="2" ref="E17:E24">+D17/C17</f>
        <v>-0.00016337867091451212</v>
      </c>
    </row>
    <row r="18" spans="1:5" ht="13.5">
      <c r="A18" s="3" t="s">
        <v>7</v>
      </c>
      <c r="B18" s="8">
        <f t="shared" si="0"/>
        <v>3669</v>
      </c>
      <c r="C18" s="29">
        <v>3670</v>
      </c>
      <c r="D18" s="8">
        <f t="shared" si="1"/>
        <v>-1</v>
      </c>
      <c r="E18" s="33">
        <f t="shared" si="2"/>
        <v>-0.00027247956403269756</v>
      </c>
    </row>
    <row r="19" spans="1:5" ht="13.5">
      <c r="A19" s="3" t="s">
        <v>8</v>
      </c>
      <c r="B19" s="8">
        <f t="shared" si="0"/>
        <v>2425</v>
      </c>
      <c r="C19" s="29">
        <v>2422</v>
      </c>
      <c r="D19" s="8">
        <f t="shared" si="1"/>
        <v>3</v>
      </c>
      <c r="E19" s="33">
        <f t="shared" si="2"/>
        <v>0.0012386457473162675</v>
      </c>
    </row>
    <row r="20" spans="1:5" ht="13.5">
      <c r="A20" s="3" t="s">
        <v>9</v>
      </c>
      <c r="B20" s="8">
        <f t="shared" si="0"/>
        <v>4091</v>
      </c>
      <c r="C20" s="29">
        <v>4102</v>
      </c>
      <c r="D20" s="8">
        <f t="shared" si="1"/>
        <v>-11</v>
      </c>
      <c r="E20" s="33">
        <f t="shared" si="2"/>
        <v>-0.002681618722574354</v>
      </c>
    </row>
    <row r="21" spans="1:5" ht="13.5">
      <c r="A21" s="11" t="s">
        <v>10</v>
      </c>
      <c r="B21" s="12">
        <f t="shared" si="0"/>
        <v>2454</v>
      </c>
      <c r="C21" s="28">
        <v>2465</v>
      </c>
      <c r="D21" s="12">
        <f t="shared" si="1"/>
        <v>-11</v>
      </c>
      <c r="E21" s="33">
        <f t="shared" si="2"/>
        <v>-0.004462474645030426</v>
      </c>
    </row>
    <row r="22" spans="1:5" ht="13.5">
      <c r="A22" s="3" t="s">
        <v>11</v>
      </c>
      <c r="B22" s="8">
        <f t="shared" si="0"/>
        <v>16515</v>
      </c>
      <c r="C22" s="29">
        <v>16527</v>
      </c>
      <c r="D22" s="8">
        <f t="shared" si="1"/>
        <v>-12</v>
      </c>
      <c r="E22" s="33">
        <f t="shared" si="2"/>
        <v>-0.0007260845888546016</v>
      </c>
    </row>
    <row r="23" spans="1:5" ht="14.25" thickBot="1">
      <c r="A23" s="16" t="s">
        <v>12</v>
      </c>
      <c r="B23" s="17">
        <f t="shared" si="0"/>
        <v>3017</v>
      </c>
      <c r="C23" s="30">
        <v>3024</v>
      </c>
      <c r="D23" s="17">
        <f t="shared" si="1"/>
        <v>-7</v>
      </c>
      <c r="E23" s="33">
        <f t="shared" si="2"/>
        <v>-0.0023148148148148147</v>
      </c>
    </row>
    <row r="24" spans="1:5" ht="14.25" thickTop="1">
      <c r="A24" s="20" t="s">
        <v>4</v>
      </c>
      <c r="B24" s="21">
        <f>SUM(B17:B23)</f>
        <v>56650</v>
      </c>
      <c r="C24" s="31">
        <f>SUM(C17:C23)</f>
        <v>56693</v>
      </c>
      <c r="D24" s="21">
        <f>SUM(D17:D23)</f>
        <v>-43</v>
      </c>
      <c r="E24" s="36">
        <f t="shared" si="2"/>
        <v>-0.0007584710634469864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56166</v>
      </c>
      <c r="C29" s="28">
        <v>56173</v>
      </c>
      <c r="D29" s="12">
        <f aca="true" t="shared" si="4" ref="D29:D35">+B29-C29</f>
        <v>-7</v>
      </c>
      <c r="E29" s="33">
        <f aca="true" t="shared" si="5" ref="E29:E36">+D29/C29</f>
        <v>-0.00012461502857244583</v>
      </c>
    </row>
    <row r="30" spans="1:5" ht="13.5">
      <c r="A30" s="3" t="s">
        <v>7</v>
      </c>
      <c r="B30" s="8">
        <f t="shared" si="3"/>
        <v>8854</v>
      </c>
      <c r="C30" s="29">
        <v>8858</v>
      </c>
      <c r="D30" s="8">
        <f t="shared" si="4"/>
        <v>-4</v>
      </c>
      <c r="E30" s="34">
        <f t="shared" si="5"/>
        <v>-0.0004515692029803567</v>
      </c>
    </row>
    <row r="31" spans="1:5" ht="13.5">
      <c r="A31" s="3" t="s">
        <v>8</v>
      </c>
      <c r="B31" s="8">
        <f t="shared" si="3"/>
        <v>5273</v>
      </c>
      <c r="C31" s="29">
        <v>5262</v>
      </c>
      <c r="D31" s="8">
        <f t="shared" si="4"/>
        <v>11</v>
      </c>
      <c r="E31" s="34">
        <f t="shared" si="5"/>
        <v>0.0020904599011782594</v>
      </c>
    </row>
    <row r="32" spans="1:5" ht="13.5">
      <c r="A32" s="3" t="s">
        <v>9</v>
      </c>
      <c r="B32" s="8">
        <f t="shared" si="3"/>
        <v>8504</v>
      </c>
      <c r="C32" s="29">
        <v>8530</v>
      </c>
      <c r="D32" s="8">
        <f t="shared" si="4"/>
        <v>-26</v>
      </c>
      <c r="E32" s="34">
        <f t="shared" si="5"/>
        <v>-0.0030480656506447833</v>
      </c>
    </row>
    <row r="33" spans="1:5" ht="13.5">
      <c r="A33" s="11" t="s">
        <v>10</v>
      </c>
      <c r="B33" s="12">
        <f t="shared" si="3"/>
        <v>5548</v>
      </c>
      <c r="C33" s="28">
        <v>5573</v>
      </c>
      <c r="D33" s="12">
        <f t="shared" si="4"/>
        <v>-25</v>
      </c>
      <c r="E33" s="33">
        <f t="shared" si="5"/>
        <v>-0.004485914229319935</v>
      </c>
    </row>
    <row r="34" spans="1:5" ht="13.5">
      <c r="A34" s="3" t="s">
        <v>11</v>
      </c>
      <c r="B34" s="8">
        <f t="shared" si="3"/>
        <v>37323</v>
      </c>
      <c r="C34" s="29">
        <v>37327</v>
      </c>
      <c r="D34" s="8">
        <f t="shared" si="4"/>
        <v>-4</v>
      </c>
      <c r="E34" s="34">
        <f t="shared" si="5"/>
        <v>-0.00010716103624722052</v>
      </c>
    </row>
    <row r="35" spans="1:5" ht="14.25" thickBot="1">
      <c r="A35" s="16" t="s">
        <v>12</v>
      </c>
      <c r="B35" s="17">
        <f t="shared" si="3"/>
        <v>6639</v>
      </c>
      <c r="C35" s="30">
        <v>6654</v>
      </c>
      <c r="D35" s="17">
        <f t="shared" si="4"/>
        <v>-15</v>
      </c>
      <c r="E35" s="35">
        <f t="shared" si="5"/>
        <v>-0.002254283137962128</v>
      </c>
    </row>
    <row r="36" spans="1:5" ht="14.25" thickTop="1">
      <c r="A36" s="20" t="s">
        <v>4</v>
      </c>
      <c r="B36" s="21">
        <f>SUM(B29:B35)</f>
        <v>128307</v>
      </c>
      <c r="C36" s="31">
        <f>SUM(C29:C35)</f>
        <v>128377</v>
      </c>
      <c r="D36" s="21">
        <f>SUM(D29:D35)</f>
        <v>-70</v>
      </c>
      <c r="E36" s="36">
        <f t="shared" si="5"/>
        <v>-0.0005452690123620274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44</v>
      </c>
      <c r="E2" s="66"/>
      <c r="F2" s="66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24510</v>
      </c>
      <c r="C4" s="13">
        <v>56250</v>
      </c>
      <c r="D4" s="13">
        <v>27735</v>
      </c>
      <c r="E4" s="14">
        <v>28515</v>
      </c>
    </row>
    <row r="5" spans="1:5" ht="18" customHeight="1">
      <c r="A5" s="38" t="s">
        <v>48</v>
      </c>
      <c r="B5" s="8">
        <v>3673</v>
      </c>
      <c r="C5" s="9">
        <v>8867</v>
      </c>
      <c r="D5" s="9">
        <v>4186</v>
      </c>
      <c r="E5" s="10">
        <v>4681</v>
      </c>
    </row>
    <row r="6" spans="1:5" ht="18" customHeight="1">
      <c r="A6" s="38" t="s">
        <v>49</v>
      </c>
      <c r="B6" s="8">
        <v>2425</v>
      </c>
      <c r="C6" s="9">
        <v>5272</v>
      </c>
      <c r="D6" s="9">
        <v>2499</v>
      </c>
      <c r="E6" s="10">
        <v>2773</v>
      </c>
    </row>
    <row r="7" spans="1:5" ht="18" customHeight="1">
      <c r="A7" s="38" t="s">
        <v>50</v>
      </c>
      <c r="B7" s="8">
        <v>4082</v>
      </c>
      <c r="C7" s="9">
        <v>8496</v>
      </c>
      <c r="D7" s="9">
        <v>3929</v>
      </c>
      <c r="E7" s="10">
        <v>4567</v>
      </c>
    </row>
    <row r="8" spans="1:5" ht="18" customHeight="1">
      <c r="A8" s="37" t="s">
        <v>51</v>
      </c>
      <c r="B8" s="12">
        <v>2448</v>
      </c>
      <c r="C8" s="13">
        <v>5535</v>
      </c>
      <c r="D8" s="13">
        <v>2582</v>
      </c>
      <c r="E8" s="14">
        <v>2953</v>
      </c>
    </row>
    <row r="9" spans="1:5" ht="18" customHeight="1">
      <c r="A9" s="38" t="s">
        <v>52</v>
      </c>
      <c r="B9" s="8">
        <v>16518</v>
      </c>
      <c r="C9" s="9">
        <v>37323</v>
      </c>
      <c r="D9" s="9">
        <v>17907</v>
      </c>
      <c r="E9" s="10">
        <v>19416</v>
      </c>
    </row>
    <row r="10" spans="1:5" ht="18" customHeight="1" thickBot="1">
      <c r="A10" s="39" t="s">
        <v>53</v>
      </c>
      <c r="B10" s="17">
        <v>3019</v>
      </c>
      <c r="C10" s="18">
        <v>6641</v>
      </c>
      <c r="D10" s="18">
        <v>3148</v>
      </c>
      <c r="E10" s="19">
        <v>3493</v>
      </c>
    </row>
    <row r="11" spans="1:5" ht="19.5" customHeight="1" thickTop="1">
      <c r="A11" s="20" t="s">
        <v>4</v>
      </c>
      <c r="B11" s="21">
        <v>56675</v>
      </c>
      <c r="C11" s="22">
        <v>128384</v>
      </c>
      <c r="D11" s="22">
        <v>61986</v>
      </c>
      <c r="E11" s="23">
        <v>66398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24510</v>
      </c>
      <c r="C17" s="28">
        <v>24479</v>
      </c>
      <c r="D17" s="12">
        <f aca="true" t="shared" si="1" ref="D17:D23">+B17-C17</f>
        <v>31</v>
      </c>
      <c r="E17" s="33">
        <f aca="true" t="shared" si="2" ref="E17:E24">+D17/C17</f>
        <v>0.0012663916009640916</v>
      </c>
    </row>
    <row r="18" spans="1:5" ht="13.5">
      <c r="A18" s="38" t="s">
        <v>48</v>
      </c>
      <c r="B18" s="8">
        <f t="shared" si="0"/>
        <v>3673</v>
      </c>
      <c r="C18" s="29">
        <v>3669</v>
      </c>
      <c r="D18" s="8">
        <f t="shared" si="1"/>
        <v>4</v>
      </c>
      <c r="E18" s="33">
        <f t="shared" si="2"/>
        <v>0.0010902153175252113</v>
      </c>
    </row>
    <row r="19" spans="1:5" ht="13.5">
      <c r="A19" s="38" t="s">
        <v>49</v>
      </c>
      <c r="B19" s="8">
        <f t="shared" si="0"/>
        <v>2425</v>
      </c>
      <c r="C19" s="29">
        <v>2425</v>
      </c>
      <c r="D19" s="8">
        <f t="shared" si="1"/>
        <v>0</v>
      </c>
      <c r="E19" s="33">
        <f t="shared" si="2"/>
        <v>0</v>
      </c>
    </row>
    <row r="20" spans="1:5" ht="13.5">
      <c r="A20" s="38" t="s">
        <v>50</v>
      </c>
      <c r="B20" s="8">
        <f t="shared" si="0"/>
        <v>4082</v>
      </c>
      <c r="C20" s="29">
        <v>4091</v>
      </c>
      <c r="D20" s="8">
        <f t="shared" si="1"/>
        <v>-9</v>
      </c>
      <c r="E20" s="33">
        <f t="shared" si="2"/>
        <v>-0.002199951112197507</v>
      </c>
    </row>
    <row r="21" spans="1:5" ht="13.5">
      <c r="A21" s="37" t="s">
        <v>51</v>
      </c>
      <c r="B21" s="12">
        <f t="shared" si="0"/>
        <v>2448</v>
      </c>
      <c r="C21" s="28">
        <v>2454</v>
      </c>
      <c r="D21" s="12">
        <f t="shared" si="1"/>
        <v>-6</v>
      </c>
      <c r="E21" s="33">
        <f t="shared" si="2"/>
        <v>-0.0024449877750611247</v>
      </c>
    </row>
    <row r="22" spans="1:5" ht="13.5">
      <c r="A22" s="38" t="s">
        <v>52</v>
      </c>
      <c r="B22" s="8">
        <f t="shared" si="0"/>
        <v>16518</v>
      </c>
      <c r="C22" s="29">
        <v>16515</v>
      </c>
      <c r="D22" s="8">
        <f t="shared" si="1"/>
        <v>3</v>
      </c>
      <c r="E22" s="33">
        <f t="shared" si="2"/>
        <v>0.00018165304268846503</v>
      </c>
    </row>
    <row r="23" spans="1:5" ht="14.25" thickBot="1">
      <c r="A23" s="39" t="s">
        <v>53</v>
      </c>
      <c r="B23" s="17">
        <f t="shared" si="0"/>
        <v>3019</v>
      </c>
      <c r="C23" s="30">
        <v>3017</v>
      </c>
      <c r="D23" s="17">
        <f t="shared" si="1"/>
        <v>2</v>
      </c>
      <c r="E23" s="33">
        <f t="shared" si="2"/>
        <v>0.0006629101756711965</v>
      </c>
    </row>
    <row r="24" spans="1:5" ht="14.25" thickTop="1">
      <c r="A24" s="20" t="s">
        <v>4</v>
      </c>
      <c r="B24" s="21">
        <f>SUM(B17:B23)</f>
        <v>56675</v>
      </c>
      <c r="C24" s="31">
        <f>SUM(C17:C23)</f>
        <v>56650</v>
      </c>
      <c r="D24" s="21">
        <f>SUM(D17:D23)</f>
        <v>25</v>
      </c>
      <c r="E24" s="36">
        <f t="shared" si="2"/>
        <v>0.000441306266548985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56250</v>
      </c>
      <c r="C29" s="28">
        <v>56166</v>
      </c>
      <c r="D29" s="12">
        <f aca="true" t="shared" si="4" ref="D29:D35">+B29-C29</f>
        <v>84</v>
      </c>
      <c r="E29" s="33">
        <f aca="true" t="shared" si="5" ref="E29:E36">+D29/C29</f>
        <v>0.0014955667129580173</v>
      </c>
    </row>
    <row r="30" spans="1:5" ht="13.5">
      <c r="A30" s="38" t="s">
        <v>48</v>
      </c>
      <c r="B30" s="8">
        <f t="shared" si="3"/>
        <v>8867</v>
      </c>
      <c r="C30" s="29">
        <v>8854</v>
      </c>
      <c r="D30" s="8">
        <f t="shared" si="4"/>
        <v>13</v>
      </c>
      <c r="E30" s="34">
        <f t="shared" si="5"/>
        <v>0.0014682629320081318</v>
      </c>
    </row>
    <row r="31" spans="1:5" ht="13.5">
      <c r="A31" s="38" t="s">
        <v>49</v>
      </c>
      <c r="B31" s="8">
        <f t="shared" si="3"/>
        <v>5272</v>
      </c>
      <c r="C31" s="29">
        <v>5273</v>
      </c>
      <c r="D31" s="8">
        <f t="shared" si="4"/>
        <v>-1</v>
      </c>
      <c r="E31" s="34">
        <f t="shared" si="5"/>
        <v>-0.00018964536317087047</v>
      </c>
    </row>
    <row r="32" spans="1:5" ht="13.5">
      <c r="A32" s="38" t="s">
        <v>50</v>
      </c>
      <c r="B32" s="8">
        <f t="shared" si="3"/>
        <v>8496</v>
      </c>
      <c r="C32" s="29">
        <v>8504</v>
      </c>
      <c r="D32" s="8">
        <f t="shared" si="4"/>
        <v>-8</v>
      </c>
      <c r="E32" s="34">
        <f t="shared" si="5"/>
        <v>-0.0009407337723424271</v>
      </c>
    </row>
    <row r="33" spans="1:5" ht="13.5">
      <c r="A33" s="37" t="s">
        <v>51</v>
      </c>
      <c r="B33" s="12">
        <f t="shared" si="3"/>
        <v>5535</v>
      </c>
      <c r="C33" s="28">
        <v>5548</v>
      </c>
      <c r="D33" s="12">
        <f t="shared" si="4"/>
        <v>-13</v>
      </c>
      <c r="E33" s="34">
        <f t="shared" si="5"/>
        <v>-0.002343186733958183</v>
      </c>
    </row>
    <row r="34" spans="1:5" ht="13.5">
      <c r="A34" s="38" t="s">
        <v>52</v>
      </c>
      <c r="B34" s="8">
        <f t="shared" si="3"/>
        <v>37323</v>
      </c>
      <c r="C34" s="29">
        <v>37323</v>
      </c>
      <c r="D34" s="8">
        <f t="shared" si="4"/>
        <v>0</v>
      </c>
      <c r="E34" s="34">
        <f t="shared" si="5"/>
        <v>0</v>
      </c>
    </row>
    <row r="35" spans="1:5" ht="14.25" thickBot="1">
      <c r="A35" s="39" t="s">
        <v>53</v>
      </c>
      <c r="B35" s="17">
        <f t="shared" si="3"/>
        <v>6641</v>
      </c>
      <c r="C35" s="30">
        <v>6639</v>
      </c>
      <c r="D35" s="17">
        <f t="shared" si="4"/>
        <v>2</v>
      </c>
      <c r="E35" s="34">
        <f t="shared" si="5"/>
        <v>0.0003012501882813677</v>
      </c>
    </row>
    <row r="36" spans="1:5" ht="14.25" thickTop="1">
      <c r="A36" s="20" t="s">
        <v>4</v>
      </c>
      <c r="B36" s="21">
        <f>SUM(B29:B35)</f>
        <v>128384</v>
      </c>
      <c r="C36" s="31">
        <f>SUM(C29:C35)</f>
        <v>128307</v>
      </c>
      <c r="D36" s="21">
        <f>SUM(D29:D35)</f>
        <v>77</v>
      </c>
      <c r="E36" s="36">
        <f t="shared" si="5"/>
        <v>0.0006001231421512467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6" t="s">
        <v>45</v>
      </c>
      <c r="E2" s="66"/>
      <c r="F2" s="66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24491</v>
      </c>
      <c r="C4" s="13">
        <v>56259</v>
      </c>
      <c r="D4" s="13">
        <v>27726</v>
      </c>
      <c r="E4" s="14">
        <v>28533</v>
      </c>
    </row>
    <row r="5" spans="1:5" ht="18" customHeight="1">
      <c r="A5" s="38" t="s">
        <v>48</v>
      </c>
      <c r="B5" s="8">
        <v>3677</v>
      </c>
      <c r="C5" s="9">
        <v>8878</v>
      </c>
      <c r="D5" s="9">
        <v>4194</v>
      </c>
      <c r="E5" s="10">
        <v>4684</v>
      </c>
    </row>
    <row r="6" spans="1:5" ht="18" customHeight="1">
      <c r="A6" s="38" t="s">
        <v>49</v>
      </c>
      <c r="B6" s="8">
        <v>2420</v>
      </c>
      <c r="C6" s="9">
        <v>5261</v>
      </c>
      <c r="D6" s="9">
        <v>2493</v>
      </c>
      <c r="E6" s="10">
        <v>2768</v>
      </c>
    </row>
    <row r="7" spans="1:5" ht="18" customHeight="1">
      <c r="A7" s="38" t="s">
        <v>50</v>
      </c>
      <c r="B7" s="8">
        <v>4082</v>
      </c>
      <c r="C7" s="9">
        <v>8478</v>
      </c>
      <c r="D7" s="9">
        <v>3923</v>
      </c>
      <c r="E7" s="10">
        <v>4555</v>
      </c>
    </row>
    <row r="8" spans="1:5" ht="18" customHeight="1">
      <c r="A8" s="37" t="s">
        <v>51</v>
      </c>
      <c r="B8" s="12">
        <v>2447</v>
      </c>
      <c r="C8" s="13">
        <v>5524</v>
      </c>
      <c r="D8" s="13">
        <v>2570</v>
      </c>
      <c r="E8" s="14">
        <v>2954</v>
      </c>
    </row>
    <row r="9" spans="1:5" ht="18" customHeight="1">
      <c r="A9" s="38" t="s">
        <v>52</v>
      </c>
      <c r="B9" s="8">
        <v>16517</v>
      </c>
      <c r="C9" s="9">
        <v>37306</v>
      </c>
      <c r="D9" s="9">
        <v>17897</v>
      </c>
      <c r="E9" s="10">
        <v>19409</v>
      </c>
    </row>
    <row r="10" spans="1:5" ht="18" customHeight="1" thickBot="1">
      <c r="A10" s="39" t="s">
        <v>53</v>
      </c>
      <c r="B10" s="17">
        <v>3015</v>
      </c>
      <c r="C10" s="18">
        <v>6635</v>
      </c>
      <c r="D10" s="18">
        <v>3150</v>
      </c>
      <c r="E10" s="19">
        <v>3485</v>
      </c>
    </row>
    <row r="11" spans="1:5" ht="19.5" customHeight="1" thickTop="1">
      <c r="A11" s="20" t="s">
        <v>4</v>
      </c>
      <c r="B11" s="21">
        <v>56649</v>
      </c>
      <c r="C11" s="22">
        <v>128341</v>
      </c>
      <c r="D11" s="22">
        <v>61953</v>
      </c>
      <c r="E11" s="23">
        <v>66388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>+B4</f>
        <v>24491</v>
      </c>
      <c r="C17" s="28">
        <v>24510</v>
      </c>
      <c r="D17" s="12">
        <f aca="true" t="shared" si="0" ref="D17:D23">+B17-C17</f>
        <v>-19</v>
      </c>
      <c r="E17" s="33">
        <f aca="true" t="shared" si="1" ref="E17:E24">+D17/C17</f>
        <v>-0.0007751937984496124</v>
      </c>
    </row>
    <row r="18" spans="1:5" ht="13.5">
      <c r="A18" s="38" t="s">
        <v>48</v>
      </c>
      <c r="B18" s="8">
        <f aca="true" t="shared" si="2" ref="B18:B23">+B5</f>
        <v>3677</v>
      </c>
      <c r="C18" s="29">
        <v>3673</v>
      </c>
      <c r="D18" s="8">
        <f t="shared" si="0"/>
        <v>4</v>
      </c>
      <c r="E18" s="34">
        <f t="shared" si="1"/>
        <v>0.0010890280424720937</v>
      </c>
    </row>
    <row r="19" spans="1:5" ht="13.5">
      <c r="A19" s="38" t="s">
        <v>49</v>
      </c>
      <c r="B19" s="8">
        <f t="shared" si="2"/>
        <v>2420</v>
      </c>
      <c r="C19" s="29">
        <v>2425</v>
      </c>
      <c r="D19" s="8">
        <f t="shared" si="0"/>
        <v>-5</v>
      </c>
      <c r="E19" s="34">
        <f t="shared" si="1"/>
        <v>-0.002061855670103093</v>
      </c>
    </row>
    <row r="20" spans="1:5" ht="13.5">
      <c r="A20" s="38" t="s">
        <v>50</v>
      </c>
      <c r="B20" s="8">
        <f t="shared" si="2"/>
        <v>4082</v>
      </c>
      <c r="C20" s="29">
        <v>4082</v>
      </c>
      <c r="D20" s="8">
        <f t="shared" si="0"/>
        <v>0</v>
      </c>
      <c r="E20" s="34">
        <f t="shared" si="1"/>
        <v>0</v>
      </c>
    </row>
    <row r="21" spans="1:5" ht="13.5">
      <c r="A21" s="37" t="s">
        <v>51</v>
      </c>
      <c r="B21" s="12">
        <f t="shared" si="2"/>
        <v>2447</v>
      </c>
      <c r="C21" s="28">
        <v>2448</v>
      </c>
      <c r="D21" s="12">
        <f t="shared" si="0"/>
        <v>-1</v>
      </c>
      <c r="E21" s="34">
        <f t="shared" si="1"/>
        <v>-0.0004084967320261438</v>
      </c>
    </row>
    <row r="22" spans="1:5" ht="13.5">
      <c r="A22" s="38" t="s">
        <v>52</v>
      </c>
      <c r="B22" s="8">
        <f t="shared" si="2"/>
        <v>16517</v>
      </c>
      <c r="C22" s="29">
        <v>16518</v>
      </c>
      <c r="D22" s="8">
        <f t="shared" si="0"/>
        <v>-1</v>
      </c>
      <c r="E22" s="34">
        <f t="shared" si="1"/>
        <v>-6.054001695120475E-05</v>
      </c>
    </row>
    <row r="23" spans="1:5" ht="14.25" thickBot="1">
      <c r="A23" s="39" t="s">
        <v>53</v>
      </c>
      <c r="B23" s="17">
        <f t="shared" si="2"/>
        <v>3015</v>
      </c>
      <c r="C23" s="30">
        <v>3019</v>
      </c>
      <c r="D23" s="17">
        <f t="shared" si="0"/>
        <v>-4</v>
      </c>
      <c r="E23" s="34">
        <f t="shared" si="1"/>
        <v>-0.001324942033786022</v>
      </c>
    </row>
    <row r="24" spans="1:5" ht="14.25" thickTop="1">
      <c r="A24" s="20" t="s">
        <v>4</v>
      </c>
      <c r="B24" s="21">
        <f>SUM(B17:B23)</f>
        <v>56649</v>
      </c>
      <c r="C24" s="31">
        <f>SUM(C17:C23)</f>
        <v>56675</v>
      </c>
      <c r="D24" s="21">
        <f>SUM(D17:D23)</f>
        <v>-26</v>
      </c>
      <c r="E24" s="36">
        <f t="shared" si="1"/>
        <v>-0.000458756065284517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56259</v>
      </c>
      <c r="C29" s="28">
        <v>56250</v>
      </c>
      <c r="D29" s="12">
        <f aca="true" t="shared" si="4" ref="D29:D35">+B29-C29</f>
        <v>9</v>
      </c>
      <c r="E29" s="33">
        <f>+D29/C29</f>
        <v>0.00016</v>
      </c>
    </row>
    <row r="30" spans="1:5" ht="13.5">
      <c r="A30" s="38" t="s">
        <v>48</v>
      </c>
      <c r="B30" s="8">
        <f t="shared" si="3"/>
        <v>8878</v>
      </c>
      <c r="C30" s="29">
        <v>8867</v>
      </c>
      <c r="D30" s="8">
        <f t="shared" si="4"/>
        <v>11</v>
      </c>
      <c r="E30" s="33">
        <f aca="true" t="shared" si="5" ref="E30:E35">+D30/C30</f>
        <v>0.0012405548663584076</v>
      </c>
    </row>
    <row r="31" spans="1:5" ht="13.5">
      <c r="A31" s="38" t="s">
        <v>49</v>
      </c>
      <c r="B31" s="8">
        <f t="shared" si="3"/>
        <v>5261</v>
      </c>
      <c r="C31" s="29">
        <v>5272</v>
      </c>
      <c r="D31" s="8">
        <f t="shared" si="4"/>
        <v>-11</v>
      </c>
      <c r="E31" s="33">
        <f t="shared" si="5"/>
        <v>-0.00208649468892261</v>
      </c>
    </row>
    <row r="32" spans="1:5" ht="13.5">
      <c r="A32" s="38" t="s">
        <v>50</v>
      </c>
      <c r="B32" s="8">
        <f t="shared" si="3"/>
        <v>8478</v>
      </c>
      <c r="C32" s="29">
        <v>8496</v>
      </c>
      <c r="D32" s="8">
        <f t="shared" si="4"/>
        <v>-18</v>
      </c>
      <c r="E32" s="33">
        <f>+D32/C32</f>
        <v>-0.00211864406779661</v>
      </c>
    </row>
    <row r="33" spans="1:5" ht="13.5">
      <c r="A33" s="37" t="s">
        <v>51</v>
      </c>
      <c r="B33" s="12">
        <f t="shared" si="3"/>
        <v>5524</v>
      </c>
      <c r="C33" s="28">
        <v>5535</v>
      </c>
      <c r="D33" s="12">
        <f t="shared" si="4"/>
        <v>-11</v>
      </c>
      <c r="E33" s="33">
        <f t="shared" si="5"/>
        <v>-0.001987353206865402</v>
      </c>
    </row>
    <row r="34" spans="1:5" ht="13.5">
      <c r="A34" s="38" t="s">
        <v>52</v>
      </c>
      <c r="B34" s="8">
        <f t="shared" si="3"/>
        <v>37306</v>
      </c>
      <c r="C34" s="29">
        <v>37323</v>
      </c>
      <c r="D34" s="8">
        <f t="shared" si="4"/>
        <v>-17</v>
      </c>
      <c r="E34" s="33">
        <f t="shared" si="5"/>
        <v>-0.0004554832141039038</v>
      </c>
    </row>
    <row r="35" spans="1:5" ht="14.25" thickBot="1">
      <c r="A35" s="39" t="s">
        <v>53</v>
      </c>
      <c r="B35" s="17">
        <f t="shared" si="3"/>
        <v>6635</v>
      </c>
      <c r="C35" s="30">
        <v>6641</v>
      </c>
      <c r="D35" s="17">
        <f t="shared" si="4"/>
        <v>-6</v>
      </c>
      <c r="E35" s="33">
        <f t="shared" si="5"/>
        <v>-0.0009034783918084626</v>
      </c>
    </row>
    <row r="36" spans="1:5" ht="14.25" thickTop="1">
      <c r="A36" s="20" t="s">
        <v>4</v>
      </c>
      <c r="B36" s="21">
        <f>SUM(B29:B35)</f>
        <v>128341</v>
      </c>
      <c r="C36" s="31">
        <f>SUM(C29:C35)</f>
        <v>128384</v>
      </c>
      <c r="D36" s="21">
        <f>SUM(D29:D35)</f>
        <v>-43</v>
      </c>
      <c r="E36" s="36">
        <f>+D36/C36</f>
        <v>-0.00033493270189431705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6" t="s">
        <v>55</v>
      </c>
      <c r="E2" s="66"/>
      <c r="F2" s="66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24491</v>
      </c>
      <c r="C4" s="13">
        <v>56283</v>
      </c>
      <c r="D4" s="13">
        <v>27731</v>
      </c>
      <c r="E4" s="14">
        <v>28552</v>
      </c>
    </row>
    <row r="5" spans="1:5" ht="18" customHeight="1">
      <c r="A5" s="38" t="s">
        <v>48</v>
      </c>
      <c r="B5" s="8">
        <v>3665</v>
      </c>
      <c r="C5" s="9">
        <v>8879</v>
      </c>
      <c r="D5" s="9">
        <v>4201</v>
      </c>
      <c r="E5" s="10">
        <v>4678</v>
      </c>
    </row>
    <row r="6" spans="1:5" ht="18" customHeight="1">
      <c r="A6" s="38" t="s">
        <v>49</v>
      </c>
      <c r="B6" s="8">
        <v>2420</v>
      </c>
      <c r="C6" s="9">
        <v>5260</v>
      </c>
      <c r="D6" s="9">
        <v>2492</v>
      </c>
      <c r="E6" s="10">
        <v>2768</v>
      </c>
    </row>
    <row r="7" spans="1:5" ht="18" customHeight="1">
      <c r="A7" s="38" t="s">
        <v>50</v>
      </c>
      <c r="B7" s="8">
        <v>4081</v>
      </c>
      <c r="C7" s="9">
        <v>8486</v>
      </c>
      <c r="D7" s="9">
        <v>3932</v>
      </c>
      <c r="E7" s="10">
        <v>4554</v>
      </c>
    </row>
    <row r="8" spans="1:5" ht="18" customHeight="1">
      <c r="A8" s="37" t="s">
        <v>51</v>
      </c>
      <c r="B8" s="12">
        <v>2446</v>
      </c>
      <c r="C8" s="13">
        <v>5508</v>
      </c>
      <c r="D8" s="13">
        <v>2566</v>
      </c>
      <c r="E8" s="14">
        <v>2942</v>
      </c>
    </row>
    <row r="9" spans="1:5" ht="18" customHeight="1">
      <c r="A9" s="38" t="s">
        <v>52</v>
      </c>
      <c r="B9" s="8">
        <v>16483</v>
      </c>
      <c r="C9" s="9">
        <v>37264</v>
      </c>
      <c r="D9" s="9">
        <v>17870</v>
      </c>
      <c r="E9" s="10">
        <v>19394</v>
      </c>
    </row>
    <row r="10" spans="1:5" ht="18" customHeight="1" thickBot="1">
      <c r="A10" s="39" t="s">
        <v>53</v>
      </c>
      <c r="B10" s="17">
        <v>3007</v>
      </c>
      <c r="C10" s="18">
        <v>6625</v>
      </c>
      <c r="D10" s="18">
        <v>3144</v>
      </c>
      <c r="E10" s="19">
        <v>3481</v>
      </c>
    </row>
    <row r="11" spans="1:5" ht="19.5" customHeight="1" thickTop="1">
      <c r="A11" s="20" t="s">
        <v>4</v>
      </c>
      <c r="B11" s="21">
        <v>56593</v>
      </c>
      <c r="C11" s="22">
        <v>128305</v>
      </c>
      <c r="D11" s="22">
        <v>61936</v>
      </c>
      <c r="E11" s="23">
        <v>66369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>+B4</f>
        <v>24491</v>
      </c>
      <c r="C17" s="28">
        <v>24491</v>
      </c>
      <c r="D17" s="12">
        <f aca="true" t="shared" si="0" ref="D17:D23">+B17-C17</f>
        <v>0</v>
      </c>
      <c r="E17" s="33">
        <f aca="true" t="shared" si="1" ref="E17:E24">+D17/C17</f>
        <v>0</v>
      </c>
    </row>
    <row r="18" spans="1:5" ht="13.5">
      <c r="A18" s="38" t="s">
        <v>48</v>
      </c>
      <c r="B18" s="8">
        <f aca="true" t="shared" si="2" ref="B18:B23">+B5</f>
        <v>3665</v>
      </c>
      <c r="C18" s="29">
        <v>3677</v>
      </c>
      <c r="D18" s="8">
        <f t="shared" si="0"/>
        <v>-12</v>
      </c>
      <c r="E18" s="33">
        <f t="shared" si="1"/>
        <v>-0.003263530051672559</v>
      </c>
    </row>
    <row r="19" spans="1:5" ht="13.5">
      <c r="A19" s="38" t="s">
        <v>49</v>
      </c>
      <c r="B19" s="8">
        <f t="shared" si="2"/>
        <v>2420</v>
      </c>
      <c r="C19" s="29">
        <v>2420</v>
      </c>
      <c r="D19" s="8">
        <f t="shared" si="0"/>
        <v>0</v>
      </c>
      <c r="E19" s="33">
        <f t="shared" si="1"/>
        <v>0</v>
      </c>
    </row>
    <row r="20" spans="1:5" ht="13.5">
      <c r="A20" s="38" t="s">
        <v>50</v>
      </c>
      <c r="B20" s="8">
        <f t="shared" si="2"/>
        <v>4081</v>
      </c>
      <c r="C20" s="29">
        <v>4082</v>
      </c>
      <c r="D20" s="8">
        <f t="shared" si="0"/>
        <v>-1</v>
      </c>
      <c r="E20" s="33">
        <f t="shared" si="1"/>
        <v>-0.0002449779519843214</v>
      </c>
    </row>
    <row r="21" spans="1:5" ht="13.5">
      <c r="A21" s="37" t="s">
        <v>51</v>
      </c>
      <c r="B21" s="12">
        <f t="shared" si="2"/>
        <v>2446</v>
      </c>
      <c r="C21" s="28">
        <v>2447</v>
      </c>
      <c r="D21" s="12">
        <f t="shared" si="0"/>
        <v>-1</v>
      </c>
      <c r="E21" s="33">
        <f t="shared" si="1"/>
        <v>-0.0004086636697997548</v>
      </c>
    </row>
    <row r="22" spans="1:5" ht="13.5">
      <c r="A22" s="38" t="s">
        <v>52</v>
      </c>
      <c r="B22" s="8">
        <f t="shared" si="2"/>
        <v>16483</v>
      </c>
      <c r="C22" s="29">
        <v>16517</v>
      </c>
      <c r="D22" s="8">
        <f t="shared" si="0"/>
        <v>-34</v>
      </c>
      <c r="E22" s="33">
        <f t="shared" si="1"/>
        <v>-0.0020584851970696857</v>
      </c>
    </row>
    <row r="23" spans="1:5" ht="14.25" thickBot="1">
      <c r="A23" s="39" t="s">
        <v>53</v>
      </c>
      <c r="B23" s="17">
        <f t="shared" si="2"/>
        <v>3007</v>
      </c>
      <c r="C23" s="30">
        <v>3015</v>
      </c>
      <c r="D23" s="17">
        <f t="shared" si="0"/>
        <v>-8</v>
      </c>
      <c r="E23" s="33">
        <f t="shared" si="1"/>
        <v>-0.0026533996683250414</v>
      </c>
    </row>
    <row r="24" spans="1:5" ht="14.25" thickTop="1">
      <c r="A24" s="20" t="s">
        <v>4</v>
      </c>
      <c r="B24" s="21">
        <f>SUM(B17:B23)</f>
        <v>56593</v>
      </c>
      <c r="C24" s="31">
        <f>SUM(C17:C23)</f>
        <v>56649</v>
      </c>
      <c r="D24" s="21">
        <f>SUM(D17:D23)</f>
        <v>-56</v>
      </c>
      <c r="E24" s="36">
        <f t="shared" si="1"/>
        <v>-0.0009885434870871507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56283</v>
      </c>
      <c r="C29" s="28">
        <v>56259</v>
      </c>
      <c r="D29" s="12">
        <f aca="true" t="shared" si="4" ref="D29:D35">+B29-C29</f>
        <v>24</v>
      </c>
      <c r="E29" s="33">
        <f aca="true" t="shared" si="5" ref="E29:E36">+D29/C29</f>
        <v>0.00042659841092091935</v>
      </c>
    </row>
    <row r="30" spans="1:5" ht="13.5">
      <c r="A30" s="38" t="s">
        <v>48</v>
      </c>
      <c r="B30" s="8">
        <f t="shared" si="3"/>
        <v>8879</v>
      </c>
      <c r="C30" s="29">
        <v>8878</v>
      </c>
      <c r="D30" s="8">
        <f t="shared" si="4"/>
        <v>1</v>
      </c>
      <c r="E30" s="33">
        <f t="shared" si="5"/>
        <v>0.00011263798152737103</v>
      </c>
    </row>
    <row r="31" spans="1:5" ht="13.5">
      <c r="A31" s="38" t="s">
        <v>49</v>
      </c>
      <c r="B31" s="8">
        <f t="shared" si="3"/>
        <v>5260</v>
      </c>
      <c r="C31" s="29">
        <v>5261</v>
      </c>
      <c r="D31" s="8">
        <f t="shared" si="4"/>
        <v>-1</v>
      </c>
      <c r="E31" s="33">
        <f t="shared" si="5"/>
        <v>-0.00019007793195210037</v>
      </c>
    </row>
    <row r="32" spans="1:5" ht="13.5">
      <c r="A32" s="38" t="s">
        <v>50</v>
      </c>
      <c r="B32" s="8">
        <f t="shared" si="3"/>
        <v>8486</v>
      </c>
      <c r="C32" s="29">
        <v>8478</v>
      </c>
      <c r="D32" s="8">
        <f t="shared" si="4"/>
        <v>8</v>
      </c>
      <c r="E32" s="33">
        <f t="shared" si="5"/>
        <v>0.0009436187780136825</v>
      </c>
    </row>
    <row r="33" spans="1:5" ht="13.5">
      <c r="A33" s="37" t="s">
        <v>51</v>
      </c>
      <c r="B33" s="12">
        <f t="shared" si="3"/>
        <v>5508</v>
      </c>
      <c r="C33" s="28">
        <v>5524</v>
      </c>
      <c r="D33" s="12">
        <f t="shared" si="4"/>
        <v>-16</v>
      </c>
      <c r="E33" s="33">
        <f t="shared" si="5"/>
        <v>-0.002896451846488052</v>
      </c>
    </row>
    <row r="34" spans="1:5" ht="13.5">
      <c r="A34" s="38" t="s">
        <v>52</v>
      </c>
      <c r="B34" s="8">
        <f t="shared" si="3"/>
        <v>37264</v>
      </c>
      <c r="C34" s="29">
        <v>37306</v>
      </c>
      <c r="D34" s="8">
        <f t="shared" si="4"/>
        <v>-42</v>
      </c>
      <c r="E34" s="33">
        <f t="shared" si="5"/>
        <v>-0.0011258242641934274</v>
      </c>
    </row>
    <row r="35" spans="1:5" ht="14.25" thickBot="1">
      <c r="A35" s="39" t="s">
        <v>53</v>
      </c>
      <c r="B35" s="17">
        <f t="shared" si="3"/>
        <v>6625</v>
      </c>
      <c r="C35" s="30">
        <v>6635</v>
      </c>
      <c r="D35" s="17">
        <f t="shared" si="4"/>
        <v>-10</v>
      </c>
      <c r="E35" s="33">
        <f t="shared" si="5"/>
        <v>-0.0015071590052750565</v>
      </c>
    </row>
    <row r="36" spans="1:5" ht="14.25" thickTop="1">
      <c r="A36" s="20" t="s">
        <v>4</v>
      </c>
      <c r="B36" s="21">
        <f>SUM(B29:B35)</f>
        <v>128305</v>
      </c>
      <c r="C36" s="31">
        <f>SUM(C29:C35)</f>
        <v>128341</v>
      </c>
      <c r="D36" s="21">
        <f>SUM(D29:D35)</f>
        <v>-36</v>
      </c>
      <c r="E36" s="36">
        <f t="shared" si="5"/>
        <v>-0.00028050272321393787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6" t="s">
        <v>56</v>
      </c>
      <c r="E2" s="66"/>
      <c r="F2" s="66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24469</v>
      </c>
      <c r="C4" s="13">
        <v>56149</v>
      </c>
      <c r="D4" s="13">
        <v>27602</v>
      </c>
      <c r="E4" s="14">
        <v>28547</v>
      </c>
    </row>
    <row r="5" spans="1:5" ht="18" customHeight="1">
      <c r="A5" s="38" t="s">
        <v>48</v>
      </c>
      <c r="B5" s="8">
        <v>3682</v>
      </c>
      <c r="C5" s="9">
        <v>8844</v>
      </c>
      <c r="D5" s="9">
        <v>4171</v>
      </c>
      <c r="E5" s="10">
        <v>4673</v>
      </c>
    </row>
    <row r="6" spans="1:5" ht="18" customHeight="1">
      <c r="A6" s="38" t="s">
        <v>49</v>
      </c>
      <c r="B6" s="8">
        <v>2408</v>
      </c>
      <c r="C6" s="9">
        <v>5219</v>
      </c>
      <c r="D6" s="9">
        <v>2471</v>
      </c>
      <c r="E6" s="10">
        <v>2748</v>
      </c>
    </row>
    <row r="7" spans="1:5" ht="18" customHeight="1">
      <c r="A7" s="38" t="s">
        <v>50</v>
      </c>
      <c r="B7" s="8">
        <v>4086</v>
      </c>
      <c r="C7" s="9">
        <v>8445</v>
      </c>
      <c r="D7" s="9">
        <v>3920</v>
      </c>
      <c r="E7" s="10">
        <v>4525</v>
      </c>
    </row>
    <row r="8" spans="1:5" ht="18" customHeight="1">
      <c r="A8" s="37" t="s">
        <v>51</v>
      </c>
      <c r="B8" s="12">
        <v>2449</v>
      </c>
      <c r="C8" s="13">
        <v>5481</v>
      </c>
      <c r="D8" s="13">
        <v>2554</v>
      </c>
      <c r="E8" s="14">
        <v>2927</v>
      </c>
    </row>
    <row r="9" spans="1:5" ht="18" customHeight="1">
      <c r="A9" s="38" t="s">
        <v>52</v>
      </c>
      <c r="B9" s="8">
        <v>16386</v>
      </c>
      <c r="C9" s="9">
        <v>37042</v>
      </c>
      <c r="D9" s="9">
        <v>17725</v>
      </c>
      <c r="E9" s="10">
        <v>19317</v>
      </c>
    </row>
    <row r="10" spans="1:5" ht="18" customHeight="1" thickBot="1">
      <c r="A10" s="39" t="s">
        <v>53</v>
      </c>
      <c r="B10" s="17">
        <v>2996</v>
      </c>
      <c r="C10" s="18">
        <v>6556</v>
      </c>
      <c r="D10" s="18">
        <v>3106</v>
      </c>
      <c r="E10" s="19">
        <v>3450</v>
      </c>
    </row>
    <row r="11" spans="1:5" ht="19.5" customHeight="1" thickTop="1">
      <c r="A11" s="20" t="s">
        <v>4</v>
      </c>
      <c r="B11" s="21">
        <v>56476</v>
      </c>
      <c r="C11" s="22">
        <v>127736</v>
      </c>
      <c r="D11" s="22">
        <v>61549</v>
      </c>
      <c r="E11" s="23">
        <v>66187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24469</v>
      </c>
      <c r="C17" s="28">
        <v>24491</v>
      </c>
      <c r="D17" s="12">
        <f aca="true" t="shared" si="1" ref="D17:D23">+B17-C17</f>
        <v>-22</v>
      </c>
      <c r="E17" s="33">
        <f aca="true" t="shared" si="2" ref="E17:E24">+D17/C17</f>
        <v>-0.000898289167449267</v>
      </c>
    </row>
    <row r="18" spans="1:5" ht="13.5">
      <c r="A18" s="38" t="s">
        <v>48</v>
      </c>
      <c r="B18" s="8">
        <f t="shared" si="0"/>
        <v>3682</v>
      </c>
      <c r="C18" s="29">
        <v>3665</v>
      </c>
      <c r="D18" s="8">
        <f t="shared" si="1"/>
        <v>17</v>
      </c>
      <c r="E18" s="33">
        <f t="shared" si="2"/>
        <v>0.004638472032742156</v>
      </c>
    </row>
    <row r="19" spans="1:5" ht="13.5">
      <c r="A19" s="38" t="s">
        <v>49</v>
      </c>
      <c r="B19" s="8">
        <f t="shared" si="0"/>
        <v>2408</v>
      </c>
      <c r="C19" s="29">
        <v>2420</v>
      </c>
      <c r="D19" s="8">
        <f t="shared" si="1"/>
        <v>-12</v>
      </c>
      <c r="E19" s="33">
        <f t="shared" si="2"/>
        <v>-0.0049586776859504135</v>
      </c>
    </row>
    <row r="20" spans="1:5" ht="13.5">
      <c r="A20" s="38" t="s">
        <v>50</v>
      </c>
      <c r="B20" s="8">
        <f t="shared" si="0"/>
        <v>4086</v>
      </c>
      <c r="C20" s="29">
        <v>4081</v>
      </c>
      <c r="D20" s="8">
        <f t="shared" si="1"/>
        <v>5</v>
      </c>
      <c r="E20" s="33">
        <f t="shared" si="2"/>
        <v>0.0012251899044351876</v>
      </c>
    </row>
    <row r="21" spans="1:5" ht="13.5">
      <c r="A21" s="37" t="s">
        <v>51</v>
      </c>
      <c r="B21" s="12">
        <f t="shared" si="0"/>
        <v>2449</v>
      </c>
      <c r="C21" s="28">
        <v>2446</v>
      </c>
      <c r="D21" s="12">
        <f t="shared" si="1"/>
        <v>3</v>
      </c>
      <c r="E21" s="33">
        <f t="shared" si="2"/>
        <v>0.0012264922322158627</v>
      </c>
    </row>
    <row r="22" spans="1:5" ht="13.5">
      <c r="A22" s="38" t="s">
        <v>52</v>
      </c>
      <c r="B22" s="8">
        <f t="shared" si="0"/>
        <v>16386</v>
      </c>
      <c r="C22" s="29">
        <v>16483</v>
      </c>
      <c r="D22" s="8">
        <f t="shared" si="1"/>
        <v>-97</v>
      </c>
      <c r="E22" s="33">
        <f t="shared" si="2"/>
        <v>-0.005884851058666505</v>
      </c>
    </row>
    <row r="23" spans="1:5" ht="14.25" thickBot="1">
      <c r="A23" s="39" t="s">
        <v>53</v>
      </c>
      <c r="B23" s="17">
        <f t="shared" si="0"/>
        <v>2996</v>
      </c>
      <c r="C23" s="30">
        <v>3007</v>
      </c>
      <c r="D23" s="17">
        <f t="shared" si="1"/>
        <v>-11</v>
      </c>
      <c r="E23" s="33">
        <f t="shared" si="2"/>
        <v>-0.0036581310276022614</v>
      </c>
    </row>
    <row r="24" spans="1:5" ht="14.25" thickTop="1">
      <c r="A24" s="20" t="s">
        <v>4</v>
      </c>
      <c r="B24" s="21">
        <f>SUM(B17:B23)</f>
        <v>56476</v>
      </c>
      <c r="C24" s="31">
        <f>SUM(C17:C23)</f>
        <v>56593</v>
      </c>
      <c r="D24" s="21">
        <f>SUM(D17:D23)</f>
        <v>-117</v>
      </c>
      <c r="E24" s="36">
        <f t="shared" si="2"/>
        <v>-0.0020673934938950046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56149</v>
      </c>
      <c r="C29" s="28">
        <v>56283</v>
      </c>
      <c r="D29" s="12">
        <f aca="true" t="shared" si="4" ref="D29:D35">+B29-C29</f>
        <v>-134</v>
      </c>
      <c r="E29" s="33">
        <f aca="true" t="shared" si="5" ref="E29:E36">+D29/C29</f>
        <v>-0.002380825471279072</v>
      </c>
    </row>
    <row r="30" spans="1:5" ht="13.5">
      <c r="A30" s="38" t="s">
        <v>48</v>
      </c>
      <c r="B30" s="8">
        <f t="shared" si="3"/>
        <v>8844</v>
      </c>
      <c r="C30" s="29">
        <v>8879</v>
      </c>
      <c r="D30" s="8">
        <f t="shared" si="4"/>
        <v>-35</v>
      </c>
      <c r="E30" s="33">
        <f t="shared" si="5"/>
        <v>-0.003941885347449037</v>
      </c>
    </row>
    <row r="31" spans="1:5" ht="13.5">
      <c r="A31" s="38" t="s">
        <v>49</v>
      </c>
      <c r="B31" s="8">
        <f t="shared" si="3"/>
        <v>5219</v>
      </c>
      <c r="C31" s="29">
        <v>5260</v>
      </c>
      <c r="D31" s="8">
        <f t="shared" si="4"/>
        <v>-41</v>
      </c>
      <c r="E31" s="33">
        <f t="shared" si="5"/>
        <v>-0.00779467680608365</v>
      </c>
    </row>
    <row r="32" spans="1:5" ht="13.5">
      <c r="A32" s="38" t="s">
        <v>50</v>
      </c>
      <c r="B32" s="8">
        <f t="shared" si="3"/>
        <v>8445</v>
      </c>
      <c r="C32" s="29">
        <v>8486</v>
      </c>
      <c r="D32" s="8">
        <f t="shared" si="4"/>
        <v>-41</v>
      </c>
      <c r="E32" s="33">
        <f t="shared" si="5"/>
        <v>-0.004831487155314636</v>
      </c>
    </row>
    <row r="33" spans="1:5" ht="13.5">
      <c r="A33" s="37" t="s">
        <v>51</v>
      </c>
      <c r="B33" s="12">
        <f t="shared" si="3"/>
        <v>5481</v>
      </c>
      <c r="C33" s="28">
        <v>5508</v>
      </c>
      <c r="D33" s="12">
        <f t="shared" si="4"/>
        <v>-27</v>
      </c>
      <c r="E33" s="33">
        <f t="shared" si="5"/>
        <v>-0.004901960784313725</v>
      </c>
    </row>
    <row r="34" spans="1:5" ht="13.5">
      <c r="A34" s="38" t="s">
        <v>52</v>
      </c>
      <c r="B34" s="8">
        <f t="shared" si="3"/>
        <v>37042</v>
      </c>
      <c r="C34" s="29">
        <v>37264</v>
      </c>
      <c r="D34" s="8">
        <f t="shared" si="4"/>
        <v>-222</v>
      </c>
      <c r="E34" s="33">
        <f t="shared" si="5"/>
        <v>-0.005957492486045513</v>
      </c>
    </row>
    <row r="35" spans="1:5" ht="14.25" thickBot="1">
      <c r="A35" s="39" t="s">
        <v>53</v>
      </c>
      <c r="B35" s="17">
        <f t="shared" si="3"/>
        <v>6556</v>
      </c>
      <c r="C35" s="30">
        <v>6625</v>
      </c>
      <c r="D35" s="17">
        <f t="shared" si="4"/>
        <v>-69</v>
      </c>
      <c r="E35" s="33">
        <f t="shared" si="5"/>
        <v>-0.010415094339622642</v>
      </c>
    </row>
    <row r="36" spans="1:5" ht="14.25" thickTop="1">
      <c r="A36" s="20" t="s">
        <v>4</v>
      </c>
      <c r="B36" s="21">
        <f>SUM(B29:B35)</f>
        <v>127736</v>
      </c>
      <c r="C36" s="31">
        <f>SUM(C29:C35)</f>
        <v>128305</v>
      </c>
      <c r="D36" s="21">
        <f>SUM(D29:D35)</f>
        <v>-569</v>
      </c>
      <c r="E36" s="36">
        <f t="shared" si="5"/>
        <v>-0.004434745333385293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24" sqref="G24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6" t="s">
        <v>57</v>
      </c>
      <c r="E2" s="66"/>
      <c r="F2" s="66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25073</v>
      </c>
      <c r="C4" s="13">
        <v>56692</v>
      </c>
      <c r="D4" s="13">
        <v>28059</v>
      </c>
      <c r="E4" s="14">
        <v>28633</v>
      </c>
    </row>
    <row r="5" spans="1:5" ht="18" customHeight="1">
      <c r="A5" s="38" t="s">
        <v>48</v>
      </c>
      <c r="B5" s="8">
        <v>3688</v>
      </c>
      <c r="C5" s="9">
        <v>8832</v>
      </c>
      <c r="D5" s="9">
        <v>4170</v>
      </c>
      <c r="E5" s="10">
        <v>4662</v>
      </c>
    </row>
    <row r="6" spans="1:5" ht="18" customHeight="1">
      <c r="A6" s="38" t="s">
        <v>49</v>
      </c>
      <c r="B6" s="8">
        <v>2413</v>
      </c>
      <c r="C6" s="9">
        <v>5224</v>
      </c>
      <c r="D6" s="9">
        <v>2468</v>
      </c>
      <c r="E6" s="10">
        <v>2756</v>
      </c>
    </row>
    <row r="7" spans="1:5" ht="18" customHeight="1">
      <c r="A7" s="38" t="s">
        <v>50</v>
      </c>
      <c r="B7" s="8">
        <v>4088</v>
      </c>
      <c r="C7" s="9">
        <v>8431</v>
      </c>
      <c r="D7" s="9">
        <v>3919</v>
      </c>
      <c r="E7" s="10">
        <v>4512</v>
      </c>
    </row>
    <row r="8" spans="1:5" ht="18" customHeight="1">
      <c r="A8" s="37" t="s">
        <v>51</v>
      </c>
      <c r="B8" s="12">
        <v>2459</v>
      </c>
      <c r="C8" s="13">
        <v>5477</v>
      </c>
      <c r="D8" s="13">
        <v>2551</v>
      </c>
      <c r="E8" s="14">
        <v>2926</v>
      </c>
    </row>
    <row r="9" spans="1:5" ht="18" customHeight="1">
      <c r="A9" s="38" t="s">
        <v>52</v>
      </c>
      <c r="B9" s="8">
        <v>16612</v>
      </c>
      <c r="C9" s="9">
        <v>37201</v>
      </c>
      <c r="D9" s="9">
        <v>17855</v>
      </c>
      <c r="E9" s="10">
        <v>19346</v>
      </c>
    </row>
    <row r="10" spans="1:5" ht="18" customHeight="1" thickBot="1">
      <c r="A10" s="39" t="s">
        <v>53</v>
      </c>
      <c r="B10" s="17">
        <v>3005</v>
      </c>
      <c r="C10" s="18">
        <v>6534</v>
      </c>
      <c r="D10" s="18">
        <v>3093</v>
      </c>
      <c r="E10" s="19">
        <v>3441</v>
      </c>
    </row>
    <row r="11" spans="1:5" ht="19.5" customHeight="1" thickTop="1">
      <c r="A11" s="20" t="s">
        <v>4</v>
      </c>
      <c r="B11" s="21">
        <v>57338</v>
      </c>
      <c r="C11" s="22">
        <v>128391</v>
      </c>
      <c r="D11" s="22">
        <v>62115</v>
      </c>
      <c r="E11" s="23">
        <v>66276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25073</v>
      </c>
      <c r="C17" s="28">
        <v>24469</v>
      </c>
      <c r="D17" s="12">
        <f aca="true" t="shared" si="1" ref="D17:D23">+B17-C17</f>
        <v>604</v>
      </c>
      <c r="E17" s="33">
        <f aca="true" t="shared" si="2" ref="E17:E24">+D17/C17</f>
        <v>0.024684294413339327</v>
      </c>
    </row>
    <row r="18" spans="1:5" ht="13.5">
      <c r="A18" s="38" t="s">
        <v>48</v>
      </c>
      <c r="B18" s="8">
        <f t="shared" si="0"/>
        <v>3688</v>
      </c>
      <c r="C18" s="29">
        <v>3682</v>
      </c>
      <c r="D18" s="8">
        <f t="shared" si="1"/>
        <v>6</v>
      </c>
      <c r="E18" s="34">
        <f t="shared" si="2"/>
        <v>0.0016295491580662683</v>
      </c>
    </row>
    <row r="19" spans="1:5" ht="13.5">
      <c r="A19" s="38" t="s">
        <v>49</v>
      </c>
      <c r="B19" s="8">
        <f t="shared" si="0"/>
        <v>2413</v>
      </c>
      <c r="C19" s="29">
        <v>2408</v>
      </c>
      <c r="D19" s="8">
        <f t="shared" si="1"/>
        <v>5</v>
      </c>
      <c r="E19" s="34">
        <f t="shared" si="2"/>
        <v>0.0020764119601328905</v>
      </c>
    </row>
    <row r="20" spans="1:5" ht="13.5">
      <c r="A20" s="38" t="s">
        <v>50</v>
      </c>
      <c r="B20" s="8">
        <f t="shared" si="0"/>
        <v>4088</v>
      </c>
      <c r="C20" s="29">
        <v>4086</v>
      </c>
      <c r="D20" s="8">
        <f t="shared" si="1"/>
        <v>2</v>
      </c>
      <c r="E20" s="34">
        <f t="shared" si="2"/>
        <v>0.0004894762604013706</v>
      </c>
    </row>
    <row r="21" spans="1:5" ht="13.5">
      <c r="A21" s="37" t="s">
        <v>51</v>
      </c>
      <c r="B21" s="12">
        <f t="shared" si="0"/>
        <v>2459</v>
      </c>
      <c r="C21" s="28">
        <v>2449</v>
      </c>
      <c r="D21" s="12">
        <f t="shared" si="1"/>
        <v>10</v>
      </c>
      <c r="E21" s="33">
        <f t="shared" si="2"/>
        <v>0.004083299305839118</v>
      </c>
    </row>
    <row r="22" spans="1:5" ht="13.5">
      <c r="A22" s="38" t="s">
        <v>52</v>
      </c>
      <c r="B22" s="8">
        <f t="shared" si="0"/>
        <v>16612</v>
      </c>
      <c r="C22" s="29">
        <v>16386</v>
      </c>
      <c r="D22" s="8">
        <f t="shared" si="1"/>
        <v>226</v>
      </c>
      <c r="E22" s="34">
        <f t="shared" si="2"/>
        <v>0.01379226168680581</v>
      </c>
    </row>
    <row r="23" spans="1:5" ht="14.25" thickBot="1">
      <c r="A23" s="39" t="s">
        <v>53</v>
      </c>
      <c r="B23" s="17">
        <f t="shared" si="0"/>
        <v>3005</v>
      </c>
      <c r="C23" s="30">
        <v>2996</v>
      </c>
      <c r="D23" s="17">
        <f t="shared" si="1"/>
        <v>9</v>
      </c>
      <c r="E23" s="35">
        <f t="shared" si="2"/>
        <v>0.0030040053404539386</v>
      </c>
    </row>
    <row r="24" spans="1:5" ht="14.25" thickTop="1">
      <c r="A24" s="20" t="s">
        <v>4</v>
      </c>
      <c r="B24" s="21">
        <f>SUM(B17:B23)</f>
        <v>57338</v>
      </c>
      <c r="C24" s="31">
        <f>SUM(C17:C23)</f>
        <v>56476</v>
      </c>
      <c r="D24" s="21">
        <f>SUM(D17:D23)</f>
        <v>862</v>
      </c>
      <c r="E24" s="36">
        <f t="shared" si="2"/>
        <v>0.015263120617607479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56692</v>
      </c>
      <c r="C29" s="28">
        <v>56149</v>
      </c>
      <c r="D29" s="12">
        <f aca="true" t="shared" si="4" ref="D29:D35">+B29-C29</f>
        <v>543</v>
      </c>
      <c r="E29" s="33">
        <f aca="true" t="shared" si="5" ref="E29:E36">+D29/C29</f>
        <v>0.009670697608149745</v>
      </c>
    </row>
    <row r="30" spans="1:5" ht="13.5">
      <c r="A30" s="38" t="s">
        <v>48</v>
      </c>
      <c r="B30" s="8">
        <f t="shared" si="3"/>
        <v>8832</v>
      </c>
      <c r="C30" s="29">
        <v>8844</v>
      </c>
      <c r="D30" s="8">
        <f t="shared" si="4"/>
        <v>-12</v>
      </c>
      <c r="E30" s="33">
        <f t="shared" si="5"/>
        <v>-0.0013568521031207597</v>
      </c>
    </row>
    <row r="31" spans="1:5" ht="13.5">
      <c r="A31" s="38" t="s">
        <v>49</v>
      </c>
      <c r="B31" s="8">
        <f t="shared" si="3"/>
        <v>5224</v>
      </c>
      <c r="C31" s="29">
        <v>5219</v>
      </c>
      <c r="D31" s="8">
        <f t="shared" si="4"/>
        <v>5</v>
      </c>
      <c r="E31" s="33">
        <f t="shared" si="5"/>
        <v>0.0009580379383023567</v>
      </c>
    </row>
    <row r="32" spans="1:5" ht="13.5">
      <c r="A32" s="38" t="s">
        <v>50</v>
      </c>
      <c r="B32" s="8">
        <f t="shared" si="3"/>
        <v>8431</v>
      </c>
      <c r="C32" s="29">
        <v>8445</v>
      </c>
      <c r="D32" s="8">
        <f t="shared" si="4"/>
        <v>-14</v>
      </c>
      <c r="E32" s="33">
        <f t="shared" si="5"/>
        <v>-0.0016577856719952634</v>
      </c>
    </row>
    <row r="33" spans="1:5" ht="13.5">
      <c r="A33" s="37" t="s">
        <v>51</v>
      </c>
      <c r="B33" s="12">
        <f t="shared" si="3"/>
        <v>5477</v>
      </c>
      <c r="C33" s="28">
        <v>5481</v>
      </c>
      <c r="D33" s="12">
        <f t="shared" si="4"/>
        <v>-4</v>
      </c>
      <c r="E33" s="33">
        <f t="shared" si="5"/>
        <v>-0.0007297938332421091</v>
      </c>
    </row>
    <row r="34" spans="1:5" ht="13.5">
      <c r="A34" s="38" t="s">
        <v>52</v>
      </c>
      <c r="B34" s="8">
        <f t="shared" si="3"/>
        <v>37201</v>
      </c>
      <c r="C34" s="29">
        <v>37042</v>
      </c>
      <c r="D34" s="8">
        <f t="shared" si="4"/>
        <v>159</v>
      </c>
      <c r="E34" s="33">
        <f t="shared" si="5"/>
        <v>0.00429242481507478</v>
      </c>
    </row>
    <row r="35" spans="1:5" ht="14.25" thickBot="1">
      <c r="A35" s="39" t="s">
        <v>53</v>
      </c>
      <c r="B35" s="17">
        <f t="shared" si="3"/>
        <v>6534</v>
      </c>
      <c r="C35" s="30">
        <v>6556</v>
      </c>
      <c r="D35" s="17">
        <f t="shared" si="4"/>
        <v>-22</v>
      </c>
      <c r="E35" s="41">
        <f t="shared" si="5"/>
        <v>-0.003355704697986577</v>
      </c>
    </row>
    <row r="36" spans="1:5" ht="14.25" thickTop="1">
      <c r="A36" s="20" t="s">
        <v>4</v>
      </c>
      <c r="B36" s="21">
        <f>SUM(B29:B35)</f>
        <v>128391</v>
      </c>
      <c r="C36" s="31">
        <f>SUM(C29:C35)</f>
        <v>127736</v>
      </c>
      <c r="D36" s="40">
        <f>SUM(D29:D35)</f>
        <v>655</v>
      </c>
      <c r="E36" s="42">
        <f t="shared" si="5"/>
        <v>0.005127763512244003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22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23670</v>
      </c>
      <c r="C4" s="13">
        <v>55242</v>
      </c>
      <c r="D4" s="13">
        <v>27147</v>
      </c>
      <c r="E4" s="14">
        <v>28095</v>
      </c>
    </row>
    <row r="5" spans="1:5" ht="18" customHeight="1">
      <c r="A5" s="3" t="s">
        <v>7</v>
      </c>
      <c r="B5" s="8">
        <v>3533</v>
      </c>
      <c r="C5" s="9">
        <v>8812</v>
      </c>
      <c r="D5" s="9">
        <v>4212</v>
      </c>
      <c r="E5" s="10">
        <v>4600</v>
      </c>
    </row>
    <row r="6" spans="1:5" ht="18" customHeight="1">
      <c r="A6" s="3" t="s">
        <v>8</v>
      </c>
      <c r="B6" s="8">
        <v>2455</v>
      </c>
      <c r="C6" s="9">
        <v>5476</v>
      </c>
      <c r="D6" s="9">
        <v>2620</v>
      </c>
      <c r="E6" s="10">
        <v>2856</v>
      </c>
    </row>
    <row r="7" spans="1:5" ht="18" customHeight="1">
      <c r="A7" s="3" t="s">
        <v>9</v>
      </c>
      <c r="B7" s="8">
        <v>4125</v>
      </c>
      <c r="C7" s="9">
        <v>8890</v>
      </c>
      <c r="D7" s="9">
        <v>4133</v>
      </c>
      <c r="E7" s="10">
        <v>4757</v>
      </c>
    </row>
    <row r="8" spans="1:5" ht="18" customHeight="1">
      <c r="A8" s="11" t="s">
        <v>10</v>
      </c>
      <c r="B8" s="12">
        <v>2474</v>
      </c>
      <c r="C8" s="13">
        <v>5769</v>
      </c>
      <c r="D8" s="13">
        <v>2703</v>
      </c>
      <c r="E8" s="14">
        <v>3066</v>
      </c>
    </row>
    <row r="9" spans="1:5" ht="18" customHeight="1">
      <c r="A9" s="3" t="s">
        <v>11</v>
      </c>
      <c r="B9" s="8">
        <v>16214</v>
      </c>
      <c r="C9" s="9">
        <v>36962</v>
      </c>
      <c r="D9" s="9">
        <v>17754</v>
      </c>
      <c r="E9" s="10">
        <v>19208</v>
      </c>
    </row>
    <row r="10" spans="1:5" ht="18" customHeight="1" thickBot="1">
      <c r="A10" s="16" t="s">
        <v>12</v>
      </c>
      <c r="B10" s="17">
        <v>3075</v>
      </c>
      <c r="C10" s="18">
        <v>6891</v>
      </c>
      <c r="D10" s="18">
        <v>3274</v>
      </c>
      <c r="E10" s="19">
        <v>3617</v>
      </c>
    </row>
    <row r="11" spans="1:5" ht="19.5" customHeight="1" thickTop="1">
      <c r="A11" s="20" t="s">
        <v>4</v>
      </c>
      <c r="B11" s="21">
        <v>55546</v>
      </c>
      <c r="C11" s="22">
        <v>128042</v>
      </c>
      <c r="D11" s="22">
        <v>61843</v>
      </c>
      <c r="E11" s="23">
        <v>66199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23670</v>
      </c>
      <c r="C17" s="28">
        <v>23669</v>
      </c>
      <c r="D17" s="12">
        <f aca="true" t="shared" si="1" ref="D17:D23">+B17-C17</f>
        <v>1</v>
      </c>
      <c r="E17" s="33">
        <f aca="true" t="shared" si="2" ref="E17:E24">+D17/C17</f>
        <v>4.224935569732561E-05</v>
      </c>
    </row>
    <row r="18" spans="1:5" ht="13.5">
      <c r="A18" s="3" t="s">
        <v>7</v>
      </c>
      <c r="B18" s="8">
        <f t="shared" si="0"/>
        <v>3533</v>
      </c>
      <c r="C18" s="29">
        <v>3533</v>
      </c>
      <c r="D18" s="8">
        <f t="shared" si="1"/>
        <v>0</v>
      </c>
      <c r="E18" s="33">
        <f t="shared" si="2"/>
        <v>0</v>
      </c>
    </row>
    <row r="19" spans="1:5" ht="13.5">
      <c r="A19" s="3" t="s">
        <v>8</v>
      </c>
      <c r="B19" s="8">
        <f t="shared" si="0"/>
        <v>2455</v>
      </c>
      <c r="C19" s="29">
        <v>2453</v>
      </c>
      <c r="D19" s="8">
        <f t="shared" si="1"/>
        <v>2</v>
      </c>
      <c r="E19" s="33">
        <f t="shared" si="2"/>
        <v>0.0008153281695882593</v>
      </c>
    </row>
    <row r="20" spans="1:5" ht="13.5">
      <c r="A20" s="3" t="s">
        <v>9</v>
      </c>
      <c r="B20" s="8">
        <f t="shared" si="0"/>
        <v>4125</v>
      </c>
      <c r="C20" s="29">
        <v>4127</v>
      </c>
      <c r="D20" s="8">
        <f t="shared" si="1"/>
        <v>-2</v>
      </c>
      <c r="E20" s="33">
        <f t="shared" si="2"/>
        <v>-0.000484613520717228</v>
      </c>
    </row>
    <row r="21" spans="1:5" ht="13.5">
      <c r="A21" s="11" t="s">
        <v>10</v>
      </c>
      <c r="B21" s="12">
        <f t="shared" si="0"/>
        <v>2474</v>
      </c>
      <c r="C21" s="28">
        <v>2473</v>
      </c>
      <c r="D21" s="12">
        <f t="shared" si="1"/>
        <v>1</v>
      </c>
      <c r="E21" s="33">
        <f t="shared" si="2"/>
        <v>0.0004043671653861706</v>
      </c>
    </row>
    <row r="22" spans="1:5" ht="13.5">
      <c r="A22" s="3" t="s">
        <v>11</v>
      </c>
      <c r="B22" s="8">
        <f t="shared" si="0"/>
        <v>16214</v>
      </c>
      <c r="C22" s="29">
        <v>16226</v>
      </c>
      <c r="D22" s="8">
        <f t="shared" si="1"/>
        <v>-12</v>
      </c>
      <c r="E22" s="33">
        <f t="shared" si="2"/>
        <v>-0.0007395538025391348</v>
      </c>
    </row>
    <row r="23" spans="1:5" ht="14.25" thickBot="1">
      <c r="A23" s="16" t="s">
        <v>12</v>
      </c>
      <c r="B23" s="17">
        <f t="shared" si="0"/>
        <v>3075</v>
      </c>
      <c r="C23" s="30">
        <v>3071</v>
      </c>
      <c r="D23" s="17">
        <f t="shared" si="1"/>
        <v>4</v>
      </c>
      <c r="E23" s="33">
        <f t="shared" si="2"/>
        <v>0.0013025073266037122</v>
      </c>
    </row>
    <row r="24" spans="1:5" ht="14.25" thickTop="1">
      <c r="A24" s="20" t="s">
        <v>4</v>
      </c>
      <c r="B24" s="21">
        <f>SUM(B17:B23)</f>
        <v>55546</v>
      </c>
      <c r="C24" s="31">
        <f>SUM(C17:C23)</f>
        <v>55552</v>
      </c>
      <c r="D24" s="21">
        <f>SUM(D17:D23)</f>
        <v>-6</v>
      </c>
      <c r="E24" s="36">
        <f t="shared" si="2"/>
        <v>-0.00010800691244239632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55242</v>
      </c>
      <c r="C29" s="28">
        <v>55209</v>
      </c>
      <c r="D29" s="12">
        <f aca="true" t="shared" si="4" ref="D29:D35">+B29-C29</f>
        <v>33</v>
      </c>
      <c r="E29" s="33">
        <f>+D29/C29</f>
        <v>0.0005977286312014345</v>
      </c>
    </row>
    <row r="30" spans="1:5" ht="13.5">
      <c r="A30" s="3" t="s">
        <v>7</v>
      </c>
      <c r="B30" s="8">
        <f t="shared" si="3"/>
        <v>8812</v>
      </c>
      <c r="C30" s="29">
        <v>8829</v>
      </c>
      <c r="D30" s="8">
        <f t="shared" si="4"/>
        <v>-17</v>
      </c>
      <c r="E30" s="33">
        <f aca="true" t="shared" si="5" ref="E30:E35">+D30/C30</f>
        <v>-0.001925472873485106</v>
      </c>
    </row>
    <row r="31" spans="1:5" ht="13.5">
      <c r="A31" s="3" t="s">
        <v>8</v>
      </c>
      <c r="B31" s="8">
        <f t="shared" si="3"/>
        <v>5476</v>
      </c>
      <c r="C31" s="29">
        <v>5469</v>
      </c>
      <c r="D31" s="8">
        <f t="shared" si="4"/>
        <v>7</v>
      </c>
      <c r="E31" s="33">
        <f t="shared" si="5"/>
        <v>0.0012799414883891023</v>
      </c>
    </row>
    <row r="32" spans="1:5" ht="13.5">
      <c r="A32" s="3" t="s">
        <v>9</v>
      </c>
      <c r="B32" s="8">
        <f t="shared" si="3"/>
        <v>8890</v>
      </c>
      <c r="C32" s="29">
        <v>8896</v>
      </c>
      <c r="D32" s="8">
        <f t="shared" si="4"/>
        <v>-6</v>
      </c>
      <c r="E32" s="33">
        <f>+D32/C32</f>
        <v>-0.0006744604316546763</v>
      </c>
    </row>
    <row r="33" spans="1:5" ht="13.5">
      <c r="A33" s="11" t="s">
        <v>10</v>
      </c>
      <c r="B33" s="12">
        <f t="shared" si="3"/>
        <v>5769</v>
      </c>
      <c r="C33" s="28">
        <v>5758</v>
      </c>
      <c r="D33" s="12">
        <f t="shared" si="4"/>
        <v>11</v>
      </c>
      <c r="E33" s="33">
        <f t="shared" si="5"/>
        <v>0.0019103855505383813</v>
      </c>
    </row>
    <row r="34" spans="1:5" ht="13.5">
      <c r="A34" s="3" t="s">
        <v>11</v>
      </c>
      <c r="B34" s="8">
        <f t="shared" si="3"/>
        <v>36962</v>
      </c>
      <c r="C34" s="29">
        <v>36974</v>
      </c>
      <c r="D34" s="8">
        <f t="shared" si="4"/>
        <v>-12</v>
      </c>
      <c r="E34" s="33">
        <f>+D34/C34</f>
        <v>-0.00032455238816465627</v>
      </c>
    </row>
    <row r="35" spans="1:5" ht="14.25" thickBot="1">
      <c r="A35" s="16" t="s">
        <v>12</v>
      </c>
      <c r="B35" s="17">
        <f t="shared" si="3"/>
        <v>6891</v>
      </c>
      <c r="C35" s="30">
        <v>6888</v>
      </c>
      <c r="D35" s="17">
        <f t="shared" si="4"/>
        <v>3</v>
      </c>
      <c r="E35" s="33">
        <f t="shared" si="5"/>
        <v>0.00043554006968641115</v>
      </c>
    </row>
    <row r="36" spans="1:5" ht="14.25" thickTop="1">
      <c r="A36" s="20" t="s">
        <v>4</v>
      </c>
      <c r="B36" s="21">
        <f>SUM(B29:B35)</f>
        <v>128042</v>
      </c>
      <c r="C36" s="31">
        <f>SUM(C29:C35)</f>
        <v>128023</v>
      </c>
      <c r="D36" s="21">
        <f>SUM(D29:D35)</f>
        <v>19</v>
      </c>
      <c r="E36" s="36">
        <f>+D36/C36</f>
        <v>0.000148410832428548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6" t="s">
        <v>58</v>
      </c>
      <c r="E2" s="66"/>
      <c r="F2" s="66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25075</v>
      </c>
      <c r="C4" s="13">
        <v>56723</v>
      </c>
      <c r="D4" s="13">
        <v>28064</v>
      </c>
      <c r="E4" s="14">
        <v>28659</v>
      </c>
    </row>
    <row r="5" spans="1:5" ht="18" customHeight="1">
      <c r="A5" s="38" t="s">
        <v>48</v>
      </c>
      <c r="B5" s="8">
        <v>3695</v>
      </c>
      <c r="C5" s="9">
        <v>8847</v>
      </c>
      <c r="D5" s="9">
        <v>4172</v>
      </c>
      <c r="E5" s="10">
        <v>4675</v>
      </c>
    </row>
    <row r="6" spans="1:5" ht="18" customHeight="1">
      <c r="A6" s="38" t="s">
        <v>49</v>
      </c>
      <c r="B6" s="8">
        <v>2415</v>
      </c>
      <c r="C6" s="9">
        <v>5227</v>
      </c>
      <c r="D6" s="9">
        <v>2469</v>
      </c>
      <c r="E6" s="10">
        <v>2758</v>
      </c>
    </row>
    <row r="7" spans="1:5" ht="18" customHeight="1">
      <c r="A7" s="38" t="s">
        <v>50</v>
      </c>
      <c r="B7" s="8">
        <v>4092</v>
      </c>
      <c r="C7" s="9">
        <v>8433</v>
      </c>
      <c r="D7" s="9">
        <v>3914</v>
      </c>
      <c r="E7" s="10">
        <v>4519</v>
      </c>
    </row>
    <row r="8" spans="1:5" ht="18" customHeight="1">
      <c r="A8" s="37" t="s">
        <v>51</v>
      </c>
      <c r="B8" s="12">
        <v>2458</v>
      </c>
      <c r="C8" s="13">
        <v>5476</v>
      </c>
      <c r="D8" s="13">
        <v>2549</v>
      </c>
      <c r="E8" s="14">
        <v>2927</v>
      </c>
    </row>
    <row r="9" spans="1:5" ht="18" customHeight="1">
      <c r="A9" s="38" t="s">
        <v>52</v>
      </c>
      <c r="B9" s="8">
        <v>16619</v>
      </c>
      <c r="C9" s="9">
        <v>37179</v>
      </c>
      <c r="D9" s="9">
        <v>17848</v>
      </c>
      <c r="E9" s="10">
        <v>19331</v>
      </c>
    </row>
    <row r="10" spans="1:5" ht="18" customHeight="1" thickBot="1">
      <c r="A10" s="39" t="s">
        <v>53</v>
      </c>
      <c r="B10" s="17">
        <v>3008</v>
      </c>
      <c r="C10" s="18">
        <v>6534</v>
      </c>
      <c r="D10" s="18">
        <v>3094</v>
      </c>
      <c r="E10" s="19">
        <v>3440</v>
      </c>
    </row>
    <row r="11" spans="1:5" ht="19.5" customHeight="1" thickTop="1">
      <c r="A11" s="20" t="s">
        <v>4</v>
      </c>
      <c r="B11" s="21">
        <v>57362</v>
      </c>
      <c r="C11" s="22">
        <v>128419</v>
      </c>
      <c r="D11" s="22">
        <v>62110</v>
      </c>
      <c r="E11" s="23">
        <v>66309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25075</v>
      </c>
      <c r="C17" s="28">
        <v>25073</v>
      </c>
      <c r="D17" s="12">
        <f aca="true" t="shared" si="1" ref="D17:D23">+B17-C17</f>
        <v>2</v>
      </c>
      <c r="E17" s="33">
        <f aca="true" t="shared" si="2" ref="E17:E24">+D17/C17</f>
        <v>7.976708012603199E-05</v>
      </c>
    </row>
    <row r="18" spans="1:5" ht="13.5">
      <c r="A18" s="38" t="s">
        <v>48</v>
      </c>
      <c r="B18" s="8">
        <f t="shared" si="0"/>
        <v>3695</v>
      </c>
      <c r="C18" s="29">
        <v>3688</v>
      </c>
      <c r="D18" s="8">
        <f>+B18-C18</f>
        <v>7</v>
      </c>
      <c r="E18" s="34">
        <f t="shared" si="2"/>
        <v>0.001898047722342733</v>
      </c>
    </row>
    <row r="19" spans="1:5" ht="13.5">
      <c r="A19" s="38" t="s">
        <v>49</v>
      </c>
      <c r="B19" s="8">
        <f t="shared" si="0"/>
        <v>2415</v>
      </c>
      <c r="C19" s="29">
        <v>2413</v>
      </c>
      <c r="D19" s="8">
        <f t="shared" si="1"/>
        <v>2</v>
      </c>
      <c r="E19" s="34">
        <f t="shared" si="2"/>
        <v>0.0008288437629506838</v>
      </c>
    </row>
    <row r="20" spans="1:5" ht="13.5">
      <c r="A20" s="38" t="s">
        <v>50</v>
      </c>
      <c r="B20" s="8">
        <f t="shared" si="0"/>
        <v>4092</v>
      </c>
      <c r="C20" s="29">
        <v>4088</v>
      </c>
      <c r="D20" s="8">
        <f t="shared" si="1"/>
        <v>4</v>
      </c>
      <c r="E20" s="34">
        <f t="shared" si="2"/>
        <v>0.0009784735812133072</v>
      </c>
    </row>
    <row r="21" spans="1:5" ht="13.5">
      <c r="A21" s="37" t="s">
        <v>51</v>
      </c>
      <c r="B21" s="12">
        <f t="shared" si="0"/>
        <v>2458</v>
      </c>
      <c r="C21" s="28">
        <v>2459</v>
      </c>
      <c r="D21" s="12">
        <f t="shared" si="1"/>
        <v>-1</v>
      </c>
      <c r="E21" s="33">
        <f t="shared" si="2"/>
        <v>-0.00040666937779585197</v>
      </c>
    </row>
    <row r="22" spans="1:5" ht="13.5">
      <c r="A22" s="38" t="s">
        <v>52</v>
      </c>
      <c r="B22" s="8">
        <f t="shared" si="0"/>
        <v>16619</v>
      </c>
      <c r="C22" s="29">
        <v>16612</v>
      </c>
      <c r="D22" s="8">
        <f t="shared" si="1"/>
        <v>7</v>
      </c>
      <c r="E22" s="34">
        <f t="shared" si="2"/>
        <v>0.0004213821333975439</v>
      </c>
    </row>
    <row r="23" spans="1:5" ht="14.25" thickBot="1">
      <c r="A23" s="39" t="s">
        <v>53</v>
      </c>
      <c r="B23" s="17">
        <f t="shared" si="0"/>
        <v>3008</v>
      </c>
      <c r="C23" s="30">
        <v>3005</v>
      </c>
      <c r="D23" s="17">
        <f t="shared" si="1"/>
        <v>3</v>
      </c>
      <c r="E23" s="35">
        <f t="shared" si="2"/>
        <v>0.0009983361064891847</v>
      </c>
    </row>
    <row r="24" spans="1:5" ht="14.25" thickTop="1">
      <c r="A24" s="20" t="s">
        <v>4</v>
      </c>
      <c r="B24" s="21">
        <f>SUM(B17:B23)</f>
        <v>57362</v>
      </c>
      <c r="C24" s="31">
        <f>SUM(C17:C23)</f>
        <v>57338</v>
      </c>
      <c r="D24" s="21">
        <f>SUM(D17:D23)</f>
        <v>24</v>
      </c>
      <c r="E24" s="36">
        <f t="shared" si="2"/>
        <v>0.0004185705814642994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56723</v>
      </c>
      <c r="C29" s="28">
        <v>56692</v>
      </c>
      <c r="D29" s="12">
        <f aca="true" t="shared" si="4" ref="D29:D35">+B29-C29</f>
        <v>31</v>
      </c>
      <c r="E29" s="33">
        <f aca="true" t="shared" si="5" ref="E29:E36">+D29/C29</f>
        <v>0.0005468143653425527</v>
      </c>
    </row>
    <row r="30" spans="1:5" ht="13.5">
      <c r="A30" s="38" t="s">
        <v>48</v>
      </c>
      <c r="B30" s="8">
        <f t="shared" si="3"/>
        <v>8847</v>
      </c>
      <c r="C30" s="29">
        <v>8832</v>
      </c>
      <c r="D30" s="8">
        <f t="shared" si="4"/>
        <v>15</v>
      </c>
      <c r="E30" s="33">
        <f t="shared" si="5"/>
        <v>0.0016983695652173913</v>
      </c>
    </row>
    <row r="31" spans="1:5" ht="13.5">
      <c r="A31" s="38" t="s">
        <v>49</v>
      </c>
      <c r="B31" s="8">
        <f t="shared" si="3"/>
        <v>5227</v>
      </c>
      <c r="C31" s="29">
        <v>5224</v>
      </c>
      <c r="D31" s="8">
        <f t="shared" si="4"/>
        <v>3</v>
      </c>
      <c r="E31" s="33">
        <f t="shared" si="5"/>
        <v>0.0005742725880551302</v>
      </c>
    </row>
    <row r="32" spans="1:5" ht="13.5">
      <c r="A32" s="38" t="s">
        <v>50</v>
      </c>
      <c r="B32" s="8">
        <f t="shared" si="3"/>
        <v>8433</v>
      </c>
      <c r="C32" s="29">
        <v>8431</v>
      </c>
      <c r="D32" s="8">
        <f t="shared" si="4"/>
        <v>2</v>
      </c>
      <c r="E32" s="33">
        <f t="shared" si="5"/>
        <v>0.00023721978412999644</v>
      </c>
    </row>
    <row r="33" spans="1:5" ht="13.5">
      <c r="A33" s="37" t="s">
        <v>51</v>
      </c>
      <c r="B33" s="12">
        <f t="shared" si="3"/>
        <v>5476</v>
      </c>
      <c r="C33" s="28">
        <v>5477</v>
      </c>
      <c r="D33" s="12">
        <f t="shared" si="4"/>
        <v>-1</v>
      </c>
      <c r="E33" s="33">
        <f t="shared" si="5"/>
        <v>-0.00018258170531312764</v>
      </c>
    </row>
    <row r="34" spans="1:5" ht="13.5">
      <c r="A34" s="38" t="s">
        <v>52</v>
      </c>
      <c r="B34" s="8">
        <f t="shared" si="3"/>
        <v>37179</v>
      </c>
      <c r="C34" s="29">
        <v>37201</v>
      </c>
      <c r="D34" s="8">
        <f t="shared" si="4"/>
        <v>-22</v>
      </c>
      <c r="E34" s="33">
        <f t="shared" si="5"/>
        <v>-0.0005913819520980618</v>
      </c>
    </row>
    <row r="35" spans="1:5" ht="14.25" thickBot="1">
      <c r="A35" s="39" t="s">
        <v>53</v>
      </c>
      <c r="B35" s="17">
        <f t="shared" si="3"/>
        <v>6534</v>
      </c>
      <c r="C35" s="30">
        <v>6534</v>
      </c>
      <c r="D35" s="17">
        <f t="shared" si="4"/>
        <v>0</v>
      </c>
      <c r="E35" s="41">
        <f t="shared" si="5"/>
        <v>0</v>
      </c>
    </row>
    <row r="36" spans="1:5" ht="14.25" thickTop="1">
      <c r="A36" s="20" t="s">
        <v>4</v>
      </c>
      <c r="B36" s="21">
        <f>SUM(B29:B35)</f>
        <v>128419</v>
      </c>
      <c r="C36" s="31">
        <f>SUM(C29:C35)</f>
        <v>128391</v>
      </c>
      <c r="D36" s="40">
        <f>SUM(D29:D35)</f>
        <v>28</v>
      </c>
      <c r="E36" s="42">
        <f t="shared" si="5"/>
        <v>0.00021808382207475603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6" t="s">
        <v>59</v>
      </c>
      <c r="E2" s="66"/>
      <c r="F2" s="66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25076</v>
      </c>
      <c r="C4" s="13">
        <v>56769</v>
      </c>
      <c r="D4" s="13">
        <v>28082</v>
      </c>
      <c r="E4" s="14">
        <v>28687</v>
      </c>
    </row>
    <row r="5" spans="1:5" ht="18" customHeight="1">
      <c r="A5" s="38" t="s">
        <v>48</v>
      </c>
      <c r="B5" s="8">
        <v>3698</v>
      </c>
      <c r="C5" s="9">
        <v>8847</v>
      </c>
      <c r="D5" s="9">
        <v>4172</v>
      </c>
      <c r="E5" s="10">
        <v>4675</v>
      </c>
    </row>
    <row r="6" spans="1:5" ht="18" customHeight="1">
      <c r="A6" s="38" t="s">
        <v>49</v>
      </c>
      <c r="B6" s="8">
        <v>2409</v>
      </c>
      <c r="C6" s="9">
        <v>5214</v>
      </c>
      <c r="D6" s="9">
        <v>2461</v>
      </c>
      <c r="E6" s="10">
        <v>2753</v>
      </c>
    </row>
    <row r="7" spans="1:5" ht="18" customHeight="1">
      <c r="A7" s="38" t="s">
        <v>50</v>
      </c>
      <c r="B7" s="8">
        <v>4096</v>
      </c>
      <c r="C7" s="9">
        <v>8428</v>
      </c>
      <c r="D7" s="9">
        <v>3908</v>
      </c>
      <c r="E7" s="10">
        <v>4520</v>
      </c>
    </row>
    <row r="8" spans="1:5" ht="18" customHeight="1">
      <c r="A8" s="37" t="s">
        <v>51</v>
      </c>
      <c r="B8" s="12">
        <v>2457</v>
      </c>
      <c r="C8" s="13">
        <v>5464</v>
      </c>
      <c r="D8" s="13">
        <v>2541</v>
      </c>
      <c r="E8" s="14">
        <v>2923</v>
      </c>
    </row>
    <row r="9" spans="1:5" ht="18" customHeight="1">
      <c r="A9" s="38" t="s">
        <v>52</v>
      </c>
      <c r="B9" s="8">
        <v>16594</v>
      </c>
      <c r="C9" s="9">
        <v>37133</v>
      </c>
      <c r="D9" s="9">
        <v>17827</v>
      </c>
      <c r="E9" s="10">
        <v>19306</v>
      </c>
    </row>
    <row r="10" spans="1:5" ht="18" customHeight="1" thickBot="1">
      <c r="A10" s="39" t="s">
        <v>53</v>
      </c>
      <c r="B10" s="17">
        <v>3003</v>
      </c>
      <c r="C10" s="18">
        <v>6526</v>
      </c>
      <c r="D10" s="18">
        <v>3091</v>
      </c>
      <c r="E10" s="19">
        <v>3435</v>
      </c>
    </row>
    <row r="11" spans="1:5" ht="19.5" customHeight="1" thickTop="1">
      <c r="A11" s="20" t="s">
        <v>4</v>
      </c>
      <c r="B11" s="21">
        <v>57333</v>
      </c>
      <c r="C11" s="22">
        <v>128381</v>
      </c>
      <c r="D11" s="22">
        <v>62082</v>
      </c>
      <c r="E11" s="23">
        <v>66299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25076</v>
      </c>
      <c r="C17" s="28">
        <v>25075</v>
      </c>
      <c r="D17" s="12">
        <f aca="true" t="shared" si="1" ref="D17:D23">+B17-C17</f>
        <v>1</v>
      </c>
      <c r="E17" s="33">
        <f aca="true" t="shared" si="2" ref="E17:E24">+D17/C17</f>
        <v>3.988035892323031E-05</v>
      </c>
    </row>
    <row r="18" spans="1:5" ht="13.5">
      <c r="A18" s="38" t="s">
        <v>48</v>
      </c>
      <c r="B18" s="8">
        <f t="shared" si="0"/>
        <v>3698</v>
      </c>
      <c r="C18" s="29">
        <v>3695</v>
      </c>
      <c r="D18" s="8">
        <f t="shared" si="1"/>
        <v>3</v>
      </c>
      <c r="E18" s="34">
        <f t="shared" si="2"/>
        <v>0.0008119079837618403</v>
      </c>
    </row>
    <row r="19" spans="1:5" ht="13.5">
      <c r="A19" s="38" t="s">
        <v>49</v>
      </c>
      <c r="B19" s="8">
        <f t="shared" si="0"/>
        <v>2409</v>
      </c>
      <c r="C19" s="29">
        <v>2415</v>
      </c>
      <c r="D19" s="8">
        <f t="shared" si="1"/>
        <v>-6</v>
      </c>
      <c r="E19" s="34">
        <f t="shared" si="2"/>
        <v>-0.002484472049689441</v>
      </c>
    </row>
    <row r="20" spans="1:5" ht="13.5">
      <c r="A20" s="38" t="s">
        <v>50</v>
      </c>
      <c r="B20" s="8">
        <f t="shared" si="0"/>
        <v>4096</v>
      </c>
      <c r="C20" s="29">
        <v>4092</v>
      </c>
      <c r="D20" s="8">
        <f t="shared" si="1"/>
        <v>4</v>
      </c>
      <c r="E20" s="34">
        <f t="shared" si="2"/>
        <v>0.0009775171065493646</v>
      </c>
    </row>
    <row r="21" spans="1:5" ht="13.5">
      <c r="A21" s="37" t="s">
        <v>51</v>
      </c>
      <c r="B21" s="12">
        <f t="shared" si="0"/>
        <v>2457</v>
      </c>
      <c r="C21" s="28">
        <v>2458</v>
      </c>
      <c r="D21" s="12">
        <f t="shared" si="1"/>
        <v>-1</v>
      </c>
      <c r="E21" s="33">
        <f t="shared" si="2"/>
        <v>-0.0004068348250610252</v>
      </c>
    </row>
    <row r="22" spans="1:5" ht="13.5">
      <c r="A22" s="38" t="s">
        <v>52</v>
      </c>
      <c r="B22" s="8">
        <f t="shared" si="0"/>
        <v>16594</v>
      </c>
      <c r="C22" s="29">
        <v>16619</v>
      </c>
      <c r="D22" s="8">
        <f t="shared" si="1"/>
        <v>-25</v>
      </c>
      <c r="E22" s="34">
        <f t="shared" si="2"/>
        <v>-0.0015043023045911306</v>
      </c>
    </row>
    <row r="23" spans="1:5" ht="14.25" thickBot="1">
      <c r="A23" s="39" t="s">
        <v>53</v>
      </c>
      <c r="B23" s="17">
        <f t="shared" si="0"/>
        <v>3003</v>
      </c>
      <c r="C23" s="30">
        <v>3008</v>
      </c>
      <c r="D23" s="17">
        <f t="shared" si="1"/>
        <v>-5</v>
      </c>
      <c r="E23" s="35">
        <f t="shared" si="2"/>
        <v>-0.0016622340425531915</v>
      </c>
    </row>
    <row r="24" spans="1:5" ht="14.25" thickTop="1">
      <c r="A24" s="20" t="s">
        <v>4</v>
      </c>
      <c r="B24" s="21">
        <f>SUM(B17:B23)</f>
        <v>57333</v>
      </c>
      <c r="C24" s="31">
        <f>SUM(C17:C23)</f>
        <v>57362</v>
      </c>
      <c r="D24" s="21">
        <f>SUM(D17:D23)</f>
        <v>-29</v>
      </c>
      <c r="E24" s="36">
        <f t="shared" si="2"/>
        <v>-0.0005055611729019212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56769</v>
      </c>
      <c r="C29" s="28">
        <v>56723</v>
      </c>
      <c r="D29" s="12">
        <f aca="true" t="shared" si="4" ref="D29:D35">+B29-C29</f>
        <v>46</v>
      </c>
      <c r="E29" s="33">
        <f aca="true" t="shared" si="5" ref="E29:E36">+D29/C29</f>
        <v>0.0008109585177088659</v>
      </c>
    </row>
    <row r="30" spans="1:5" ht="13.5">
      <c r="A30" s="38" t="s">
        <v>48</v>
      </c>
      <c r="B30" s="8">
        <f t="shared" si="3"/>
        <v>8847</v>
      </c>
      <c r="C30" s="29">
        <v>8847</v>
      </c>
      <c r="D30" s="8">
        <f t="shared" si="4"/>
        <v>0</v>
      </c>
      <c r="E30" s="33">
        <f t="shared" si="5"/>
        <v>0</v>
      </c>
    </row>
    <row r="31" spans="1:5" ht="13.5">
      <c r="A31" s="38" t="s">
        <v>49</v>
      </c>
      <c r="B31" s="8">
        <f t="shared" si="3"/>
        <v>5214</v>
      </c>
      <c r="C31" s="29">
        <v>5227</v>
      </c>
      <c r="D31" s="8">
        <f t="shared" si="4"/>
        <v>-13</v>
      </c>
      <c r="E31" s="33">
        <f t="shared" si="5"/>
        <v>-0.002487086282762579</v>
      </c>
    </row>
    <row r="32" spans="1:5" ht="13.5">
      <c r="A32" s="38" t="s">
        <v>50</v>
      </c>
      <c r="B32" s="8">
        <f t="shared" si="3"/>
        <v>8428</v>
      </c>
      <c r="C32" s="29">
        <v>8433</v>
      </c>
      <c r="D32" s="8">
        <f t="shared" si="4"/>
        <v>-5</v>
      </c>
      <c r="E32" s="33">
        <f t="shared" si="5"/>
        <v>-0.0005929088106249259</v>
      </c>
    </row>
    <row r="33" spans="1:5" ht="13.5">
      <c r="A33" s="37" t="s">
        <v>51</v>
      </c>
      <c r="B33" s="12">
        <f t="shared" si="3"/>
        <v>5464</v>
      </c>
      <c r="C33" s="28">
        <v>5476</v>
      </c>
      <c r="D33" s="12">
        <f t="shared" si="4"/>
        <v>-12</v>
      </c>
      <c r="E33" s="33">
        <f t="shared" si="5"/>
        <v>-0.002191380569758948</v>
      </c>
    </row>
    <row r="34" spans="1:5" ht="13.5">
      <c r="A34" s="38" t="s">
        <v>52</v>
      </c>
      <c r="B34" s="8">
        <f t="shared" si="3"/>
        <v>37133</v>
      </c>
      <c r="C34" s="29">
        <v>37179</v>
      </c>
      <c r="D34" s="8">
        <f t="shared" si="4"/>
        <v>-46</v>
      </c>
      <c r="E34" s="33">
        <f t="shared" si="5"/>
        <v>-0.001237257591651201</v>
      </c>
    </row>
    <row r="35" spans="1:5" ht="14.25" thickBot="1">
      <c r="A35" s="39" t="s">
        <v>53</v>
      </c>
      <c r="B35" s="17">
        <f t="shared" si="3"/>
        <v>6526</v>
      </c>
      <c r="C35" s="30">
        <v>6534</v>
      </c>
      <c r="D35" s="17">
        <f t="shared" si="4"/>
        <v>-8</v>
      </c>
      <c r="E35" s="41">
        <f t="shared" si="5"/>
        <v>-0.001224364860728497</v>
      </c>
    </row>
    <row r="36" spans="1:5" ht="14.25" thickTop="1">
      <c r="A36" s="20" t="s">
        <v>4</v>
      </c>
      <c r="B36" s="21">
        <f>SUM(B29:B35)</f>
        <v>128381</v>
      </c>
      <c r="C36" s="31">
        <f>SUM(C29:C35)</f>
        <v>128419</v>
      </c>
      <c r="D36" s="40">
        <f>SUM(D29:D35)</f>
        <v>-38</v>
      </c>
      <c r="E36" s="42">
        <f t="shared" si="5"/>
        <v>-0.00029590636899524215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6" t="s">
        <v>60</v>
      </c>
      <c r="E2" s="66"/>
      <c r="F2" s="66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24715</v>
      </c>
      <c r="C4" s="13">
        <v>56475</v>
      </c>
      <c r="D4" s="13">
        <v>27756</v>
      </c>
      <c r="E4" s="14">
        <v>28719</v>
      </c>
    </row>
    <row r="5" spans="1:5" ht="18" customHeight="1">
      <c r="A5" s="38" t="s">
        <v>48</v>
      </c>
      <c r="B5" s="8">
        <v>3690</v>
      </c>
      <c r="C5" s="9">
        <v>8841</v>
      </c>
      <c r="D5" s="9">
        <v>4171</v>
      </c>
      <c r="E5" s="10">
        <v>4670</v>
      </c>
    </row>
    <row r="6" spans="1:5" ht="18" customHeight="1">
      <c r="A6" s="38" t="s">
        <v>49</v>
      </c>
      <c r="B6" s="8">
        <v>2404</v>
      </c>
      <c r="C6" s="9">
        <v>5214</v>
      </c>
      <c r="D6" s="9">
        <v>2463</v>
      </c>
      <c r="E6" s="10">
        <v>2751</v>
      </c>
    </row>
    <row r="7" spans="1:5" ht="18" customHeight="1">
      <c r="A7" s="38" t="s">
        <v>50</v>
      </c>
      <c r="B7" s="8">
        <v>4103</v>
      </c>
      <c r="C7" s="9">
        <v>8422</v>
      </c>
      <c r="D7" s="9">
        <v>3909</v>
      </c>
      <c r="E7" s="10">
        <v>4513</v>
      </c>
    </row>
    <row r="8" spans="1:5" ht="18" customHeight="1">
      <c r="A8" s="37" t="s">
        <v>51</v>
      </c>
      <c r="B8" s="12">
        <v>2468</v>
      </c>
      <c r="C8" s="13">
        <v>5470</v>
      </c>
      <c r="D8" s="13">
        <v>2543</v>
      </c>
      <c r="E8" s="14">
        <v>2927</v>
      </c>
    </row>
    <row r="9" spans="1:5" ht="18" customHeight="1">
      <c r="A9" s="38" t="s">
        <v>52</v>
      </c>
      <c r="B9" s="8">
        <v>16600</v>
      </c>
      <c r="C9" s="9">
        <v>37124</v>
      </c>
      <c r="D9" s="9">
        <v>17820</v>
      </c>
      <c r="E9" s="10">
        <v>19304</v>
      </c>
    </row>
    <row r="10" spans="1:5" ht="18" customHeight="1" thickBot="1">
      <c r="A10" s="39" t="s">
        <v>53</v>
      </c>
      <c r="B10" s="17">
        <v>3002</v>
      </c>
      <c r="C10" s="18">
        <v>6521</v>
      </c>
      <c r="D10" s="18">
        <v>3090</v>
      </c>
      <c r="E10" s="19">
        <v>3431</v>
      </c>
    </row>
    <row r="11" spans="1:5" ht="19.5" customHeight="1" thickTop="1">
      <c r="A11" s="20" t="s">
        <v>4</v>
      </c>
      <c r="B11" s="21">
        <v>56982</v>
      </c>
      <c r="C11" s="22">
        <v>128067</v>
      </c>
      <c r="D11" s="22">
        <v>61752</v>
      </c>
      <c r="E11" s="23">
        <v>66315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24715</v>
      </c>
      <c r="C17" s="28">
        <v>25076</v>
      </c>
      <c r="D17" s="12">
        <f aca="true" t="shared" si="1" ref="D17:D23">+B17-C17</f>
        <v>-361</v>
      </c>
      <c r="E17" s="33">
        <f aca="true" t="shared" si="2" ref="E17:E24">+D17/C17</f>
        <v>-0.014396235444249481</v>
      </c>
    </row>
    <row r="18" spans="1:5" ht="13.5">
      <c r="A18" s="38" t="s">
        <v>48</v>
      </c>
      <c r="B18" s="8">
        <f t="shared" si="0"/>
        <v>3690</v>
      </c>
      <c r="C18" s="29">
        <v>3698</v>
      </c>
      <c r="D18" s="8">
        <f t="shared" si="1"/>
        <v>-8</v>
      </c>
      <c r="E18" s="34">
        <f t="shared" si="2"/>
        <v>-0.002163331530557058</v>
      </c>
    </row>
    <row r="19" spans="1:5" ht="13.5">
      <c r="A19" s="38" t="s">
        <v>49</v>
      </c>
      <c r="B19" s="8">
        <f t="shared" si="0"/>
        <v>2404</v>
      </c>
      <c r="C19" s="29">
        <v>2409</v>
      </c>
      <c r="D19" s="8">
        <f t="shared" si="1"/>
        <v>-5</v>
      </c>
      <c r="E19" s="34">
        <f t="shared" si="2"/>
        <v>-0.0020755500207555004</v>
      </c>
    </row>
    <row r="20" spans="1:5" ht="13.5">
      <c r="A20" s="38" t="s">
        <v>50</v>
      </c>
      <c r="B20" s="8">
        <f t="shared" si="0"/>
        <v>4103</v>
      </c>
      <c r="C20" s="29">
        <v>4096</v>
      </c>
      <c r="D20" s="8">
        <f t="shared" si="1"/>
        <v>7</v>
      </c>
      <c r="E20" s="34">
        <f t="shared" si="2"/>
        <v>0.001708984375</v>
      </c>
    </row>
    <row r="21" spans="1:5" ht="13.5">
      <c r="A21" s="37" t="s">
        <v>51</v>
      </c>
      <c r="B21" s="12">
        <f t="shared" si="0"/>
        <v>2468</v>
      </c>
      <c r="C21" s="28">
        <v>2457</v>
      </c>
      <c r="D21" s="12">
        <f t="shared" si="1"/>
        <v>11</v>
      </c>
      <c r="E21" s="33">
        <f t="shared" si="2"/>
        <v>0.004477004477004477</v>
      </c>
    </row>
    <row r="22" spans="1:5" ht="13.5">
      <c r="A22" s="38" t="s">
        <v>52</v>
      </c>
      <c r="B22" s="8">
        <f t="shared" si="0"/>
        <v>16600</v>
      </c>
      <c r="C22" s="29">
        <v>16594</v>
      </c>
      <c r="D22" s="8">
        <f t="shared" si="1"/>
        <v>6</v>
      </c>
      <c r="E22" s="34">
        <f t="shared" si="2"/>
        <v>0.0003615764734241292</v>
      </c>
    </row>
    <row r="23" spans="1:5" ht="14.25" thickBot="1">
      <c r="A23" s="39" t="s">
        <v>53</v>
      </c>
      <c r="B23" s="17">
        <f t="shared" si="0"/>
        <v>3002</v>
      </c>
      <c r="C23" s="30">
        <v>3003</v>
      </c>
      <c r="D23" s="17">
        <f t="shared" si="1"/>
        <v>-1</v>
      </c>
      <c r="E23" s="35">
        <f t="shared" si="2"/>
        <v>-0.000333000333000333</v>
      </c>
    </row>
    <row r="24" spans="1:5" ht="14.25" thickTop="1">
      <c r="A24" s="20" t="s">
        <v>4</v>
      </c>
      <c r="B24" s="21">
        <f>SUM(B17:B23)</f>
        <v>56982</v>
      </c>
      <c r="C24" s="31">
        <f>SUM(C17:C23)</f>
        <v>57333</v>
      </c>
      <c r="D24" s="21">
        <f>SUM(D17:D23)</f>
        <v>-351</v>
      </c>
      <c r="E24" s="36">
        <f t="shared" si="2"/>
        <v>-0.006122128617026843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56475</v>
      </c>
      <c r="C29" s="28">
        <v>56769</v>
      </c>
      <c r="D29" s="12">
        <f aca="true" t="shared" si="4" ref="D29:D35">+B29-C29</f>
        <v>-294</v>
      </c>
      <c r="E29" s="33">
        <f aca="true" t="shared" si="5" ref="E29:E36">+D29/C29</f>
        <v>-0.0051788828409871585</v>
      </c>
    </row>
    <row r="30" spans="1:5" ht="13.5">
      <c r="A30" s="38" t="s">
        <v>48</v>
      </c>
      <c r="B30" s="8">
        <f t="shared" si="3"/>
        <v>8841</v>
      </c>
      <c r="C30" s="29">
        <v>8847</v>
      </c>
      <c r="D30" s="8">
        <f t="shared" si="4"/>
        <v>-6</v>
      </c>
      <c r="E30" s="33">
        <f t="shared" si="5"/>
        <v>-0.0006781959986436081</v>
      </c>
    </row>
    <row r="31" spans="1:5" ht="13.5">
      <c r="A31" s="38" t="s">
        <v>49</v>
      </c>
      <c r="B31" s="8">
        <f t="shared" si="3"/>
        <v>5214</v>
      </c>
      <c r="C31" s="29">
        <v>5214</v>
      </c>
      <c r="D31" s="8">
        <f t="shared" si="4"/>
        <v>0</v>
      </c>
      <c r="E31" s="33">
        <f t="shared" si="5"/>
        <v>0</v>
      </c>
    </row>
    <row r="32" spans="1:5" ht="13.5">
      <c r="A32" s="38" t="s">
        <v>50</v>
      </c>
      <c r="B32" s="8">
        <f t="shared" si="3"/>
        <v>8422</v>
      </c>
      <c r="C32" s="29">
        <v>8428</v>
      </c>
      <c r="D32" s="8">
        <f t="shared" si="4"/>
        <v>-6</v>
      </c>
      <c r="E32" s="33">
        <f t="shared" si="5"/>
        <v>-0.0007119126720455624</v>
      </c>
    </row>
    <row r="33" spans="1:5" ht="13.5">
      <c r="A33" s="37" t="s">
        <v>51</v>
      </c>
      <c r="B33" s="12">
        <f t="shared" si="3"/>
        <v>5470</v>
      </c>
      <c r="C33" s="28">
        <v>5464</v>
      </c>
      <c r="D33" s="12">
        <f t="shared" si="4"/>
        <v>6</v>
      </c>
      <c r="E33" s="33">
        <f t="shared" si="5"/>
        <v>0.0010980966325036604</v>
      </c>
    </row>
    <row r="34" spans="1:5" ht="13.5">
      <c r="A34" s="38" t="s">
        <v>52</v>
      </c>
      <c r="B34" s="8">
        <f t="shared" si="3"/>
        <v>37124</v>
      </c>
      <c r="C34" s="29">
        <v>37133</v>
      </c>
      <c r="D34" s="8">
        <f t="shared" si="4"/>
        <v>-9</v>
      </c>
      <c r="E34" s="33">
        <f t="shared" si="5"/>
        <v>-0.00024237201411143726</v>
      </c>
    </row>
    <row r="35" spans="1:5" ht="14.25" thickBot="1">
      <c r="A35" s="39" t="s">
        <v>53</v>
      </c>
      <c r="B35" s="17">
        <f t="shared" si="3"/>
        <v>6521</v>
      </c>
      <c r="C35" s="30">
        <v>6526</v>
      </c>
      <c r="D35" s="17">
        <f t="shared" si="4"/>
        <v>-5</v>
      </c>
      <c r="E35" s="41">
        <f t="shared" si="5"/>
        <v>-0.0007661661048115232</v>
      </c>
    </row>
    <row r="36" spans="1:5" ht="14.25" thickTop="1">
      <c r="A36" s="20" t="s">
        <v>4</v>
      </c>
      <c r="B36" s="21">
        <f>SUM(B29:B35)</f>
        <v>128067</v>
      </c>
      <c r="C36" s="31">
        <f>SUM(C29:C35)</f>
        <v>128381</v>
      </c>
      <c r="D36" s="40">
        <f>SUM(D29:D35)</f>
        <v>-314</v>
      </c>
      <c r="E36" s="42">
        <f t="shared" si="5"/>
        <v>-0.0024458447901169176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3" sqref="G13:H1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61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24717</v>
      </c>
      <c r="C4" s="13">
        <v>56522</v>
      </c>
      <c r="D4" s="13">
        <v>27783</v>
      </c>
      <c r="E4" s="14">
        <v>28739</v>
      </c>
    </row>
    <row r="5" spans="1:5" ht="18" customHeight="1">
      <c r="A5" s="38" t="s">
        <v>48</v>
      </c>
      <c r="B5" s="8">
        <v>3692</v>
      </c>
      <c r="C5" s="9">
        <v>8827</v>
      </c>
      <c r="D5" s="9">
        <v>4162</v>
      </c>
      <c r="E5" s="10">
        <v>4665</v>
      </c>
    </row>
    <row r="6" spans="1:5" ht="18" customHeight="1">
      <c r="A6" s="38" t="s">
        <v>49</v>
      </c>
      <c r="B6" s="8">
        <v>2406</v>
      </c>
      <c r="C6" s="9">
        <v>5207</v>
      </c>
      <c r="D6" s="9">
        <v>2459</v>
      </c>
      <c r="E6" s="10">
        <v>2748</v>
      </c>
    </row>
    <row r="7" spans="1:5" ht="18" customHeight="1">
      <c r="A7" s="38" t="s">
        <v>50</v>
      </c>
      <c r="B7" s="8">
        <v>4102</v>
      </c>
      <c r="C7" s="9">
        <v>8427</v>
      </c>
      <c r="D7" s="9">
        <v>3911</v>
      </c>
      <c r="E7" s="10">
        <v>4516</v>
      </c>
    </row>
    <row r="8" spans="1:5" ht="18" customHeight="1">
      <c r="A8" s="37" t="s">
        <v>51</v>
      </c>
      <c r="B8" s="12">
        <v>2469</v>
      </c>
      <c r="C8" s="13">
        <v>5466</v>
      </c>
      <c r="D8" s="13">
        <v>2547</v>
      </c>
      <c r="E8" s="14">
        <v>2919</v>
      </c>
    </row>
    <row r="9" spans="1:5" ht="18" customHeight="1">
      <c r="A9" s="38" t="s">
        <v>52</v>
      </c>
      <c r="B9" s="8">
        <v>16580</v>
      </c>
      <c r="C9" s="9">
        <v>37082</v>
      </c>
      <c r="D9" s="9">
        <v>17802</v>
      </c>
      <c r="E9" s="10">
        <v>19280</v>
      </c>
    </row>
    <row r="10" spans="1:5" ht="18" customHeight="1" thickBot="1">
      <c r="A10" s="39" t="s">
        <v>53</v>
      </c>
      <c r="B10" s="17">
        <v>3001</v>
      </c>
      <c r="C10" s="18">
        <v>6524</v>
      </c>
      <c r="D10" s="18">
        <v>3099</v>
      </c>
      <c r="E10" s="19">
        <v>3425</v>
      </c>
    </row>
    <row r="11" spans="1:5" ht="19.5" customHeight="1" thickTop="1">
      <c r="A11" s="20" t="s">
        <v>4</v>
      </c>
      <c r="B11" s="21">
        <v>56967</v>
      </c>
      <c r="C11" s="22">
        <v>128055</v>
      </c>
      <c r="D11" s="22">
        <v>61763</v>
      </c>
      <c r="E11" s="23">
        <v>66292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24717</v>
      </c>
      <c r="C17" s="28">
        <v>24715</v>
      </c>
      <c r="D17" s="12">
        <f aca="true" t="shared" si="1" ref="D17:D23">+B17-C17</f>
        <v>2</v>
      </c>
      <c r="E17" s="33">
        <f aca="true" t="shared" si="2" ref="E17:E24">+D17/C17</f>
        <v>8.092251669026907E-05</v>
      </c>
    </row>
    <row r="18" spans="1:5" ht="13.5">
      <c r="A18" s="38" t="s">
        <v>48</v>
      </c>
      <c r="B18" s="8">
        <f t="shared" si="0"/>
        <v>3692</v>
      </c>
      <c r="C18" s="29">
        <v>3690</v>
      </c>
      <c r="D18" s="8">
        <f t="shared" si="1"/>
        <v>2</v>
      </c>
      <c r="E18" s="34">
        <f t="shared" si="2"/>
        <v>0.0005420054200542005</v>
      </c>
    </row>
    <row r="19" spans="1:5" ht="13.5">
      <c r="A19" s="38" t="s">
        <v>49</v>
      </c>
      <c r="B19" s="8">
        <f t="shared" si="0"/>
        <v>2406</v>
      </c>
      <c r="C19" s="29">
        <v>2404</v>
      </c>
      <c r="D19" s="8">
        <f t="shared" si="1"/>
        <v>2</v>
      </c>
      <c r="E19" s="34">
        <f t="shared" si="2"/>
        <v>0.0008319467554076539</v>
      </c>
    </row>
    <row r="20" spans="1:5" ht="13.5">
      <c r="A20" s="38" t="s">
        <v>50</v>
      </c>
      <c r="B20" s="8">
        <f t="shared" si="0"/>
        <v>4102</v>
      </c>
      <c r="C20" s="29">
        <v>4103</v>
      </c>
      <c r="D20" s="8">
        <f t="shared" si="1"/>
        <v>-1</v>
      </c>
      <c r="E20" s="34">
        <f t="shared" si="2"/>
        <v>-0.00024372410431391665</v>
      </c>
    </row>
    <row r="21" spans="1:5" ht="13.5">
      <c r="A21" s="37" t="s">
        <v>51</v>
      </c>
      <c r="B21" s="12">
        <f t="shared" si="0"/>
        <v>2469</v>
      </c>
      <c r="C21" s="28">
        <v>2468</v>
      </c>
      <c r="D21" s="12">
        <f t="shared" si="1"/>
        <v>1</v>
      </c>
      <c r="E21" s="33">
        <f t="shared" si="2"/>
        <v>0.0004051863857374392</v>
      </c>
    </row>
    <row r="22" spans="1:5" ht="13.5">
      <c r="A22" s="38" t="s">
        <v>52</v>
      </c>
      <c r="B22" s="8">
        <f t="shared" si="0"/>
        <v>16580</v>
      </c>
      <c r="C22" s="29">
        <v>16600</v>
      </c>
      <c r="D22" s="8">
        <f t="shared" si="1"/>
        <v>-20</v>
      </c>
      <c r="E22" s="34">
        <f t="shared" si="2"/>
        <v>-0.0012048192771084338</v>
      </c>
    </row>
    <row r="23" spans="1:5" ht="14.25" thickBot="1">
      <c r="A23" s="39" t="s">
        <v>53</v>
      </c>
      <c r="B23" s="17">
        <f t="shared" si="0"/>
        <v>3001</v>
      </c>
      <c r="C23" s="30">
        <v>3002</v>
      </c>
      <c r="D23" s="17">
        <f t="shared" si="1"/>
        <v>-1</v>
      </c>
      <c r="E23" s="35">
        <f t="shared" si="2"/>
        <v>-0.00033311125916055963</v>
      </c>
    </row>
    <row r="24" spans="1:5" ht="14.25" thickTop="1">
      <c r="A24" s="20" t="s">
        <v>4</v>
      </c>
      <c r="B24" s="21">
        <f>SUM(B17:B23)</f>
        <v>56967</v>
      </c>
      <c r="C24" s="31">
        <f>SUM(C17:C23)</f>
        <v>56982</v>
      </c>
      <c r="D24" s="21">
        <f>SUM(D17:D23)</f>
        <v>-15</v>
      </c>
      <c r="E24" s="36">
        <f t="shared" si="2"/>
        <v>-0.0002632410234810993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56522</v>
      </c>
      <c r="C29" s="28">
        <v>56475</v>
      </c>
      <c r="D29" s="12">
        <f aca="true" t="shared" si="4" ref="D29:D35">+B29-C29</f>
        <v>47</v>
      </c>
      <c r="E29" s="33">
        <f aca="true" t="shared" si="5" ref="E29:E36">+D29/C29</f>
        <v>0.0008322266489597167</v>
      </c>
    </row>
    <row r="30" spans="1:5" ht="13.5">
      <c r="A30" s="38" t="s">
        <v>48</v>
      </c>
      <c r="B30" s="8">
        <f t="shared" si="3"/>
        <v>8827</v>
      </c>
      <c r="C30" s="29">
        <v>8841</v>
      </c>
      <c r="D30" s="8">
        <f t="shared" si="4"/>
        <v>-14</v>
      </c>
      <c r="E30" s="33">
        <f t="shared" si="5"/>
        <v>-0.001583531274742676</v>
      </c>
    </row>
    <row r="31" spans="1:5" ht="13.5">
      <c r="A31" s="38" t="s">
        <v>49</v>
      </c>
      <c r="B31" s="8">
        <f t="shared" si="3"/>
        <v>5207</v>
      </c>
      <c r="C31" s="29">
        <v>5214</v>
      </c>
      <c r="D31" s="8">
        <f t="shared" si="4"/>
        <v>-7</v>
      </c>
      <c r="E31" s="33">
        <f t="shared" si="5"/>
        <v>-0.0013425393172228615</v>
      </c>
    </row>
    <row r="32" spans="1:5" ht="13.5">
      <c r="A32" s="38" t="s">
        <v>50</v>
      </c>
      <c r="B32" s="8">
        <f t="shared" si="3"/>
        <v>8427</v>
      </c>
      <c r="C32" s="29">
        <v>8422</v>
      </c>
      <c r="D32" s="8">
        <f t="shared" si="4"/>
        <v>5</v>
      </c>
      <c r="E32" s="33">
        <f t="shared" si="5"/>
        <v>0.0005936832106388032</v>
      </c>
    </row>
    <row r="33" spans="1:5" ht="13.5">
      <c r="A33" s="37" t="s">
        <v>51</v>
      </c>
      <c r="B33" s="12">
        <f t="shared" si="3"/>
        <v>5466</v>
      </c>
      <c r="C33" s="28">
        <v>5470</v>
      </c>
      <c r="D33" s="12">
        <f t="shared" si="4"/>
        <v>-4</v>
      </c>
      <c r="E33" s="33">
        <f t="shared" si="5"/>
        <v>-0.0007312614259597807</v>
      </c>
    </row>
    <row r="34" spans="1:5" ht="13.5">
      <c r="A34" s="38" t="s">
        <v>52</v>
      </c>
      <c r="B34" s="8">
        <f t="shared" si="3"/>
        <v>37082</v>
      </c>
      <c r="C34" s="29">
        <v>37124</v>
      </c>
      <c r="D34" s="8">
        <f t="shared" si="4"/>
        <v>-42</v>
      </c>
      <c r="E34" s="33">
        <f t="shared" si="5"/>
        <v>-0.0011313436052149553</v>
      </c>
    </row>
    <row r="35" spans="1:5" ht="14.25" thickBot="1">
      <c r="A35" s="39" t="s">
        <v>53</v>
      </c>
      <c r="B35" s="17">
        <f t="shared" si="3"/>
        <v>6524</v>
      </c>
      <c r="C35" s="30">
        <v>6521</v>
      </c>
      <c r="D35" s="17">
        <f t="shared" si="4"/>
        <v>3</v>
      </c>
      <c r="E35" s="41">
        <f t="shared" si="5"/>
        <v>0.00046005213924244745</v>
      </c>
    </row>
    <row r="36" spans="1:5" ht="14.25" thickTop="1">
      <c r="A36" s="20" t="s">
        <v>4</v>
      </c>
      <c r="B36" s="21">
        <f>SUM(B29:B35)</f>
        <v>128055</v>
      </c>
      <c r="C36" s="31">
        <f>SUM(C29:C35)</f>
        <v>128067</v>
      </c>
      <c r="D36" s="40">
        <f>SUM(D29:D35)</f>
        <v>-12</v>
      </c>
      <c r="E36" s="42">
        <f t="shared" si="5"/>
        <v>-9.370095340720091E-05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62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24814</v>
      </c>
      <c r="C4" s="13">
        <v>56673</v>
      </c>
      <c r="D4" s="13">
        <v>27897</v>
      </c>
      <c r="E4" s="14">
        <v>28776</v>
      </c>
    </row>
    <row r="5" spans="1:5" ht="18" customHeight="1">
      <c r="A5" s="38" t="s">
        <v>48</v>
      </c>
      <c r="B5" s="8">
        <v>3688</v>
      </c>
      <c r="C5" s="9">
        <v>8819</v>
      </c>
      <c r="D5" s="9">
        <v>4160</v>
      </c>
      <c r="E5" s="10">
        <v>4659</v>
      </c>
    </row>
    <row r="6" spans="1:5" ht="18" customHeight="1">
      <c r="A6" s="38" t="s">
        <v>49</v>
      </c>
      <c r="B6" s="8">
        <v>2408</v>
      </c>
      <c r="C6" s="9">
        <v>5207</v>
      </c>
      <c r="D6" s="9">
        <v>2461</v>
      </c>
      <c r="E6" s="10">
        <v>2746</v>
      </c>
    </row>
    <row r="7" spans="1:5" ht="18" customHeight="1">
      <c r="A7" s="38" t="s">
        <v>50</v>
      </c>
      <c r="B7" s="8">
        <v>4103</v>
      </c>
      <c r="C7" s="9">
        <v>8413</v>
      </c>
      <c r="D7" s="9">
        <v>3899</v>
      </c>
      <c r="E7" s="10">
        <v>4514</v>
      </c>
    </row>
    <row r="8" spans="1:5" ht="18" customHeight="1">
      <c r="A8" s="37" t="s">
        <v>51</v>
      </c>
      <c r="B8" s="12">
        <v>2463</v>
      </c>
      <c r="C8" s="13">
        <v>5451</v>
      </c>
      <c r="D8" s="13">
        <v>2543</v>
      </c>
      <c r="E8" s="14">
        <v>2908</v>
      </c>
    </row>
    <row r="9" spans="1:5" ht="18" customHeight="1">
      <c r="A9" s="38" t="s">
        <v>52</v>
      </c>
      <c r="B9" s="8">
        <v>16565</v>
      </c>
      <c r="C9" s="9">
        <v>37069</v>
      </c>
      <c r="D9" s="9">
        <v>17797</v>
      </c>
      <c r="E9" s="10">
        <v>19272</v>
      </c>
    </row>
    <row r="10" spans="1:5" ht="18" customHeight="1" thickBot="1">
      <c r="A10" s="39" t="s">
        <v>53</v>
      </c>
      <c r="B10" s="17">
        <v>3002</v>
      </c>
      <c r="C10" s="18">
        <v>6524</v>
      </c>
      <c r="D10" s="18">
        <v>3100</v>
      </c>
      <c r="E10" s="19">
        <v>3424</v>
      </c>
    </row>
    <row r="11" spans="1:5" ht="19.5" customHeight="1" thickTop="1">
      <c r="A11" s="20" t="s">
        <v>4</v>
      </c>
      <c r="B11" s="21">
        <v>57043</v>
      </c>
      <c r="C11" s="22">
        <v>128156</v>
      </c>
      <c r="D11" s="22">
        <v>61857</v>
      </c>
      <c r="E11" s="23">
        <v>66299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24814</v>
      </c>
      <c r="C17" s="28">
        <v>24717</v>
      </c>
      <c r="D17" s="12">
        <f aca="true" t="shared" si="1" ref="D17:D23">+B17-C17</f>
        <v>97</v>
      </c>
      <c r="E17" s="33">
        <f aca="true" t="shared" si="2" ref="E17:E24">+D17/C17</f>
        <v>0.003924424485172149</v>
      </c>
    </row>
    <row r="18" spans="1:5" ht="13.5">
      <c r="A18" s="38" t="s">
        <v>48</v>
      </c>
      <c r="B18" s="8">
        <f t="shared" si="0"/>
        <v>3688</v>
      </c>
      <c r="C18" s="29">
        <v>3692</v>
      </c>
      <c r="D18" s="8">
        <f t="shared" si="1"/>
        <v>-4</v>
      </c>
      <c r="E18" s="34">
        <f t="shared" si="2"/>
        <v>-0.0010834236186348862</v>
      </c>
    </row>
    <row r="19" spans="1:5" ht="13.5">
      <c r="A19" s="38" t="s">
        <v>49</v>
      </c>
      <c r="B19" s="8">
        <f t="shared" si="0"/>
        <v>2408</v>
      </c>
      <c r="C19" s="29">
        <v>2406</v>
      </c>
      <c r="D19" s="8">
        <f t="shared" si="1"/>
        <v>2</v>
      </c>
      <c r="E19" s="34">
        <f t="shared" si="2"/>
        <v>0.0008312551953449709</v>
      </c>
    </row>
    <row r="20" spans="1:5" ht="13.5">
      <c r="A20" s="38" t="s">
        <v>50</v>
      </c>
      <c r="B20" s="8">
        <f t="shared" si="0"/>
        <v>4103</v>
      </c>
      <c r="C20" s="29">
        <v>4102</v>
      </c>
      <c r="D20" s="8">
        <f t="shared" si="1"/>
        <v>1</v>
      </c>
      <c r="E20" s="34">
        <f t="shared" si="2"/>
        <v>0.00024378352023403217</v>
      </c>
    </row>
    <row r="21" spans="1:5" ht="13.5">
      <c r="A21" s="37" t="s">
        <v>51</v>
      </c>
      <c r="B21" s="12">
        <f t="shared" si="0"/>
        <v>2463</v>
      </c>
      <c r="C21" s="28">
        <v>2469</v>
      </c>
      <c r="D21" s="12">
        <f t="shared" si="1"/>
        <v>-6</v>
      </c>
      <c r="E21" s="33">
        <f t="shared" si="2"/>
        <v>-0.002430133657351154</v>
      </c>
    </row>
    <row r="22" spans="1:5" ht="13.5">
      <c r="A22" s="38" t="s">
        <v>52</v>
      </c>
      <c r="B22" s="8">
        <f t="shared" si="0"/>
        <v>16565</v>
      </c>
      <c r="C22" s="29">
        <v>16580</v>
      </c>
      <c r="D22" s="8">
        <f t="shared" si="1"/>
        <v>-15</v>
      </c>
      <c r="E22" s="34">
        <f t="shared" si="2"/>
        <v>-0.0009047044632086852</v>
      </c>
    </row>
    <row r="23" spans="1:5" ht="14.25" thickBot="1">
      <c r="A23" s="39" t="s">
        <v>53</v>
      </c>
      <c r="B23" s="17">
        <f t="shared" si="0"/>
        <v>3002</v>
      </c>
      <c r="C23" s="30">
        <v>3001</v>
      </c>
      <c r="D23" s="17">
        <f t="shared" si="1"/>
        <v>1</v>
      </c>
      <c r="E23" s="35">
        <f t="shared" si="2"/>
        <v>0.0003332222592469177</v>
      </c>
    </row>
    <row r="24" spans="1:5" ht="14.25" thickTop="1">
      <c r="A24" s="20" t="s">
        <v>4</v>
      </c>
      <c r="B24" s="21">
        <f>SUM(B17:B23)</f>
        <v>57043</v>
      </c>
      <c r="C24" s="31">
        <f>SUM(C17:C23)</f>
        <v>56967</v>
      </c>
      <c r="D24" s="21">
        <f>SUM(D17:D23)</f>
        <v>76</v>
      </c>
      <c r="E24" s="36">
        <f t="shared" si="2"/>
        <v>0.0013341057103235206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>+C4</f>
        <v>56673</v>
      </c>
      <c r="C29" s="28">
        <v>56522</v>
      </c>
      <c r="D29" s="12">
        <f aca="true" t="shared" si="3" ref="D29:D35">+B29-C29</f>
        <v>151</v>
      </c>
      <c r="E29" s="33">
        <f aca="true" t="shared" si="4" ref="E29:E36">+D29/C29</f>
        <v>0.002671526131417855</v>
      </c>
    </row>
    <row r="30" spans="1:5" ht="13.5">
      <c r="A30" s="38" t="s">
        <v>48</v>
      </c>
      <c r="B30" s="8">
        <f aca="true" t="shared" si="5" ref="B30:B35">+C5</f>
        <v>8819</v>
      </c>
      <c r="C30" s="29">
        <v>8827</v>
      </c>
      <c r="D30" s="8">
        <f t="shared" si="3"/>
        <v>-8</v>
      </c>
      <c r="E30" s="33">
        <f t="shared" si="4"/>
        <v>-0.0009063101846607002</v>
      </c>
    </row>
    <row r="31" spans="1:5" ht="13.5">
      <c r="A31" s="38" t="s">
        <v>49</v>
      </c>
      <c r="B31" s="8">
        <f t="shared" si="5"/>
        <v>5207</v>
      </c>
      <c r="C31" s="29">
        <v>5207</v>
      </c>
      <c r="D31" s="8">
        <f t="shared" si="3"/>
        <v>0</v>
      </c>
      <c r="E31" s="33">
        <f t="shared" si="4"/>
        <v>0</v>
      </c>
    </row>
    <row r="32" spans="1:5" ht="13.5">
      <c r="A32" s="38" t="s">
        <v>50</v>
      </c>
      <c r="B32" s="8">
        <f t="shared" si="5"/>
        <v>8413</v>
      </c>
      <c r="C32" s="29">
        <v>8427</v>
      </c>
      <c r="D32" s="8">
        <f t="shared" si="3"/>
        <v>-14</v>
      </c>
      <c r="E32" s="33">
        <f t="shared" si="4"/>
        <v>-0.0016613266880265813</v>
      </c>
    </row>
    <row r="33" spans="1:5" ht="13.5">
      <c r="A33" s="37" t="s">
        <v>51</v>
      </c>
      <c r="B33" s="12">
        <f t="shared" si="5"/>
        <v>5451</v>
      </c>
      <c r="C33" s="28">
        <v>5466</v>
      </c>
      <c r="D33" s="12">
        <f t="shared" si="3"/>
        <v>-15</v>
      </c>
      <c r="E33" s="33">
        <f t="shared" si="4"/>
        <v>-0.0027442371020856204</v>
      </c>
    </row>
    <row r="34" spans="1:5" ht="13.5">
      <c r="A34" s="38" t="s">
        <v>52</v>
      </c>
      <c r="B34" s="8">
        <f t="shared" si="5"/>
        <v>37069</v>
      </c>
      <c r="C34" s="29">
        <v>37082</v>
      </c>
      <c r="D34" s="8">
        <f t="shared" si="3"/>
        <v>-13</v>
      </c>
      <c r="E34" s="33">
        <f t="shared" si="4"/>
        <v>-0.00035057440267515237</v>
      </c>
    </row>
    <row r="35" spans="1:5" ht="14.25" thickBot="1">
      <c r="A35" s="39" t="s">
        <v>53</v>
      </c>
      <c r="B35" s="17">
        <f t="shared" si="5"/>
        <v>6524</v>
      </c>
      <c r="C35" s="30">
        <v>6524</v>
      </c>
      <c r="D35" s="17">
        <f t="shared" si="3"/>
        <v>0</v>
      </c>
      <c r="E35" s="41">
        <f t="shared" si="4"/>
        <v>0</v>
      </c>
    </row>
    <row r="36" spans="1:5" ht="14.25" thickTop="1">
      <c r="A36" s="20" t="s">
        <v>4</v>
      </c>
      <c r="B36" s="21">
        <f>SUM(B29:B35)</f>
        <v>128156</v>
      </c>
      <c r="C36" s="31">
        <f>SUM(C29:C35)</f>
        <v>128055</v>
      </c>
      <c r="D36" s="40">
        <f>SUM(D29:D35)</f>
        <v>101</v>
      </c>
      <c r="E36" s="42">
        <f t="shared" si="4"/>
        <v>0.0007887235953301316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63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24815</v>
      </c>
      <c r="C4" s="13">
        <v>56703</v>
      </c>
      <c r="D4" s="13">
        <v>27914</v>
      </c>
      <c r="E4" s="14">
        <v>28789</v>
      </c>
    </row>
    <row r="5" spans="1:5" ht="18" customHeight="1">
      <c r="A5" s="38" t="s">
        <v>48</v>
      </c>
      <c r="B5" s="8">
        <v>3684</v>
      </c>
      <c r="C5" s="9">
        <v>8830</v>
      </c>
      <c r="D5" s="9">
        <v>4162</v>
      </c>
      <c r="E5" s="10">
        <v>4668</v>
      </c>
    </row>
    <row r="6" spans="1:5" ht="18" customHeight="1">
      <c r="A6" s="38" t="s">
        <v>49</v>
      </c>
      <c r="B6" s="8">
        <v>2404</v>
      </c>
      <c r="C6" s="9">
        <v>5195</v>
      </c>
      <c r="D6" s="9">
        <v>2459</v>
      </c>
      <c r="E6" s="10">
        <v>2736</v>
      </c>
    </row>
    <row r="7" spans="1:5" ht="18" customHeight="1">
      <c r="A7" s="38" t="s">
        <v>50</v>
      </c>
      <c r="B7" s="8">
        <v>4103</v>
      </c>
      <c r="C7" s="9">
        <v>8405</v>
      </c>
      <c r="D7" s="9">
        <v>3896</v>
      </c>
      <c r="E7" s="10">
        <v>4509</v>
      </c>
    </row>
    <row r="8" spans="1:5" ht="18" customHeight="1">
      <c r="A8" s="37" t="s">
        <v>51</v>
      </c>
      <c r="B8" s="12">
        <v>2472</v>
      </c>
      <c r="C8" s="13">
        <v>5450</v>
      </c>
      <c r="D8" s="13">
        <v>2545</v>
      </c>
      <c r="E8" s="14">
        <v>2905</v>
      </c>
    </row>
    <row r="9" spans="1:5" ht="18" customHeight="1">
      <c r="A9" s="38" t="s">
        <v>52</v>
      </c>
      <c r="B9" s="8">
        <v>16589</v>
      </c>
      <c r="C9" s="9">
        <v>37139</v>
      </c>
      <c r="D9" s="9">
        <v>17829</v>
      </c>
      <c r="E9" s="10">
        <v>19310</v>
      </c>
    </row>
    <row r="10" spans="1:5" ht="18" customHeight="1" thickBot="1">
      <c r="A10" s="39" t="s">
        <v>53</v>
      </c>
      <c r="B10" s="17">
        <v>2990</v>
      </c>
      <c r="C10" s="18">
        <v>6503</v>
      </c>
      <c r="D10" s="18">
        <v>3090</v>
      </c>
      <c r="E10" s="19">
        <v>3413</v>
      </c>
    </row>
    <row r="11" spans="1:5" ht="19.5" customHeight="1" thickTop="1">
      <c r="A11" s="20" t="s">
        <v>4</v>
      </c>
      <c r="B11" s="21">
        <v>57057</v>
      </c>
      <c r="C11" s="22">
        <v>128225</v>
      </c>
      <c r="D11" s="22">
        <v>61895</v>
      </c>
      <c r="E11" s="23">
        <v>66330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24815</v>
      </c>
      <c r="C17" s="28">
        <v>24814</v>
      </c>
      <c r="D17" s="12">
        <f aca="true" t="shared" si="1" ref="D17:D23">+B17-C17</f>
        <v>1</v>
      </c>
      <c r="E17" s="33">
        <f aca="true" t="shared" si="2" ref="E17:E24">+D17/C17</f>
        <v>4.029983074071089E-05</v>
      </c>
    </row>
    <row r="18" spans="1:5" ht="13.5">
      <c r="A18" s="38" t="s">
        <v>48</v>
      </c>
      <c r="B18" s="8">
        <f t="shared" si="0"/>
        <v>3684</v>
      </c>
      <c r="C18" s="29">
        <v>3688</v>
      </c>
      <c r="D18" s="8">
        <f t="shared" si="1"/>
        <v>-4</v>
      </c>
      <c r="E18" s="34">
        <f t="shared" si="2"/>
        <v>-0.0010845986984815619</v>
      </c>
    </row>
    <row r="19" spans="1:5" ht="13.5">
      <c r="A19" s="38" t="s">
        <v>49</v>
      </c>
      <c r="B19" s="8">
        <f t="shared" si="0"/>
        <v>2404</v>
      </c>
      <c r="C19" s="29">
        <v>2408</v>
      </c>
      <c r="D19" s="8">
        <f t="shared" si="1"/>
        <v>-4</v>
      </c>
      <c r="E19" s="34">
        <f t="shared" si="2"/>
        <v>-0.0016611295681063123</v>
      </c>
    </row>
    <row r="20" spans="1:5" ht="13.5">
      <c r="A20" s="38" t="s">
        <v>50</v>
      </c>
      <c r="B20" s="8">
        <f t="shared" si="0"/>
        <v>4103</v>
      </c>
      <c r="C20" s="29">
        <v>4103</v>
      </c>
      <c r="D20" s="8">
        <f t="shared" si="1"/>
        <v>0</v>
      </c>
      <c r="E20" s="34">
        <f t="shared" si="2"/>
        <v>0</v>
      </c>
    </row>
    <row r="21" spans="1:5" ht="13.5">
      <c r="A21" s="37" t="s">
        <v>51</v>
      </c>
      <c r="B21" s="12">
        <f t="shared" si="0"/>
        <v>2472</v>
      </c>
      <c r="C21" s="28">
        <v>2463</v>
      </c>
      <c r="D21" s="12">
        <f t="shared" si="1"/>
        <v>9</v>
      </c>
      <c r="E21" s="33">
        <f t="shared" si="2"/>
        <v>0.0036540803897685747</v>
      </c>
    </row>
    <row r="22" spans="1:5" ht="13.5">
      <c r="A22" s="38" t="s">
        <v>52</v>
      </c>
      <c r="B22" s="8">
        <f t="shared" si="0"/>
        <v>16589</v>
      </c>
      <c r="C22" s="29">
        <v>16565</v>
      </c>
      <c r="D22" s="8">
        <f t="shared" si="1"/>
        <v>24</v>
      </c>
      <c r="E22" s="34">
        <f t="shared" si="2"/>
        <v>0.001448837911258678</v>
      </c>
    </row>
    <row r="23" spans="1:5" ht="14.25" thickBot="1">
      <c r="A23" s="39" t="s">
        <v>53</v>
      </c>
      <c r="B23" s="17">
        <f t="shared" si="0"/>
        <v>2990</v>
      </c>
      <c r="C23" s="30">
        <v>3002</v>
      </c>
      <c r="D23" s="17">
        <f t="shared" si="1"/>
        <v>-12</v>
      </c>
      <c r="E23" s="35">
        <f t="shared" si="2"/>
        <v>-0.003997335109926716</v>
      </c>
    </row>
    <row r="24" spans="1:5" ht="14.25" thickTop="1">
      <c r="A24" s="20" t="s">
        <v>4</v>
      </c>
      <c r="B24" s="21">
        <f>SUM(B17:B23)</f>
        <v>57057</v>
      </c>
      <c r="C24" s="31">
        <f>SUM(C17:C23)</f>
        <v>57043</v>
      </c>
      <c r="D24" s="21">
        <f>SUM(D17:D23)</f>
        <v>14</v>
      </c>
      <c r="E24" s="36">
        <f t="shared" si="2"/>
        <v>0.00024542888697999754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56703</v>
      </c>
      <c r="C29" s="28">
        <v>56673</v>
      </c>
      <c r="D29" s="12">
        <f aca="true" t="shared" si="4" ref="D29:D35">+B29-C29</f>
        <v>30</v>
      </c>
      <c r="E29" s="33">
        <f aca="true" t="shared" si="5" ref="E29:E36">+D29/C29</f>
        <v>0.0005293526017680377</v>
      </c>
    </row>
    <row r="30" spans="1:5" ht="13.5">
      <c r="A30" s="38" t="s">
        <v>48</v>
      </c>
      <c r="B30" s="8">
        <f t="shared" si="3"/>
        <v>8830</v>
      </c>
      <c r="C30" s="29">
        <v>8819</v>
      </c>
      <c r="D30" s="8">
        <f t="shared" si="4"/>
        <v>11</v>
      </c>
      <c r="E30" s="33">
        <f t="shared" si="5"/>
        <v>0.0012473069509014627</v>
      </c>
    </row>
    <row r="31" spans="1:5" ht="13.5">
      <c r="A31" s="38" t="s">
        <v>49</v>
      </c>
      <c r="B31" s="8">
        <f t="shared" si="3"/>
        <v>5195</v>
      </c>
      <c r="C31" s="29">
        <v>5207</v>
      </c>
      <c r="D31" s="8">
        <f t="shared" si="4"/>
        <v>-12</v>
      </c>
      <c r="E31" s="33">
        <f t="shared" si="5"/>
        <v>-0.0023045899750336087</v>
      </c>
    </row>
    <row r="32" spans="1:5" ht="13.5">
      <c r="A32" s="38" t="s">
        <v>50</v>
      </c>
      <c r="B32" s="8">
        <f t="shared" si="3"/>
        <v>8405</v>
      </c>
      <c r="C32" s="29">
        <v>8413</v>
      </c>
      <c r="D32" s="8">
        <f t="shared" si="4"/>
        <v>-8</v>
      </c>
      <c r="E32" s="33">
        <f t="shared" si="5"/>
        <v>-0.0009509093070248425</v>
      </c>
    </row>
    <row r="33" spans="1:5" ht="13.5">
      <c r="A33" s="37" t="s">
        <v>51</v>
      </c>
      <c r="B33" s="12">
        <f t="shared" si="3"/>
        <v>5450</v>
      </c>
      <c r="C33" s="28">
        <v>5451</v>
      </c>
      <c r="D33" s="12">
        <f t="shared" si="4"/>
        <v>-1</v>
      </c>
      <c r="E33" s="33">
        <f t="shared" si="5"/>
        <v>-0.000183452577508714</v>
      </c>
    </row>
    <row r="34" spans="1:5" ht="13.5">
      <c r="A34" s="38" t="s">
        <v>52</v>
      </c>
      <c r="B34" s="8">
        <f t="shared" si="3"/>
        <v>37139</v>
      </c>
      <c r="C34" s="29">
        <v>37069</v>
      </c>
      <c r="D34" s="8">
        <f t="shared" si="4"/>
        <v>70</v>
      </c>
      <c r="E34" s="33">
        <f t="shared" si="5"/>
        <v>0.001888370336399687</v>
      </c>
    </row>
    <row r="35" spans="1:5" ht="14.25" thickBot="1">
      <c r="A35" s="39" t="s">
        <v>53</v>
      </c>
      <c r="B35" s="17">
        <f t="shared" si="3"/>
        <v>6503</v>
      </c>
      <c r="C35" s="30">
        <v>6524</v>
      </c>
      <c r="D35" s="17">
        <f t="shared" si="4"/>
        <v>-21</v>
      </c>
      <c r="E35" s="41">
        <f t="shared" si="5"/>
        <v>-0.003218884120171674</v>
      </c>
    </row>
    <row r="36" spans="1:5" ht="14.25" thickTop="1">
      <c r="A36" s="20" t="s">
        <v>4</v>
      </c>
      <c r="B36" s="21">
        <f>SUM(B29:B35)</f>
        <v>128225</v>
      </c>
      <c r="C36" s="31">
        <f>SUM(C29:C35)</f>
        <v>128156</v>
      </c>
      <c r="D36" s="40">
        <f>SUM(D29:D35)</f>
        <v>69</v>
      </c>
      <c r="E36" s="42">
        <f t="shared" si="5"/>
        <v>0.0005384063173007897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64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24775</v>
      </c>
      <c r="C4" s="13">
        <v>56709</v>
      </c>
      <c r="D4" s="13">
        <v>27917</v>
      </c>
      <c r="E4" s="14">
        <v>28792</v>
      </c>
    </row>
    <row r="5" spans="1:5" ht="18" customHeight="1">
      <c r="A5" s="38" t="s">
        <v>48</v>
      </c>
      <c r="B5" s="8">
        <v>3680</v>
      </c>
      <c r="C5" s="9">
        <v>8810</v>
      </c>
      <c r="D5" s="9">
        <v>4153</v>
      </c>
      <c r="E5" s="10">
        <v>4657</v>
      </c>
    </row>
    <row r="6" spans="1:5" ht="18" customHeight="1">
      <c r="A6" s="38" t="s">
        <v>49</v>
      </c>
      <c r="B6" s="8">
        <v>2395</v>
      </c>
      <c r="C6" s="9">
        <v>5175</v>
      </c>
      <c r="D6" s="9">
        <v>2451</v>
      </c>
      <c r="E6" s="10">
        <v>2724</v>
      </c>
    </row>
    <row r="7" spans="1:5" ht="18" customHeight="1">
      <c r="A7" s="38" t="s">
        <v>50</v>
      </c>
      <c r="B7" s="8">
        <v>4104</v>
      </c>
      <c r="C7" s="9">
        <v>8390</v>
      </c>
      <c r="D7" s="9">
        <v>3890</v>
      </c>
      <c r="E7" s="10">
        <v>4500</v>
      </c>
    </row>
    <row r="8" spans="1:5" ht="18" customHeight="1">
      <c r="A8" s="37" t="s">
        <v>51</v>
      </c>
      <c r="B8" s="12">
        <v>2471</v>
      </c>
      <c r="C8" s="13">
        <v>5452</v>
      </c>
      <c r="D8" s="13">
        <v>2549</v>
      </c>
      <c r="E8" s="14">
        <v>2903</v>
      </c>
    </row>
    <row r="9" spans="1:5" ht="18" customHeight="1">
      <c r="A9" s="38" t="s">
        <v>52</v>
      </c>
      <c r="B9" s="8">
        <v>16607</v>
      </c>
      <c r="C9" s="9">
        <v>37214</v>
      </c>
      <c r="D9" s="9">
        <v>17855</v>
      </c>
      <c r="E9" s="10">
        <v>19359</v>
      </c>
    </row>
    <row r="10" spans="1:5" ht="18" customHeight="1" thickBot="1">
      <c r="A10" s="39" t="s">
        <v>53</v>
      </c>
      <c r="B10" s="17">
        <v>2991</v>
      </c>
      <c r="C10" s="18">
        <v>6508</v>
      </c>
      <c r="D10" s="18">
        <v>3091</v>
      </c>
      <c r="E10" s="19">
        <v>3417</v>
      </c>
    </row>
    <row r="11" spans="1:5" ht="19.5" customHeight="1" thickTop="1">
      <c r="A11" s="20" t="s">
        <v>4</v>
      </c>
      <c r="B11" s="21">
        <v>57023</v>
      </c>
      <c r="C11" s="22">
        <v>128258</v>
      </c>
      <c r="D11" s="22">
        <v>61906</v>
      </c>
      <c r="E11" s="23">
        <v>66352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24775</v>
      </c>
      <c r="C17" s="28">
        <v>24815</v>
      </c>
      <c r="D17" s="12">
        <f aca="true" t="shared" si="1" ref="D17:D23">+B17-C17</f>
        <v>-40</v>
      </c>
      <c r="E17" s="33">
        <f aca="true" t="shared" si="2" ref="E17:E24">+D17/C17</f>
        <v>-0.001611928269192021</v>
      </c>
    </row>
    <row r="18" spans="1:5" ht="13.5">
      <c r="A18" s="38" t="s">
        <v>48</v>
      </c>
      <c r="B18" s="8">
        <f t="shared" si="0"/>
        <v>3680</v>
      </c>
      <c r="C18" s="29">
        <v>3684</v>
      </c>
      <c r="D18" s="8">
        <f t="shared" si="1"/>
        <v>-4</v>
      </c>
      <c r="E18" s="34">
        <f t="shared" si="2"/>
        <v>-0.0010857763300760044</v>
      </c>
    </row>
    <row r="19" spans="1:5" ht="13.5">
      <c r="A19" s="38" t="s">
        <v>49</v>
      </c>
      <c r="B19" s="8">
        <f t="shared" si="0"/>
        <v>2395</v>
      </c>
      <c r="C19" s="29">
        <v>2404</v>
      </c>
      <c r="D19" s="8">
        <f t="shared" si="1"/>
        <v>-9</v>
      </c>
      <c r="E19" s="34">
        <f t="shared" si="2"/>
        <v>-0.0037437603993344427</v>
      </c>
    </row>
    <row r="20" spans="1:5" ht="13.5">
      <c r="A20" s="38" t="s">
        <v>50</v>
      </c>
      <c r="B20" s="8">
        <f t="shared" si="0"/>
        <v>4104</v>
      </c>
      <c r="C20" s="29">
        <v>4103</v>
      </c>
      <c r="D20" s="8">
        <f t="shared" si="1"/>
        <v>1</v>
      </c>
      <c r="E20" s="34">
        <f t="shared" si="2"/>
        <v>0.00024372410431391665</v>
      </c>
    </row>
    <row r="21" spans="1:5" ht="13.5">
      <c r="A21" s="37" t="s">
        <v>51</v>
      </c>
      <c r="B21" s="12">
        <f t="shared" si="0"/>
        <v>2471</v>
      </c>
      <c r="C21" s="28">
        <v>2472</v>
      </c>
      <c r="D21" s="12">
        <f t="shared" si="1"/>
        <v>-1</v>
      </c>
      <c r="E21" s="33">
        <f t="shared" si="2"/>
        <v>-0.0004045307443365696</v>
      </c>
    </row>
    <row r="22" spans="1:5" ht="13.5">
      <c r="A22" s="38" t="s">
        <v>52</v>
      </c>
      <c r="B22" s="8">
        <f t="shared" si="0"/>
        <v>16607</v>
      </c>
      <c r="C22" s="29">
        <v>16589</v>
      </c>
      <c r="D22" s="8">
        <f t="shared" si="1"/>
        <v>18</v>
      </c>
      <c r="E22" s="34">
        <f t="shared" si="2"/>
        <v>0.0010850563626499487</v>
      </c>
    </row>
    <row r="23" spans="1:5" ht="14.25" thickBot="1">
      <c r="A23" s="39" t="s">
        <v>53</v>
      </c>
      <c r="B23" s="17">
        <f t="shared" si="0"/>
        <v>2991</v>
      </c>
      <c r="C23" s="30">
        <v>2990</v>
      </c>
      <c r="D23" s="17">
        <f t="shared" si="1"/>
        <v>1</v>
      </c>
      <c r="E23" s="35">
        <f t="shared" si="2"/>
        <v>0.00033444816053511704</v>
      </c>
    </row>
    <row r="24" spans="1:5" ht="14.25" thickTop="1">
      <c r="A24" s="20" t="s">
        <v>4</v>
      </c>
      <c r="B24" s="21">
        <f>SUM(B17:B23)</f>
        <v>57023</v>
      </c>
      <c r="C24" s="31">
        <f>SUM(C17:C23)</f>
        <v>57057</v>
      </c>
      <c r="D24" s="21">
        <f>SUM(D17:D23)</f>
        <v>-34</v>
      </c>
      <c r="E24" s="36">
        <f t="shared" si="2"/>
        <v>-0.000595895332737438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56709</v>
      </c>
      <c r="C29" s="28">
        <v>56703</v>
      </c>
      <c r="D29" s="12">
        <f aca="true" t="shared" si="4" ref="D29:D35">+B29-C29</f>
        <v>6</v>
      </c>
      <c r="E29" s="33">
        <f aca="true" t="shared" si="5" ref="E29:E36">+D29/C29</f>
        <v>0.00010581450716893285</v>
      </c>
    </row>
    <row r="30" spans="1:5" ht="13.5">
      <c r="A30" s="38" t="s">
        <v>48</v>
      </c>
      <c r="B30" s="8">
        <f t="shared" si="3"/>
        <v>8810</v>
      </c>
      <c r="C30" s="29">
        <v>8830</v>
      </c>
      <c r="D30" s="8">
        <f t="shared" si="4"/>
        <v>-20</v>
      </c>
      <c r="E30" s="33">
        <f t="shared" si="5"/>
        <v>-0.0022650056625141564</v>
      </c>
    </row>
    <row r="31" spans="1:5" ht="13.5">
      <c r="A31" s="38" t="s">
        <v>49</v>
      </c>
      <c r="B31" s="8">
        <f t="shared" si="3"/>
        <v>5175</v>
      </c>
      <c r="C31" s="29">
        <v>5195</v>
      </c>
      <c r="D31" s="8">
        <f t="shared" si="4"/>
        <v>-20</v>
      </c>
      <c r="E31" s="33">
        <f t="shared" si="5"/>
        <v>-0.0038498556304138597</v>
      </c>
    </row>
    <row r="32" spans="1:5" ht="13.5">
      <c r="A32" s="38" t="s">
        <v>50</v>
      </c>
      <c r="B32" s="8">
        <f t="shared" si="3"/>
        <v>8390</v>
      </c>
      <c r="C32" s="29">
        <v>8405</v>
      </c>
      <c r="D32" s="8">
        <f t="shared" si="4"/>
        <v>-15</v>
      </c>
      <c r="E32" s="33">
        <f t="shared" si="5"/>
        <v>-0.001784651992861392</v>
      </c>
    </row>
    <row r="33" spans="1:5" ht="13.5">
      <c r="A33" s="37" t="s">
        <v>51</v>
      </c>
      <c r="B33" s="12">
        <f t="shared" si="3"/>
        <v>5452</v>
      </c>
      <c r="C33" s="28">
        <v>5450</v>
      </c>
      <c r="D33" s="12">
        <f t="shared" si="4"/>
        <v>2</v>
      </c>
      <c r="E33" s="33">
        <f t="shared" si="5"/>
        <v>0.0003669724770642202</v>
      </c>
    </row>
    <row r="34" spans="1:5" ht="13.5">
      <c r="A34" s="38" t="s">
        <v>52</v>
      </c>
      <c r="B34" s="8">
        <f t="shared" si="3"/>
        <v>37214</v>
      </c>
      <c r="C34" s="29">
        <v>37139</v>
      </c>
      <c r="D34" s="8">
        <f t="shared" si="4"/>
        <v>75</v>
      </c>
      <c r="E34" s="33">
        <f t="shared" si="5"/>
        <v>0.0020194404803575757</v>
      </c>
    </row>
    <row r="35" spans="1:5" ht="14.25" thickBot="1">
      <c r="A35" s="39" t="s">
        <v>53</v>
      </c>
      <c r="B35" s="17">
        <f t="shared" si="3"/>
        <v>6508</v>
      </c>
      <c r="C35" s="30">
        <v>6503</v>
      </c>
      <c r="D35" s="17">
        <f t="shared" si="4"/>
        <v>5</v>
      </c>
      <c r="E35" s="41">
        <f t="shared" si="5"/>
        <v>0.0007688759034291865</v>
      </c>
    </row>
    <row r="36" spans="1:5" ht="14.25" thickTop="1">
      <c r="A36" s="20" t="s">
        <v>4</v>
      </c>
      <c r="B36" s="21">
        <f>SUM(B29:B35)</f>
        <v>128258</v>
      </c>
      <c r="C36" s="31">
        <f>SUM(C29:C35)</f>
        <v>128225</v>
      </c>
      <c r="D36" s="40">
        <f>SUM(D29:D35)</f>
        <v>33</v>
      </c>
      <c r="E36" s="42">
        <f t="shared" si="5"/>
        <v>0.00025736010918307663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I14" sqref="I14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65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24809</v>
      </c>
      <c r="C4" s="13">
        <v>56811</v>
      </c>
      <c r="D4" s="13">
        <v>27968</v>
      </c>
      <c r="E4" s="14">
        <v>28843</v>
      </c>
    </row>
    <row r="5" spans="1:5" ht="18" customHeight="1">
      <c r="A5" s="38" t="s">
        <v>48</v>
      </c>
      <c r="B5" s="8">
        <v>3690</v>
      </c>
      <c r="C5" s="9">
        <v>8820</v>
      </c>
      <c r="D5" s="9">
        <v>4162</v>
      </c>
      <c r="E5" s="10">
        <v>4658</v>
      </c>
    </row>
    <row r="6" spans="1:5" ht="18" customHeight="1">
      <c r="A6" s="38" t="s">
        <v>49</v>
      </c>
      <c r="B6" s="8">
        <v>2391</v>
      </c>
      <c r="C6" s="9">
        <v>5168</v>
      </c>
      <c r="D6" s="9">
        <v>2454</v>
      </c>
      <c r="E6" s="10">
        <v>2714</v>
      </c>
    </row>
    <row r="7" spans="1:5" ht="18" customHeight="1">
      <c r="A7" s="38" t="s">
        <v>50</v>
      </c>
      <c r="B7" s="8">
        <v>4099</v>
      </c>
      <c r="C7" s="9">
        <v>8376</v>
      </c>
      <c r="D7" s="9">
        <v>3881</v>
      </c>
      <c r="E7" s="10">
        <v>4495</v>
      </c>
    </row>
    <row r="8" spans="1:5" ht="18" customHeight="1">
      <c r="A8" s="37" t="s">
        <v>51</v>
      </c>
      <c r="B8" s="12">
        <v>2468</v>
      </c>
      <c r="C8" s="13">
        <v>5445</v>
      </c>
      <c r="D8" s="13">
        <v>2545</v>
      </c>
      <c r="E8" s="14">
        <v>2900</v>
      </c>
    </row>
    <row r="9" spans="1:5" ht="18" customHeight="1">
      <c r="A9" s="38" t="s">
        <v>52</v>
      </c>
      <c r="B9" s="8">
        <v>16605</v>
      </c>
      <c r="C9" s="9">
        <v>37216</v>
      </c>
      <c r="D9" s="9">
        <v>17840</v>
      </c>
      <c r="E9" s="10">
        <v>19376</v>
      </c>
    </row>
    <row r="10" spans="1:5" ht="18" customHeight="1" thickBot="1">
      <c r="A10" s="39" t="s">
        <v>53</v>
      </c>
      <c r="B10" s="17">
        <v>2988</v>
      </c>
      <c r="C10" s="18">
        <v>6507</v>
      </c>
      <c r="D10" s="18">
        <v>3094</v>
      </c>
      <c r="E10" s="19">
        <v>3413</v>
      </c>
    </row>
    <row r="11" spans="1:5" ht="19.5" customHeight="1" thickTop="1">
      <c r="A11" s="20" t="s">
        <v>4</v>
      </c>
      <c r="B11" s="21">
        <v>57050</v>
      </c>
      <c r="C11" s="22">
        <v>128343</v>
      </c>
      <c r="D11" s="22">
        <v>61944</v>
      </c>
      <c r="E11" s="23">
        <v>66399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24809</v>
      </c>
      <c r="C17" s="28">
        <v>24775</v>
      </c>
      <c r="D17" s="12">
        <f aca="true" t="shared" si="1" ref="D17:D23">+B17-C17</f>
        <v>34</v>
      </c>
      <c r="E17" s="33">
        <f aca="true" t="shared" si="2" ref="E17:E24">+D17/C17</f>
        <v>0.001372351160443996</v>
      </c>
    </row>
    <row r="18" spans="1:5" ht="13.5">
      <c r="A18" s="38" t="s">
        <v>48</v>
      </c>
      <c r="B18" s="8">
        <f t="shared" si="0"/>
        <v>3690</v>
      </c>
      <c r="C18" s="29">
        <v>3680</v>
      </c>
      <c r="D18" s="8">
        <f t="shared" si="1"/>
        <v>10</v>
      </c>
      <c r="E18" s="34">
        <f t="shared" si="2"/>
        <v>0.002717391304347826</v>
      </c>
    </row>
    <row r="19" spans="1:5" ht="13.5">
      <c r="A19" s="38" t="s">
        <v>49</v>
      </c>
      <c r="B19" s="8">
        <f t="shared" si="0"/>
        <v>2391</v>
      </c>
      <c r="C19" s="29">
        <v>2395</v>
      </c>
      <c r="D19" s="8">
        <f t="shared" si="1"/>
        <v>-4</v>
      </c>
      <c r="E19" s="34">
        <f t="shared" si="2"/>
        <v>-0.0016701461377870565</v>
      </c>
    </row>
    <row r="20" spans="1:5" ht="13.5">
      <c r="A20" s="38" t="s">
        <v>50</v>
      </c>
      <c r="B20" s="8">
        <f t="shared" si="0"/>
        <v>4099</v>
      </c>
      <c r="C20" s="29">
        <v>4104</v>
      </c>
      <c r="D20" s="8">
        <f t="shared" si="1"/>
        <v>-5</v>
      </c>
      <c r="E20" s="34">
        <f t="shared" si="2"/>
        <v>-0.0012183235867446393</v>
      </c>
    </row>
    <row r="21" spans="1:5" ht="13.5">
      <c r="A21" s="37" t="s">
        <v>51</v>
      </c>
      <c r="B21" s="12">
        <f t="shared" si="0"/>
        <v>2468</v>
      </c>
      <c r="C21" s="28">
        <v>2471</v>
      </c>
      <c r="D21" s="12">
        <f t="shared" si="1"/>
        <v>-3</v>
      </c>
      <c r="E21" s="33">
        <f t="shared" si="2"/>
        <v>-0.0012140833670578712</v>
      </c>
    </row>
    <row r="22" spans="1:5" ht="13.5">
      <c r="A22" s="38" t="s">
        <v>52</v>
      </c>
      <c r="B22" s="8">
        <f t="shared" si="0"/>
        <v>16605</v>
      </c>
      <c r="C22" s="29">
        <v>16607</v>
      </c>
      <c r="D22" s="8">
        <f t="shared" si="1"/>
        <v>-2</v>
      </c>
      <c r="E22" s="34">
        <f t="shared" si="2"/>
        <v>-0.00012043114349370748</v>
      </c>
    </row>
    <row r="23" spans="1:5" ht="14.25" thickBot="1">
      <c r="A23" s="39" t="s">
        <v>53</v>
      </c>
      <c r="B23" s="17">
        <f t="shared" si="0"/>
        <v>2988</v>
      </c>
      <c r="C23" s="30">
        <v>2991</v>
      </c>
      <c r="D23" s="17">
        <f t="shared" si="1"/>
        <v>-3</v>
      </c>
      <c r="E23" s="35">
        <f t="shared" si="2"/>
        <v>-0.0010030090270812437</v>
      </c>
    </row>
    <row r="24" spans="1:5" ht="14.25" thickTop="1">
      <c r="A24" s="20" t="s">
        <v>4</v>
      </c>
      <c r="B24" s="21">
        <f>SUM(B17:B23)</f>
        <v>57050</v>
      </c>
      <c r="C24" s="31">
        <f>SUM(C17:C23)</f>
        <v>57023</v>
      </c>
      <c r="D24" s="21">
        <f>SUM(D17:D23)</f>
        <v>27</v>
      </c>
      <c r="E24" s="36">
        <f t="shared" si="2"/>
        <v>0.00047349315188608104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56811</v>
      </c>
      <c r="C29" s="28">
        <v>56709</v>
      </c>
      <c r="D29" s="12">
        <f aca="true" t="shared" si="4" ref="D29:D35">+B29-C29</f>
        <v>102</v>
      </c>
      <c r="E29" s="33">
        <f aca="true" t="shared" si="5" ref="E29:E36">+D29/C29</f>
        <v>0.0017986562979421257</v>
      </c>
    </row>
    <row r="30" spans="1:5" ht="13.5">
      <c r="A30" s="38" t="s">
        <v>48</v>
      </c>
      <c r="B30" s="8">
        <f t="shared" si="3"/>
        <v>8820</v>
      </c>
      <c r="C30" s="29">
        <v>8810</v>
      </c>
      <c r="D30" s="8">
        <f t="shared" si="4"/>
        <v>10</v>
      </c>
      <c r="E30" s="33">
        <f t="shared" si="5"/>
        <v>0.0011350737797956867</v>
      </c>
    </row>
    <row r="31" spans="1:5" ht="13.5">
      <c r="A31" s="38" t="s">
        <v>49</v>
      </c>
      <c r="B31" s="8">
        <f t="shared" si="3"/>
        <v>5168</v>
      </c>
      <c r="C31" s="29">
        <v>5175</v>
      </c>
      <c r="D31" s="8">
        <f t="shared" si="4"/>
        <v>-7</v>
      </c>
      <c r="E31" s="33">
        <f t="shared" si="5"/>
        <v>-0.001352657004830918</v>
      </c>
    </row>
    <row r="32" spans="1:5" ht="13.5">
      <c r="A32" s="38" t="s">
        <v>50</v>
      </c>
      <c r="B32" s="8">
        <f t="shared" si="3"/>
        <v>8376</v>
      </c>
      <c r="C32" s="29">
        <v>8390</v>
      </c>
      <c r="D32" s="8">
        <f t="shared" si="4"/>
        <v>-14</v>
      </c>
      <c r="E32" s="33">
        <f t="shared" si="5"/>
        <v>-0.00166865315852205</v>
      </c>
    </row>
    <row r="33" spans="1:5" ht="13.5">
      <c r="A33" s="37" t="s">
        <v>51</v>
      </c>
      <c r="B33" s="12">
        <f t="shared" si="3"/>
        <v>5445</v>
      </c>
      <c r="C33" s="28">
        <v>5452</v>
      </c>
      <c r="D33" s="12">
        <f t="shared" si="4"/>
        <v>-7</v>
      </c>
      <c r="E33" s="33">
        <f t="shared" si="5"/>
        <v>-0.0012839325018341892</v>
      </c>
    </row>
    <row r="34" spans="1:5" ht="13.5">
      <c r="A34" s="38" t="s">
        <v>52</v>
      </c>
      <c r="B34" s="8">
        <f t="shared" si="3"/>
        <v>37216</v>
      </c>
      <c r="C34" s="29">
        <v>37214</v>
      </c>
      <c r="D34" s="8">
        <f t="shared" si="4"/>
        <v>2</v>
      </c>
      <c r="E34" s="33">
        <f t="shared" si="5"/>
        <v>5.374321491911646E-05</v>
      </c>
    </row>
    <row r="35" spans="1:5" ht="14.25" thickBot="1">
      <c r="A35" s="39" t="s">
        <v>53</v>
      </c>
      <c r="B35" s="17">
        <f t="shared" si="3"/>
        <v>6507</v>
      </c>
      <c r="C35" s="30">
        <v>6508</v>
      </c>
      <c r="D35" s="17">
        <f t="shared" si="4"/>
        <v>-1</v>
      </c>
      <c r="E35" s="41">
        <f t="shared" si="5"/>
        <v>-0.00015365703749231714</v>
      </c>
    </row>
    <row r="36" spans="1:5" ht="14.25" thickTop="1">
      <c r="A36" s="20" t="s">
        <v>4</v>
      </c>
      <c r="B36" s="21">
        <f>SUM(B29:B35)</f>
        <v>128343</v>
      </c>
      <c r="C36" s="31">
        <f>SUM(C29:C35)</f>
        <v>128258</v>
      </c>
      <c r="D36" s="40">
        <f>SUM(D29:D35)</f>
        <v>85</v>
      </c>
      <c r="E36" s="42">
        <f t="shared" si="5"/>
        <v>0.0006627266915124202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66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24824</v>
      </c>
      <c r="C4" s="13">
        <v>56873</v>
      </c>
      <c r="D4" s="13">
        <v>27989</v>
      </c>
      <c r="E4" s="14">
        <v>28884</v>
      </c>
    </row>
    <row r="5" spans="1:5" ht="18" customHeight="1">
      <c r="A5" s="38" t="s">
        <v>48</v>
      </c>
      <c r="B5" s="8">
        <v>3687</v>
      </c>
      <c r="C5" s="9">
        <v>8806</v>
      </c>
      <c r="D5" s="9">
        <v>4155</v>
      </c>
      <c r="E5" s="10">
        <v>4651</v>
      </c>
    </row>
    <row r="6" spans="1:5" ht="18" customHeight="1">
      <c r="A6" s="38" t="s">
        <v>49</v>
      </c>
      <c r="B6" s="8">
        <v>2386</v>
      </c>
      <c r="C6" s="9">
        <v>5157</v>
      </c>
      <c r="D6" s="9">
        <v>2447</v>
      </c>
      <c r="E6" s="10">
        <v>2710</v>
      </c>
    </row>
    <row r="7" spans="1:5" ht="18" customHeight="1">
      <c r="A7" s="38" t="s">
        <v>50</v>
      </c>
      <c r="B7" s="8">
        <v>4094</v>
      </c>
      <c r="C7" s="9">
        <v>8366</v>
      </c>
      <c r="D7" s="9">
        <v>3877</v>
      </c>
      <c r="E7" s="10">
        <v>4489</v>
      </c>
    </row>
    <row r="8" spans="1:5" ht="18" customHeight="1">
      <c r="A8" s="37" t="s">
        <v>51</v>
      </c>
      <c r="B8" s="12">
        <v>2464</v>
      </c>
      <c r="C8" s="13">
        <v>5437</v>
      </c>
      <c r="D8" s="13">
        <v>2542</v>
      </c>
      <c r="E8" s="14">
        <v>2895</v>
      </c>
    </row>
    <row r="9" spans="1:5" ht="18" customHeight="1">
      <c r="A9" s="38" t="s">
        <v>52</v>
      </c>
      <c r="B9" s="8">
        <v>16597</v>
      </c>
      <c r="C9" s="9">
        <v>37231</v>
      </c>
      <c r="D9" s="9">
        <v>17855</v>
      </c>
      <c r="E9" s="10">
        <v>19376</v>
      </c>
    </row>
    <row r="10" spans="1:5" ht="18" customHeight="1" thickBot="1">
      <c r="A10" s="39" t="s">
        <v>53</v>
      </c>
      <c r="B10" s="17">
        <v>2991</v>
      </c>
      <c r="C10" s="18">
        <v>6504</v>
      </c>
      <c r="D10" s="18">
        <v>3095</v>
      </c>
      <c r="E10" s="19">
        <v>3409</v>
      </c>
    </row>
    <row r="11" spans="1:5" ht="19.5" customHeight="1" thickTop="1">
      <c r="A11" s="20" t="s">
        <v>4</v>
      </c>
      <c r="B11" s="21">
        <v>57043</v>
      </c>
      <c r="C11" s="22">
        <v>128374</v>
      </c>
      <c r="D11" s="22">
        <v>61960</v>
      </c>
      <c r="E11" s="23">
        <v>66414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24824</v>
      </c>
      <c r="C17" s="28">
        <v>24809</v>
      </c>
      <c r="D17" s="12">
        <f aca="true" t="shared" si="1" ref="D17:D23">+B17-C17</f>
        <v>15</v>
      </c>
      <c r="E17" s="33">
        <f aca="true" t="shared" si="2" ref="E17:E24">+D17/C17</f>
        <v>0.0006046192913861905</v>
      </c>
    </row>
    <row r="18" spans="1:5" ht="13.5">
      <c r="A18" s="38" t="s">
        <v>48</v>
      </c>
      <c r="B18" s="8">
        <f t="shared" si="0"/>
        <v>3687</v>
      </c>
      <c r="C18" s="29">
        <v>3690</v>
      </c>
      <c r="D18" s="8">
        <f t="shared" si="1"/>
        <v>-3</v>
      </c>
      <c r="E18" s="34">
        <f t="shared" si="2"/>
        <v>-0.0008130081300813008</v>
      </c>
    </row>
    <row r="19" spans="1:5" ht="13.5">
      <c r="A19" s="38" t="s">
        <v>49</v>
      </c>
      <c r="B19" s="8">
        <f t="shared" si="0"/>
        <v>2386</v>
      </c>
      <c r="C19" s="29">
        <v>2391</v>
      </c>
      <c r="D19" s="8">
        <f t="shared" si="1"/>
        <v>-5</v>
      </c>
      <c r="E19" s="34">
        <f t="shared" si="2"/>
        <v>-0.002091175240485153</v>
      </c>
    </row>
    <row r="20" spans="1:5" ht="13.5">
      <c r="A20" s="38" t="s">
        <v>50</v>
      </c>
      <c r="B20" s="8">
        <f t="shared" si="0"/>
        <v>4094</v>
      </c>
      <c r="C20" s="29">
        <v>4099</v>
      </c>
      <c r="D20" s="8">
        <f t="shared" si="1"/>
        <v>-5</v>
      </c>
      <c r="E20" s="34">
        <f t="shared" si="2"/>
        <v>-0.0012198097096852891</v>
      </c>
    </row>
    <row r="21" spans="1:5" ht="13.5">
      <c r="A21" s="37" t="s">
        <v>51</v>
      </c>
      <c r="B21" s="12">
        <f t="shared" si="0"/>
        <v>2464</v>
      </c>
      <c r="C21" s="28">
        <v>2468</v>
      </c>
      <c r="D21" s="12">
        <f t="shared" si="1"/>
        <v>-4</v>
      </c>
      <c r="E21" s="33">
        <f t="shared" si="2"/>
        <v>-0.0016207455429497568</v>
      </c>
    </row>
    <row r="22" spans="1:5" ht="13.5">
      <c r="A22" s="38" t="s">
        <v>52</v>
      </c>
      <c r="B22" s="8">
        <f t="shared" si="0"/>
        <v>16597</v>
      </c>
      <c r="C22" s="29">
        <v>16605</v>
      </c>
      <c r="D22" s="8">
        <f t="shared" si="1"/>
        <v>-8</v>
      </c>
      <c r="E22" s="34">
        <f t="shared" si="2"/>
        <v>-0.0004817825956037338</v>
      </c>
    </row>
    <row r="23" spans="1:5" ht="14.25" thickBot="1">
      <c r="A23" s="39" t="s">
        <v>53</v>
      </c>
      <c r="B23" s="17">
        <f t="shared" si="0"/>
        <v>2991</v>
      </c>
      <c r="C23" s="30">
        <v>2988</v>
      </c>
      <c r="D23" s="17">
        <f t="shared" si="1"/>
        <v>3</v>
      </c>
      <c r="E23" s="35">
        <f t="shared" si="2"/>
        <v>0.001004016064257028</v>
      </c>
    </row>
    <row r="24" spans="1:5" ht="14.25" thickTop="1">
      <c r="A24" s="20" t="s">
        <v>4</v>
      </c>
      <c r="B24" s="21">
        <f>SUM(B17:B23)</f>
        <v>57043</v>
      </c>
      <c r="C24" s="31">
        <f>SUM(C17:C23)</f>
        <v>57050</v>
      </c>
      <c r="D24" s="21">
        <f>SUM(D17:D23)</f>
        <v>-7</v>
      </c>
      <c r="E24" s="36">
        <f t="shared" si="2"/>
        <v>-0.0001226993865030675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56873</v>
      </c>
      <c r="C29" s="28">
        <v>56811</v>
      </c>
      <c r="D29" s="12">
        <f aca="true" t="shared" si="4" ref="D29:D35">+B29-C29</f>
        <v>62</v>
      </c>
      <c r="E29" s="33">
        <f aca="true" t="shared" si="5" ref="E29:E36">+D29/C29</f>
        <v>0.0010913379451162628</v>
      </c>
    </row>
    <row r="30" spans="1:5" ht="13.5">
      <c r="A30" s="38" t="s">
        <v>48</v>
      </c>
      <c r="B30" s="8">
        <f t="shared" si="3"/>
        <v>8806</v>
      </c>
      <c r="C30" s="29">
        <v>8820</v>
      </c>
      <c r="D30" s="8">
        <f t="shared" si="4"/>
        <v>-14</v>
      </c>
      <c r="E30" s="33">
        <f t="shared" si="5"/>
        <v>-0.0015873015873015873</v>
      </c>
    </row>
    <row r="31" spans="1:5" ht="13.5">
      <c r="A31" s="38" t="s">
        <v>49</v>
      </c>
      <c r="B31" s="8">
        <f t="shared" si="3"/>
        <v>5157</v>
      </c>
      <c r="C31" s="29">
        <v>5168</v>
      </c>
      <c r="D31" s="8">
        <f t="shared" si="4"/>
        <v>-11</v>
      </c>
      <c r="E31" s="33">
        <f t="shared" si="5"/>
        <v>-0.0021284829721362228</v>
      </c>
    </row>
    <row r="32" spans="1:5" ht="13.5">
      <c r="A32" s="38" t="s">
        <v>50</v>
      </c>
      <c r="B32" s="8">
        <f t="shared" si="3"/>
        <v>8366</v>
      </c>
      <c r="C32" s="29">
        <v>8376</v>
      </c>
      <c r="D32" s="8">
        <f t="shared" si="4"/>
        <v>-10</v>
      </c>
      <c r="E32" s="33">
        <f t="shared" si="5"/>
        <v>-0.0011938872970391596</v>
      </c>
    </row>
    <row r="33" spans="1:5" ht="13.5">
      <c r="A33" s="37" t="s">
        <v>51</v>
      </c>
      <c r="B33" s="12">
        <f t="shared" si="3"/>
        <v>5437</v>
      </c>
      <c r="C33" s="28">
        <v>5445</v>
      </c>
      <c r="D33" s="12">
        <f t="shared" si="4"/>
        <v>-8</v>
      </c>
      <c r="E33" s="33">
        <f t="shared" si="5"/>
        <v>-0.0014692378328741965</v>
      </c>
    </row>
    <row r="34" spans="1:5" ht="13.5">
      <c r="A34" s="38" t="s">
        <v>52</v>
      </c>
      <c r="B34" s="8">
        <f t="shared" si="3"/>
        <v>37231</v>
      </c>
      <c r="C34" s="29">
        <v>37216</v>
      </c>
      <c r="D34" s="8">
        <f t="shared" si="4"/>
        <v>15</v>
      </c>
      <c r="E34" s="33">
        <f t="shared" si="5"/>
        <v>0.0004030524505588994</v>
      </c>
    </row>
    <row r="35" spans="1:5" ht="14.25" thickBot="1">
      <c r="A35" s="39" t="s">
        <v>53</v>
      </c>
      <c r="B35" s="17">
        <f t="shared" si="3"/>
        <v>6504</v>
      </c>
      <c r="C35" s="30">
        <v>6507</v>
      </c>
      <c r="D35" s="17">
        <f t="shared" si="4"/>
        <v>-3</v>
      </c>
      <c r="E35" s="41">
        <f t="shared" si="5"/>
        <v>-0.0004610419548178884</v>
      </c>
    </row>
    <row r="36" spans="1:5" ht="14.25" thickTop="1">
      <c r="A36" s="20" t="s">
        <v>4</v>
      </c>
      <c r="B36" s="21">
        <f>SUM(B29:B35)</f>
        <v>128374</v>
      </c>
      <c r="C36" s="31">
        <f>SUM(C29:C35)</f>
        <v>128343</v>
      </c>
      <c r="D36" s="40">
        <f>SUM(D29:D35)</f>
        <v>31</v>
      </c>
      <c r="E36" s="42">
        <f t="shared" si="5"/>
        <v>0.00024154024761771192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67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24838</v>
      </c>
      <c r="C4" s="13">
        <v>56900</v>
      </c>
      <c r="D4" s="13">
        <v>27979</v>
      </c>
      <c r="E4" s="14">
        <v>28921</v>
      </c>
    </row>
    <row r="5" spans="1:5" ht="18" customHeight="1">
      <c r="A5" s="38" t="s">
        <v>48</v>
      </c>
      <c r="B5" s="8">
        <v>3676</v>
      </c>
      <c r="C5" s="9">
        <v>8784</v>
      </c>
      <c r="D5" s="9">
        <v>4158</v>
      </c>
      <c r="E5" s="10">
        <v>4626</v>
      </c>
    </row>
    <row r="6" spans="1:5" ht="18" customHeight="1">
      <c r="A6" s="38" t="s">
        <v>49</v>
      </c>
      <c r="B6" s="8">
        <v>2383</v>
      </c>
      <c r="C6" s="9">
        <v>5147</v>
      </c>
      <c r="D6" s="9">
        <v>2443</v>
      </c>
      <c r="E6" s="10">
        <v>2704</v>
      </c>
    </row>
    <row r="7" spans="1:5" ht="18" customHeight="1">
      <c r="A7" s="38" t="s">
        <v>50</v>
      </c>
      <c r="B7" s="8">
        <v>4078</v>
      </c>
      <c r="C7" s="9">
        <v>8350</v>
      </c>
      <c r="D7" s="9">
        <v>3869</v>
      </c>
      <c r="E7" s="10">
        <v>4481</v>
      </c>
    </row>
    <row r="8" spans="1:5" ht="18" customHeight="1">
      <c r="A8" s="37" t="s">
        <v>51</v>
      </c>
      <c r="B8" s="12">
        <v>2474</v>
      </c>
      <c r="C8" s="13">
        <v>5449</v>
      </c>
      <c r="D8" s="13">
        <v>2548</v>
      </c>
      <c r="E8" s="14">
        <v>2901</v>
      </c>
    </row>
    <row r="9" spans="1:5" ht="18" customHeight="1">
      <c r="A9" s="38" t="s">
        <v>52</v>
      </c>
      <c r="B9" s="8">
        <v>16601</v>
      </c>
      <c r="C9" s="9">
        <v>37252</v>
      </c>
      <c r="D9" s="9">
        <v>17862</v>
      </c>
      <c r="E9" s="10">
        <v>19390</v>
      </c>
    </row>
    <row r="10" spans="1:5" ht="18" customHeight="1" thickBot="1">
      <c r="A10" s="39" t="s">
        <v>53</v>
      </c>
      <c r="B10" s="17">
        <v>2993</v>
      </c>
      <c r="C10" s="18">
        <v>6505</v>
      </c>
      <c r="D10" s="18">
        <v>3096</v>
      </c>
      <c r="E10" s="19">
        <v>3409</v>
      </c>
    </row>
    <row r="11" spans="1:5" ht="19.5" customHeight="1" thickTop="1">
      <c r="A11" s="20" t="s">
        <v>4</v>
      </c>
      <c r="B11" s="21">
        <v>57043</v>
      </c>
      <c r="C11" s="22">
        <v>128387</v>
      </c>
      <c r="D11" s="22">
        <v>61955</v>
      </c>
      <c r="E11" s="23">
        <v>66432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24838</v>
      </c>
      <c r="C17" s="28">
        <v>24824</v>
      </c>
      <c r="D17" s="12">
        <f aca="true" t="shared" si="1" ref="D17:D23">+B17-C17</f>
        <v>14</v>
      </c>
      <c r="E17" s="33">
        <f aca="true" t="shared" si="2" ref="E17:E24">+D17/C17</f>
        <v>0.0005639703512729617</v>
      </c>
    </row>
    <row r="18" spans="1:5" ht="13.5">
      <c r="A18" s="38" t="s">
        <v>48</v>
      </c>
      <c r="B18" s="8">
        <f t="shared" si="0"/>
        <v>3676</v>
      </c>
      <c r="C18" s="29">
        <v>3687</v>
      </c>
      <c r="D18" s="8">
        <f t="shared" si="1"/>
        <v>-11</v>
      </c>
      <c r="E18" s="34">
        <f t="shared" si="2"/>
        <v>-0.0029834553837808516</v>
      </c>
    </row>
    <row r="19" spans="1:5" ht="13.5">
      <c r="A19" s="38" t="s">
        <v>49</v>
      </c>
      <c r="B19" s="8">
        <f t="shared" si="0"/>
        <v>2383</v>
      </c>
      <c r="C19" s="29">
        <v>2386</v>
      </c>
      <c r="D19" s="8">
        <f t="shared" si="1"/>
        <v>-3</v>
      </c>
      <c r="E19" s="34">
        <f t="shared" si="2"/>
        <v>-0.0012573344509639564</v>
      </c>
    </row>
    <row r="20" spans="1:5" ht="13.5">
      <c r="A20" s="38" t="s">
        <v>50</v>
      </c>
      <c r="B20" s="8">
        <f t="shared" si="0"/>
        <v>4078</v>
      </c>
      <c r="C20" s="29">
        <v>4094</v>
      </c>
      <c r="D20" s="8">
        <f t="shared" si="1"/>
        <v>-16</v>
      </c>
      <c r="E20" s="34">
        <f t="shared" si="2"/>
        <v>-0.0039081582804103565</v>
      </c>
    </row>
    <row r="21" spans="1:5" ht="13.5">
      <c r="A21" s="37" t="s">
        <v>51</v>
      </c>
      <c r="B21" s="12">
        <f t="shared" si="0"/>
        <v>2474</v>
      </c>
      <c r="C21" s="28">
        <v>2464</v>
      </c>
      <c r="D21" s="12">
        <f t="shared" si="1"/>
        <v>10</v>
      </c>
      <c r="E21" s="33">
        <f t="shared" si="2"/>
        <v>0.004058441558441558</v>
      </c>
    </row>
    <row r="22" spans="1:5" ht="13.5">
      <c r="A22" s="38" t="s">
        <v>52</v>
      </c>
      <c r="B22" s="8">
        <f t="shared" si="0"/>
        <v>16601</v>
      </c>
      <c r="C22" s="29">
        <v>16597</v>
      </c>
      <c r="D22" s="8">
        <f t="shared" si="1"/>
        <v>4</v>
      </c>
      <c r="E22" s="34">
        <f t="shared" si="2"/>
        <v>0.00024100741097788758</v>
      </c>
    </row>
    <row r="23" spans="1:5" ht="14.25" thickBot="1">
      <c r="A23" s="39" t="s">
        <v>53</v>
      </c>
      <c r="B23" s="17">
        <f t="shared" si="0"/>
        <v>2993</v>
      </c>
      <c r="C23" s="30">
        <v>2991</v>
      </c>
      <c r="D23" s="17">
        <f t="shared" si="1"/>
        <v>2</v>
      </c>
      <c r="E23" s="35">
        <f t="shared" si="2"/>
        <v>0.0006686726847208291</v>
      </c>
    </row>
    <row r="24" spans="1:5" ht="14.25" thickTop="1">
      <c r="A24" s="20" t="s">
        <v>4</v>
      </c>
      <c r="B24" s="21">
        <f>SUM(B17:B23)</f>
        <v>57043</v>
      </c>
      <c r="C24" s="31">
        <f>SUM(C17:C23)</f>
        <v>57043</v>
      </c>
      <c r="D24" s="21">
        <f>SUM(D17:D23)</f>
        <v>0</v>
      </c>
      <c r="E24" s="36">
        <f t="shared" si="2"/>
        <v>0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56900</v>
      </c>
      <c r="C29" s="28">
        <v>56873</v>
      </c>
      <c r="D29" s="12">
        <f aca="true" t="shared" si="4" ref="D29:D35">+B29-C29</f>
        <v>27</v>
      </c>
      <c r="E29" s="33">
        <f aca="true" t="shared" si="5" ref="E29:E36">+D29/C29</f>
        <v>0.0004747419689483586</v>
      </c>
    </row>
    <row r="30" spans="1:5" ht="13.5">
      <c r="A30" s="38" t="s">
        <v>48</v>
      </c>
      <c r="B30" s="8">
        <f t="shared" si="3"/>
        <v>8784</v>
      </c>
      <c r="C30" s="29">
        <v>8806</v>
      </c>
      <c r="D30" s="8">
        <f t="shared" si="4"/>
        <v>-22</v>
      </c>
      <c r="E30" s="33">
        <f t="shared" si="5"/>
        <v>-0.0024982966159436746</v>
      </c>
    </row>
    <row r="31" spans="1:5" ht="13.5">
      <c r="A31" s="38" t="s">
        <v>49</v>
      </c>
      <c r="B31" s="8">
        <f t="shared" si="3"/>
        <v>5147</v>
      </c>
      <c r="C31" s="29">
        <v>5157</v>
      </c>
      <c r="D31" s="8">
        <f t="shared" si="4"/>
        <v>-10</v>
      </c>
      <c r="E31" s="33">
        <f t="shared" si="5"/>
        <v>-0.0019391118867558659</v>
      </c>
    </row>
    <row r="32" spans="1:5" ht="13.5">
      <c r="A32" s="38" t="s">
        <v>50</v>
      </c>
      <c r="B32" s="8">
        <f t="shared" si="3"/>
        <v>8350</v>
      </c>
      <c r="C32" s="29">
        <v>8366</v>
      </c>
      <c r="D32" s="8">
        <f t="shared" si="4"/>
        <v>-16</v>
      </c>
      <c r="E32" s="33">
        <f t="shared" si="5"/>
        <v>-0.0019125029882859192</v>
      </c>
    </row>
    <row r="33" spans="1:5" ht="13.5">
      <c r="A33" s="37" t="s">
        <v>51</v>
      </c>
      <c r="B33" s="12">
        <f t="shared" si="3"/>
        <v>5449</v>
      </c>
      <c r="C33" s="28">
        <v>5437</v>
      </c>
      <c r="D33" s="12">
        <f t="shared" si="4"/>
        <v>12</v>
      </c>
      <c r="E33" s="33">
        <f t="shared" si="5"/>
        <v>0.002207099503402612</v>
      </c>
    </row>
    <row r="34" spans="1:5" ht="13.5">
      <c r="A34" s="38" t="s">
        <v>52</v>
      </c>
      <c r="B34" s="8">
        <f t="shared" si="3"/>
        <v>37252</v>
      </c>
      <c r="C34" s="29">
        <v>37231</v>
      </c>
      <c r="D34" s="8">
        <f t="shared" si="4"/>
        <v>21</v>
      </c>
      <c r="E34" s="33">
        <f t="shared" si="5"/>
        <v>0.0005640460906234053</v>
      </c>
    </row>
    <row r="35" spans="1:5" ht="14.25" thickBot="1">
      <c r="A35" s="39" t="s">
        <v>53</v>
      </c>
      <c r="B35" s="17">
        <f t="shared" si="3"/>
        <v>6505</v>
      </c>
      <c r="C35" s="30">
        <v>6504</v>
      </c>
      <c r="D35" s="17">
        <f t="shared" si="4"/>
        <v>1</v>
      </c>
      <c r="E35" s="41">
        <f t="shared" si="5"/>
        <v>0.00015375153751537516</v>
      </c>
    </row>
    <row r="36" spans="1:5" ht="14.25" thickTop="1">
      <c r="A36" s="20" t="s">
        <v>4</v>
      </c>
      <c r="B36" s="21">
        <f>SUM(B29:B35)</f>
        <v>128387</v>
      </c>
      <c r="C36" s="31">
        <f>SUM(C29:C35)</f>
        <v>128374</v>
      </c>
      <c r="D36" s="40">
        <f>SUM(D29:D35)</f>
        <v>13</v>
      </c>
      <c r="E36" s="42">
        <f t="shared" si="5"/>
        <v>0.00010126661161917522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23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23722</v>
      </c>
      <c r="C4" s="13">
        <v>54986</v>
      </c>
      <c r="D4" s="13">
        <v>27046</v>
      </c>
      <c r="E4" s="14">
        <v>27940</v>
      </c>
    </row>
    <row r="5" spans="1:5" ht="18" customHeight="1">
      <c r="A5" s="3" t="s">
        <v>7</v>
      </c>
      <c r="B5" s="8">
        <v>3552</v>
      </c>
      <c r="C5" s="9">
        <v>8791</v>
      </c>
      <c r="D5" s="9">
        <v>4179</v>
      </c>
      <c r="E5" s="10">
        <v>4612</v>
      </c>
    </row>
    <row r="6" spans="1:5" ht="18" customHeight="1">
      <c r="A6" s="3" t="s">
        <v>8</v>
      </c>
      <c r="B6" s="8">
        <v>2447</v>
      </c>
      <c r="C6" s="9">
        <v>5435</v>
      </c>
      <c r="D6" s="9">
        <v>2597</v>
      </c>
      <c r="E6" s="10">
        <v>2838</v>
      </c>
    </row>
    <row r="7" spans="1:5" ht="18" customHeight="1">
      <c r="A7" s="3" t="s">
        <v>9</v>
      </c>
      <c r="B7" s="8">
        <v>4124</v>
      </c>
      <c r="C7" s="9">
        <v>8825</v>
      </c>
      <c r="D7" s="9">
        <v>4086</v>
      </c>
      <c r="E7" s="10">
        <v>4739</v>
      </c>
    </row>
    <row r="8" spans="1:5" ht="18" customHeight="1">
      <c r="A8" s="11" t="s">
        <v>10</v>
      </c>
      <c r="B8" s="12">
        <v>2462</v>
      </c>
      <c r="C8" s="13">
        <v>5704</v>
      </c>
      <c r="D8" s="13">
        <v>2672</v>
      </c>
      <c r="E8" s="14">
        <v>3032</v>
      </c>
    </row>
    <row r="9" spans="1:5" ht="18" customHeight="1">
      <c r="A9" s="3" t="s">
        <v>11</v>
      </c>
      <c r="B9" s="8">
        <v>16075</v>
      </c>
      <c r="C9" s="9">
        <v>36669</v>
      </c>
      <c r="D9" s="9">
        <v>17543</v>
      </c>
      <c r="E9" s="10">
        <v>19126</v>
      </c>
    </row>
    <row r="10" spans="1:5" ht="18" customHeight="1" thickBot="1">
      <c r="A10" s="16" t="s">
        <v>12</v>
      </c>
      <c r="B10" s="17">
        <v>3062</v>
      </c>
      <c r="C10" s="18">
        <v>6849</v>
      </c>
      <c r="D10" s="18">
        <v>3258</v>
      </c>
      <c r="E10" s="19">
        <v>3591</v>
      </c>
    </row>
    <row r="11" spans="1:5" ht="19.5" customHeight="1" thickTop="1">
      <c r="A11" s="20" t="s">
        <v>4</v>
      </c>
      <c r="B11" s="21">
        <v>55444</v>
      </c>
      <c r="C11" s="22">
        <v>127259</v>
      </c>
      <c r="D11" s="22">
        <v>61381</v>
      </c>
      <c r="E11" s="23">
        <v>65878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23722</v>
      </c>
      <c r="C17" s="28">
        <v>23670</v>
      </c>
      <c r="D17" s="12">
        <f aca="true" t="shared" si="1" ref="D17:D23">+B17-C17</f>
        <v>52</v>
      </c>
      <c r="E17" s="33">
        <f aca="true" t="shared" si="2" ref="E17:E24">+D17/C17</f>
        <v>0.0021968736797634138</v>
      </c>
    </row>
    <row r="18" spans="1:5" ht="13.5">
      <c r="A18" s="3" t="s">
        <v>7</v>
      </c>
      <c r="B18" s="8">
        <f t="shared" si="0"/>
        <v>3552</v>
      </c>
      <c r="C18" s="29">
        <v>3533</v>
      </c>
      <c r="D18" s="8">
        <f t="shared" si="1"/>
        <v>19</v>
      </c>
      <c r="E18" s="34">
        <f t="shared" si="2"/>
        <v>0.00537786583639966</v>
      </c>
    </row>
    <row r="19" spans="1:5" ht="13.5">
      <c r="A19" s="3" t="s">
        <v>8</v>
      </c>
      <c r="B19" s="8">
        <f t="shared" si="0"/>
        <v>2447</v>
      </c>
      <c r="C19" s="29">
        <v>2455</v>
      </c>
      <c r="D19" s="8">
        <f t="shared" si="1"/>
        <v>-8</v>
      </c>
      <c r="E19" s="34">
        <f t="shared" si="2"/>
        <v>-0.003258655804480652</v>
      </c>
    </row>
    <row r="20" spans="1:5" ht="13.5">
      <c r="A20" s="3" t="s">
        <v>9</v>
      </c>
      <c r="B20" s="8">
        <f t="shared" si="0"/>
        <v>4124</v>
      </c>
      <c r="C20" s="29">
        <v>4125</v>
      </c>
      <c r="D20" s="8">
        <f t="shared" si="1"/>
        <v>-1</v>
      </c>
      <c r="E20" s="34">
        <f t="shared" si="2"/>
        <v>-0.00024242424242424242</v>
      </c>
    </row>
    <row r="21" spans="1:5" ht="13.5">
      <c r="A21" s="11" t="s">
        <v>10</v>
      </c>
      <c r="B21" s="12">
        <f t="shared" si="0"/>
        <v>2462</v>
      </c>
      <c r="C21" s="28">
        <v>2474</v>
      </c>
      <c r="D21" s="12">
        <f t="shared" si="1"/>
        <v>-12</v>
      </c>
      <c r="E21" s="34">
        <f t="shared" si="2"/>
        <v>-0.004850444624090542</v>
      </c>
    </row>
    <row r="22" spans="1:5" ht="13.5">
      <c r="A22" s="3" t="s">
        <v>11</v>
      </c>
      <c r="B22" s="8">
        <f t="shared" si="0"/>
        <v>16075</v>
      </c>
      <c r="C22" s="29">
        <v>16214</v>
      </c>
      <c r="D22" s="8">
        <f t="shared" si="1"/>
        <v>-139</v>
      </c>
      <c r="E22" s="34">
        <f t="shared" si="2"/>
        <v>-0.008572838287899346</v>
      </c>
    </row>
    <row r="23" spans="1:5" ht="14.25" thickBot="1">
      <c r="A23" s="16" t="s">
        <v>12</v>
      </c>
      <c r="B23" s="17">
        <f t="shared" si="0"/>
        <v>3062</v>
      </c>
      <c r="C23" s="30">
        <v>3075</v>
      </c>
      <c r="D23" s="17">
        <f t="shared" si="1"/>
        <v>-13</v>
      </c>
      <c r="E23" s="34">
        <f t="shared" si="2"/>
        <v>-0.004227642276422764</v>
      </c>
    </row>
    <row r="24" spans="1:5" ht="14.25" thickTop="1">
      <c r="A24" s="20" t="s">
        <v>4</v>
      </c>
      <c r="B24" s="21">
        <f>SUM(B17:B23)</f>
        <v>55444</v>
      </c>
      <c r="C24" s="31">
        <f>SUM(C17:C23)</f>
        <v>55546</v>
      </c>
      <c r="D24" s="21">
        <f>SUM(D17:D23)</f>
        <v>-102</v>
      </c>
      <c r="E24" s="36">
        <f t="shared" si="2"/>
        <v>-0.001836315846325568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54986</v>
      </c>
      <c r="C29" s="28">
        <v>55242</v>
      </c>
      <c r="D29" s="12">
        <f aca="true" t="shared" si="4" ref="D29:D35">+B29-C29</f>
        <v>-256</v>
      </c>
      <c r="E29" s="33">
        <f aca="true" t="shared" si="5" ref="E29:E36">+D29/C29</f>
        <v>-0.00463415517178958</v>
      </c>
    </row>
    <row r="30" spans="1:5" ht="13.5">
      <c r="A30" s="3" t="s">
        <v>7</v>
      </c>
      <c r="B30" s="8">
        <f t="shared" si="3"/>
        <v>8791</v>
      </c>
      <c r="C30" s="29">
        <v>8812</v>
      </c>
      <c r="D30" s="8">
        <f t="shared" si="4"/>
        <v>-21</v>
      </c>
      <c r="E30" s="33">
        <f t="shared" si="5"/>
        <v>-0.002383113935542442</v>
      </c>
    </row>
    <row r="31" spans="1:5" ht="13.5">
      <c r="A31" s="3" t="s">
        <v>8</v>
      </c>
      <c r="B31" s="8">
        <f t="shared" si="3"/>
        <v>5435</v>
      </c>
      <c r="C31" s="29">
        <v>5476</v>
      </c>
      <c r="D31" s="8">
        <f t="shared" si="4"/>
        <v>-41</v>
      </c>
      <c r="E31" s="33">
        <f t="shared" si="5"/>
        <v>-0.007487216946676406</v>
      </c>
    </row>
    <row r="32" spans="1:5" ht="13.5">
      <c r="A32" s="3" t="s">
        <v>9</v>
      </c>
      <c r="B32" s="8">
        <f t="shared" si="3"/>
        <v>8825</v>
      </c>
      <c r="C32" s="29">
        <v>8890</v>
      </c>
      <c r="D32" s="8">
        <f t="shared" si="4"/>
        <v>-65</v>
      </c>
      <c r="E32" s="33">
        <f t="shared" si="5"/>
        <v>-0.007311586051743532</v>
      </c>
    </row>
    <row r="33" spans="1:5" ht="13.5">
      <c r="A33" s="11" t="s">
        <v>10</v>
      </c>
      <c r="B33" s="12">
        <f t="shared" si="3"/>
        <v>5704</v>
      </c>
      <c r="C33" s="28">
        <v>5769</v>
      </c>
      <c r="D33" s="12">
        <f t="shared" si="4"/>
        <v>-65</v>
      </c>
      <c r="E33" s="33">
        <f t="shared" si="5"/>
        <v>-0.011267117351360722</v>
      </c>
    </row>
    <row r="34" spans="1:5" ht="13.5">
      <c r="A34" s="3" t="s">
        <v>11</v>
      </c>
      <c r="B34" s="8">
        <f t="shared" si="3"/>
        <v>36669</v>
      </c>
      <c r="C34" s="29">
        <v>36962</v>
      </c>
      <c r="D34" s="8">
        <f t="shared" si="4"/>
        <v>-293</v>
      </c>
      <c r="E34" s="33">
        <f t="shared" si="5"/>
        <v>-0.007927060224013852</v>
      </c>
    </row>
    <row r="35" spans="1:5" ht="14.25" thickBot="1">
      <c r="A35" s="16" t="s">
        <v>12</v>
      </c>
      <c r="B35" s="17">
        <f t="shared" si="3"/>
        <v>6849</v>
      </c>
      <c r="C35" s="30">
        <v>6891</v>
      </c>
      <c r="D35" s="17">
        <f t="shared" si="4"/>
        <v>-42</v>
      </c>
      <c r="E35" s="33">
        <f t="shared" si="5"/>
        <v>-0.0060949063996517195</v>
      </c>
    </row>
    <row r="36" spans="1:5" ht="14.25" thickTop="1">
      <c r="A36" s="20" t="s">
        <v>4</v>
      </c>
      <c r="B36" s="21">
        <f>SUM(B29:B35)</f>
        <v>127259</v>
      </c>
      <c r="C36" s="31">
        <f>SUM(C29:C35)</f>
        <v>128042</v>
      </c>
      <c r="D36" s="21">
        <f>SUM(D29:D35)</f>
        <v>-783</v>
      </c>
      <c r="E36" s="36">
        <f t="shared" si="5"/>
        <v>-0.006115180956248731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68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24723</v>
      </c>
      <c r="C4" s="13">
        <v>56604</v>
      </c>
      <c r="D4" s="13">
        <v>27780</v>
      </c>
      <c r="E4" s="14">
        <v>28824</v>
      </c>
    </row>
    <row r="5" spans="1:5" ht="18" customHeight="1">
      <c r="A5" s="38" t="s">
        <v>48</v>
      </c>
      <c r="B5" s="8">
        <v>3688</v>
      </c>
      <c r="C5" s="9">
        <v>8779</v>
      </c>
      <c r="D5" s="9">
        <v>4158</v>
      </c>
      <c r="E5" s="10">
        <v>4621</v>
      </c>
    </row>
    <row r="6" spans="1:5" ht="18" customHeight="1">
      <c r="A6" s="38" t="s">
        <v>49</v>
      </c>
      <c r="B6" s="8">
        <v>2379</v>
      </c>
      <c r="C6" s="9">
        <v>5087</v>
      </c>
      <c r="D6" s="9">
        <v>2411</v>
      </c>
      <c r="E6" s="10">
        <v>2676</v>
      </c>
    </row>
    <row r="7" spans="1:5" ht="18" customHeight="1">
      <c r="A7" s="38" t="s">
        <v>50</v>
      </c>
      <c r="B7" s="8">
        <v>4084</v>
      </c>
      <c r="C7" s="9">
        <v>8333</v>
      </c>
      <c r="D7" s="9">
        <v>3850</v>
      </c>
      <c r="E7" s="10">
        <v>4483</v>
      </c>
    </row>
    <row r="8" spans="1:5" ht="18" customHeight="1">
      <c r="A8" s="37" t="s">
        <v>51</v>
      </c>
      <c r="B8" s="12">
        <v>2473</v>
      </c>
      <c r="C8" s="13">
        <v>5406</v>
      </c>
      <c r="D8" s="13">
        <v>2529</v>
      </c>
      <c r="E8" s="14">
        <v>2877</v>
      </c>
    </row>
    <row r="9" spans="1:5" ht="18" customHeight="1">
      <c r="A9" s="38" t="s">
        <v>52</v>
      </c>
      <c r="B9" s="8">
        <v>16502</v>
      </c>
      <c r="C9" s="9">
        <v>37149</v>
      </c>
      <c r="D9" s="9">
        <v>17754</v>
      </c>
      <c r="E9" s="10">
        <v>19395</v>
      </c>
    </row>
    <row r="10" spans="1:5" ht="18" customHeight="1" thickBot="1">
      <c r="A10" s="39" t="s">
        <v>53</v>
      </c>
      <c r="B10" s="17">
        <v>2980</v>
      </c>
      <c r="C10" s="18">
        <v>6453</v>
      </c>
      <c r="D10" s="18">
        <v>3074</v>
      </c>
      <c r="E10" s="19">
        <v>3379</v>
      </c>
    </row>
    <row r="11" spans="1:5" ht="19.5" customHeight="1" thickTop="1">
      <c r="A11" s="20" t="s">
        <v>4</v>
      </c>
      <c r="B11" s="21">
        <v>56829</v>
      </c>
      <c r="C11" s="22">
        <v>127811</v>
      </c>
      <c r="D11" s="22">
        <v>61556</v>
      </c>
      <c r="E11" s="23">
        <v>66255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24723</v>
      </c>
      <c r="C17" s="28">
        <v>24838</v>
      </c>
      <c r="D17" s="12">
        <f aca="true" t="shared" si="1" ref="D17:D23">+B17-C17</f>
        <v>-115</v>
      </c>
      <c r="E17" s="33">
        <f aca="true" t="shared" si="2" ref="E17:E24">+D17/C17</f>
        <v>-0.004630002415653435</v>
      </c>
    </row>
    <row r="18" spans="1:5" ht="13.5">
      <c r="A18" s="38" t="s">
        <v>48</v>
      </c>
      <c r="B18" s="8">
        <f t="shared" si="0"/>
        <v>3688</v>
      </c>
      <c r="C18" s="29">
        <v>3676</v>
      </c>
      <c r="D18" s="8">
        <f t="shared" si="1"/>
        <v>12</v>
      </c>
      <c r="E18" s="34">
        <f t="shared" si="2"/>
        <v>0.003264417845484222</v>
      </c>
    </row>
    <row r="19" spans="1:5" ht="13.5">
      <c r="A19" s="38" t="s">
        <v>49</v>
      </c>
      <c r="B19" s="8">
        <f t="shared" si="0"/>
        <v>2379</v>
      </c>
      <c r="C19" s="29">
        <v>2383</v>
      </c>
      <c r="D19" s="8">
        <f t="shared" si="1"/>
        <v>-4</v>
      </c>
      <c r="E19" s="34">
        <f t="shared" si="2"/>
        <v>-0.001678556441460344</v>
      </c>
    </row>
    <row r="20" spans="1:5" ht="13.5">
      <c r="A20" s="38" t="s">
        <v>50</v>
      </c>
      <c r="B20" s="8">
        <f t="shared" si="0"/>
        <v>4084</v>
      </c>
      <c r="C20" s="29">
        <v>4078</v>
      </c>
      <c r="D20" s="8">
        <f t="shared" si="1"/>
        <v>6</v>
      </c>
      <c r="E20" s="34">
        <f t="shared" si="2"/>
        <v>0.0014713094654242277</v>
      </c>
    </row>
    <row r="21" spans="1:5" ht="13.5">
      <c r="A21" s="37" t="s">
        <v>51</v>
      </c>
      <c r="B21" s="12">
        <f t="shared" si="0"/>
        <v>2473</v>
      </c>
      <c r="C21" s="28">
        <v>2474</v>
      </c>
      <c r="D21" s="12">
        <f t="shared" si="1"/>
        <v>-1</v>
      </c>
      <c r="E21" s="33">
        <f t="shared" si="2"/>
        <v>-0.0004042037186742118</v>
      </c>
    </row>
    <row r="22" spans="1:5" ht="13.5">
      <c r="A22" s="38" t="s">
        <v>52</v>
      </c>
      <c r="B22" s="8">
        <f t="shared" si="0"/>
        <v>16502</v>
      </c>
      <c r="C22" s="29">
        <v>16601</v>
      </c>
      <c r="D22" s="8">
        <f t="shared" si="1"/>
        <v>-99</v>
      </c>
      <c r="E22" s="34">
        <f t="shared" si="2"/>
        <v>-0.005963496174929221</v>
      </c>
    </row>
    <row r="23" spans="1:5" ht="14.25" thickBot="1">
      <c r="A23" s="39" t="s">
        <v>53</v>
      </c>
      <c r="B23" s="17">
        <f t="shared" si="0"/>
        <v>2980</v>
      </c>
      <c r="C23" s="30">
        <v>2993</v>
      </c>
      <c r="D23" s="17">
        <f t="shared" si="1"/>
        <v>-13</v>
      </c>
      <c r="E23" s="35">
        <f t="shared" si="2"/>
        <v>-0.004343468092215168</v>
      </c>
    </row>
    <row r="24" spans="1:5" ht="14.25" thickTop="1">
      <c r="A24" s="20" t="s">
        <v>4</v>
      </c>
      <c r="B24" s="21">
        <f>SUM(B17:B23)</f>
        <v>56829</v>
      </c>
      <c r="C24" s="31">
        <f>SUM(C17:C23)</f>
        <v>57043</v>
      </c>
      <c r="D24" s="21">
        <f>SUM(D17:D23)</f>
        <v>-214</v>
      </c>
      <c r="E24" s="36">
        <f t="shared" si="2"/>
        <v>-0.0037515558438371054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56604</v>
      </c>
      <c r="C29" s="28">
        <v>56900</v>
      </c>
      <c r="D29" s="12">
        <f aca="true" t="shared" si="4" ref="D29:D35">+B29-C29</f>
        <v>-296</v>
      </c>
      <c r="E29" s="33">
        <f aca="true" t="shared" si="5" ref="E29:E36">+D29/C29</f>
        <v>-0.005202108963093146</v>
      </c>
    </row>
    <row r="30" spans="1:5" ht="13.5">
      <c r="A30" s="38" t="s">
        <v>48</v>
      </c>
      <c r="B30" s="8">
        <f t="shared" si="3"/>
        <v>8779</v>
      </c>
      <c r="C30" s="29">
        <v>8784</v>
      </c>
      <c r="D30" s="8">
        <f t="shared" si="4"/>
        <v>-5</v>
      </c>
      <c r="E30" s="33">
        <f t="shared" si="5"/>
        <v>-0.000569216757741348</v>
      </c>
    </row>
    <row r="31" spans="1:5" ht="13.5">
      <c r="A31" s="38" t="s">
        <v>49</v>
      </c>
      <c r="B31" s="8">
        <f t="shared" si="3"/>
        <v>5087</v>
      </c>
      <c r="C31" s="29">
        <v>5147</v>
      </c>
      <c r="D31" s="8">
        <f t="shared" si="4"/>
        <v>-60</v>
      </c>
      <c r="E31" s="33">
        <f t="shared" si="5"/>
        <v>-0.011657276083155236</v>
      </c>
    </row>
    <row r="32" spans="1:5" ht="13.5">
      <c r="A32" s="38" t="s">
        <v>50</v>
      </c>
      <c r="B32" s="8">
        <f t="shared" si="3"/>
        <v>8333</v>
      </c>
      <c r="C32" s="29">
        <v>8350</v>
      </c>
      <c r="D32" s="8">
        <f t="shared" si="4"/>
        <v>-17</v>
      </c>
      <c r="E32" s="33">
        <f t="shared" si="5"/>
        <v>-0.002035928143712575</v>
      </c>
    </row>
    <row r="33" spans="1:5" ht="13.5">
      <c r="A33" s="37" t="s">
        <v>51</v>
      </c>
      <c r="B33" s="12">
        <f t="shared" si="3"/>
        <v>5406</v>
      </c>
      <c r="C33" s="28">
        <v>5449</v>
      </c>
      <c r="D33" s="12">
        <f t="shared" si="4"/>
        <v>-43</v>
      </c>
      <c r="E33" s="33">
        <f t="shared" si="5"/>
        <v>-0.007891356212149018</v>
      </c>
    </row>
    <row r="34" spans="1:5" ht="13.5">
      <c r="A34" s="38" t="s">
        <v>52</v>
      </c>
      <c r="B34" s="8">
        <f t="shared" si="3"/>
        <v>37149</v>
      </c>
      <c r="C34" s="29">
        <v>37252</v>
      </c>
      <c r="D34" s="8">
        <f t="shared" si="4"/>
        <v>-103</v>
      </c>
      <c r="E34" s="33">
        <f t="shared" si="5"/>
        <v>-0.002764952217330613</v>
      </c>
    </row>
    <row r="35" spans="1:5" ht="14.25" thickBot="1">
      <c r="A35" s="39" t="s">
        <v>53</v>
      </c>
      <c r="B35" s="17">
        <f t="shared" si="3"/>
        <v>6453</v>
      </c>
      <c r="C35" s="30">
        <v>6505</v>
      </c>
      <c r="D35" s="17">
        <f t="shared" si="4"/>
        <v>-52</v>
      </c>
      <c r="E35" s="41">
        <f t="shared" si="5"/>
        <v>-0.007993850883935434</v>
      </c>
    </row>
    <row r="36" spans="1:5" ht="14.25" thickTop="1">
      <c r="A36" s="20" t="s">
        <v>4</v>
      </c>
      <c r="B36" s="21">
        <f>SUM(B29:B35)</f>
        <v>127811</v>
      </c>
      <c r="C36" s="31">
        <f>SUM(C29:C35)</f>
        <v>128387</v>
      </c>
      <c r="D36" s="40">
        <f>SUM(D29:D35)</f>
        <v>-576</v>
      </c>
      <c r="E36" s="42">
        <f t="shared" si="5"/>
        <v>-0.004486435542539353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69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25204</v>
      </c>
      <c r="C4" s="13">
        <v>57018</v>
      </c>
      <c r="D4" s="13">
        <v>28132</v>
      </c>
      <c r="E4" s="14">
        <v>28886</v>
      </c>
    </row>
    <row r="5" spans="1:5" ht="18" customHeight="1">
      <c r="A5" s="38" t="s">
        <v>48</v>
      </c>
      <c r="B5" s="8">
        <v>3694</v>
      </c>
      <c r="C5" s="9">
        <v>8775</v>
      </c>
      <c r="D5" s="9">
        <v>4153</v>
      </c>
      <c r="E5" s="10">
        <v>4622</v>
      </c>
    </row>
    <row r="6" spans="1:5" ht="18" customHeight="1">
      <c r="A6" s="38" t="s">
        <v>49</v>
      </c>
      <c r="B6" s="8">
        <v>2386</v>
      </c>
      <c r="C6" s="9">
        <v>5080</v>
      </c>
      <c r="D6" s="9">
        <v>2399</v>
      </c>
      <c r="E6" s="10">
        <v>2681</v>
      </c>
    </row>
    <row r="7" spans="1:5" ht="18" customHeight="1">
      <c r="A7" s="38" t="s">
        <v>50</v>
      </c>
      <c r="B7" s="8">
        <v>4107</v>
      </c>
      <c r="C7" s="9">
        <v>8320</v>
      </c>
      <c r="D7" s="9">
        <v>3845</v>
      </c>
      <c r="E7" s="10">
        <v>4475</v>
      </c>
    </row>
    <row r="8" spans="1:5" ht="18" customHeight="1">
      <c r="A8" s="37" t="s">
        <v>51</v>
      </c>
      <c r="B8" s="12">
        <v>2481</v>
      </c>
      <c r="C8" s="13">
        <v>5393</v>
      </c>
      <c r="D8" s="13">
        <v>2517</v>
      </c>
      <c r="E8" s="14">
        <v>2876</v>
      </c>
    </row>
    <row r="9" spans="1:5" ht="18" customHeight="1">
      <c r="A9" s="38" t="s">
        <v>52</v>
      </c>
      <c r="B9" s="8">
        <v>16744</v>
      </c>
      <c r="C9" s="9">
        <v>37397</v>
      </c>
      <c r="D9" s="9">
        <v>17933</v>
      </c>
      <c r="E9" s="10">
        <v>19464</v>
      </c>
    </row>
    <row r="10" spans="1:5" ht="18" customHeight="1" thickBot="1">
      <c r="A10" s="39" t="s">
        <v>53</v>
      </c>
      <c r="B10" s="17">
        <v>2978</v>
      </c>
      <c r="C10" s="18">
        <v>6427</v>
      </c>
      <c r="D10" s="18">
        <v>3066</v>
      </c>
      <c r="E10" s="19">
        <v>3361</v>
      </c>
    </row>
    <row r="11" spans="1:5" ht="19.5" customHeight="1" thickTop="1">
      <c r="A11" s="20" t="s">
        <v>4</v>
      </c>
      <c r="B11" s="21">
        <v>57594</v>
      </c>
      <c r="C11" s="22">
        <v>128410</v>
      </c>
      <c r="D11" s="22">
        <v>62045</v>
      </c>
      <c r="E11" s="23">
        <v>66365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25204</v>
      </c>
      <c r="C17" s="28">
        <f>'H２１．４月 '!B17</f>
        <v>24723</v>
      </c>
      <c r="D17" s="12">
        <f aca="true" t="shared" si="1" ref="D17:D23">+B17-C17</f>
        <v>481</v>
      </c>
      <c r="E17" s="33">
        <f aca="true" t="shared" si="2" ref="E17:E23">+D17/C17</f>
        <v>0.019455567690005258</v>
      </c>
    </row>
    <row r="18" spans="1:5" ht="13.5">
      <c r="A18" s="38" t="s">
        <v>48</v>
      </c>
      <c r="B18" s="8">
        <f t="shared" si="0"/>
        <v>3694</v>
      </c>
      <c r="C18" s="28">
        <f>'H２１．４月 '!B18</f>
        <v>3688</v>
      </c>
      <c r="D18" s="8">
        <f t="shared" si="1"/>
        <v>6</v>
      </c>
      <c r="E18" s="34">
        <f t="shared" si="2"/>
        <v>0.0016268980477223427</v>
      </c>
    </row>
    <row r="19" spans="1:5" ht="13.5">
      <c r="A19" s="38" t="s">
        <v>49</v>
      </c>
      <c r="B19" s="8">
        <f t="shared" si="0"/>
        <v>2386</v>
      </c>
      <c r="C19" s="28">
        <f>'H２１．４月 '!B19</f>
        <v>2379</v>
      </c>
      <c r="D19" s="8">
        <f t="shared" si="1"/>
        <v>7</v>
      </c>
      <c r="E19" s="34">
        <f t="shared" si="2"/>
        <v>0.0029424127784783522</v>
      </c>
    </row>
    <row r="20" spans="1:5" ht="13.5">
      <c r="A20" s="38" t="s">
        <v>50</v>
      </c>
      <c r="B20" s="8">
        <f t="shared" si="0"/>
        <v>4107</v>
      </c>
      <c r="C20" s="28">
        <f>'H２１．４月 '!B20</f>
        <v>4084</v>
      </c>
      <c r="D20" s="8">
        <f t="shared" si="1"/>
        <v>23</v>
      </c>
      <c r="E20" s="34">
        <f t="shared" si="2"/>
        <v>0.005631733594515181</v>
      </c>
    </row>
    <row r="21" spans="1:5" ht="13.5">
      <c r="A21" s="37" t="s">
        <v>51</v>
      </c>
      <c r="B21" s="12">
        <f t="shared" si="0"/>
        <v>2481</v>
      </c>
      <c r="C21" s="28">
        <f>'H２１．４月 '!B21</f>
        <v>2473</v>
      </c>
      <c r="D21" s="12">
        <f t="shared" si="1"/>
        <v>8</v>
      </c>
      <c r="E21" s="33">
        <f t="shared" si="2"/>
        <v>0.003234937323089365</v>
      </c>
    </row>
    <row r="22" spans="1:5" ht="13.5">
      <c r="A22" s="38" t="s">
        <v>52</v>
      </c>
      <c r="B22" s="8">
        <f t="shared" si="0"/>
        <v>16744</v>
      </c>
      <c r="C22" s="28">
        <f>'H２１．４月 '!B22</f>
        <v>16502</v>
      </c>
      <c r="D22" s="8">
        <f t="shared" si="1"/>
        <v>242</v>
      </c>
      <c r="E22" s="34">
        <f t="shared" si="2"/>
        <v>0.014664889104350988</v>
      </c>
    </row>
    <row r="23" spans="1:5" ht="14.25" thickBot="1">
      <c r="A23" s="39" t="s">
        <v>53</v>
      </c>
      <c r="B23" s="17">
        <f t="shared" si="0"/>
        <v>2978</v>
      </c>
      <c r="C23" s="28">
        <f>'H２１．４月 '!B23</f>
        <v>2980</v>
      </c>
      <c r="D23" s="17">
        <f t="shared" si="1"/>
        <v>-2</v>
      </c>
      <c r="E23" s="35">
        <f t="shared" si="2"/>
        <v>-0.0006711409395973154</v>
      </c>
    </row>
    <row r="24" spans="1:5" ht="14.25" thickTop="1">
      <c r="A24" s="20" t="s">
        <v>4</v>
      </c>
      <c r="B24" s="21">
        <f>SUM(B17:B23)</f>
        <v>57594</v>
      </c>
      <c r="C24" s="31">
        <f>SUM(C17:C23)</f>
        <v>56829</v>
      </c>
      <c r="D24" s="21">
        <f>SUM(D17:D23)</f>
        <v>765</v>
      </c>
      <c r="E24" s="36">
        <f>+D24/C24</f>
        <v>0.013461436942406165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57018</v>
      </c>
      <c r="C29" s="28">
        <f>'H２１．４月 '!B29</f>
        <v>56604</v>
      </c>
      <c r="D29" s="12">
        <f aca="true" t="shared" si="4" ref="D29:D35">+B29-C29</f>
        <v>414</v>
      </c>
      <c r="E29" s="33">
        <f aca="true" t="shared" si="5" ref="E29:E36">+D29/C29</f>
        <v>0.007313970744117024</v>
      </c>
    </row>
    <row r="30" spans="1:5" ht="13.5">
      <c r="A30" s="38" t="s">
        <v>48</v>
      </c>
      <c r="B30" s="8">
        <f t="shared" si="3"/>
        <v>8775</v>
      </c>
      <c r="C30" s="28">
        <f>'H２１．４月 '!B30</f>
        <v>8779</v>
      </c>
      <c r="D30" s="8">
        <f t="shared" si="4"/>
        <v>-4</v>
      </c>
      <c r="E30" s="33">
        <f t="shared" si="5"/>
        <v>-0.00045563275999544367</v>
      </c>
    </row>
    <row r="31" spans="1:5" ht="13.5">
      <c r="A31" s="38" t="s">
        <v>49</v>
      </c>
      <c r="B31" s="8">
        <f t="shared" si="3"/>
        <v>5080</v>
      </c>
      <c r="C31" s="28">
        <f>'H２１．４月 '!B31</f>
        <v>5087</v>
      </c>
      <c r="D31" s="8">
        <f t="shared" si="4"/>
        <v>-7</v>
      </c>
      <c r="E31" s="33">
        <f t="shared" si="5"/>
        <v>-0.0013760566149007274</v>
      </c>
    </row>
    <row r="32" spans="1:5" ht="13.5">
      <c r="A32" s="38" t="s">
        <v>50</v>
      </c>
      <c r="B32" s="8">
        <f t="shared" si="3"/>
        <v>8320</v>
      </c>
      <c r="C32" s="28">
        <f>'H２１．４月 '!B32</f>
        <v>8333</v>
      </c>
      <c r="D32" s="8">
        <f t="shared" si="4"/>
        <v>-13</v>
      </c>
      <c r="E32" s="33">
        <f t="shared" si="5"/>
        <v>-0.0015600624024961</v>
      </c>
    </row>
    <row r="33" spans="1:5" ht="13.5">
      <c r="A33" s="37" t="s">
        <v>51</v>
      </c>
      <c r="B33" s="12">
        <f t="shared" si="3"/>
        <v>5393</v>
      </c>
      <c r="C33" s="28">
        <f>'H２１．４月 '!B33</f>
        <v>5406</v>
      </c>
      <c r="D33" s="12">
        <f t="shared" si="4"/>
        <v>-13</v>
      </c>
      <c r="E33" s="33">
        <f t="shared" si="5"/>
        <v>-0.0024047354790972995</v>
      </c>
    </row>
    <row r="34" spans="1:5" ht="13.5">
      <c r="A34" s="38" t="s">
        <v>52</v>
      </c>
      <c r="B34" s="8">
        <f t="shared" si="3"/>
        <v>37397</v>
      </c>
      <c r="C34" s="28">
        <f>'H２１．４月 '!B34</f>
        <v>37149</v>
      </c>
      <c r="D34" s="8">
        <f t="shared" si="4"/>
        <v>248</v>
      </c>
      <c r="E34" s="33">
        <f t="shared" si="5"/>
        <v>0.006675818999165523</v>
      </c>
    </row>
    <row r="35" spans="1:5" ht="14.25" thickBot="1">
      <c r="A35" s="39" t="s">
        <v>53</v>
      </c>
      <c r="B35" s="17">
        <f t="shared" si="3"/>
        <v>6427</v>
      </c>
      <c r="C35" s="28">
        <f>'H２１．４月 '!B35</f>
        <v>6453</v>
      </c>
      <c r="D35" s="17">
        <f t="shared" si="4"/>
        <v>-26</v>
      </c>
      <c r="E35" s="41">
        <f t="shared" si="5"/>
        <v>-0.004029133736246707</v>
      </c>
    </row>
    <row r="36" spans="1:5" ht="14.25" thickTop="1">
      <c r="A36" s="20" t="s">
        <v>4</v>
      </c>
      <c r="B36" s="21">
        <f>SUM(B29:B35)</f>
        <v>128410</v>
      </c>
      <c r="C36" s="31">
        <f>SUM(C29:C35)</f>
        <v>127811</v>
      </c>
      <c r="D36" s="40">
        <f>SUM(D29:D35)</f>
        <v>599</v>
      </c>
      <c r="E36" s="42">
        <f t="shared" si="5"/>
        <v>0.004686607568988584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2" sqref="H1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70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25210</v>
      </c>
      <c r="C4" s="13">
        <v>57014</v>
      </c>
      <c r="D4" s="13">
        <v>28122</v>
      </c>
      <c r="E4" s="14">
        <v>28892</v>
      </c>
    </row>
    <row r="5" spans="1:5" ht="18" customHeight="1">
      <c r="A5" s="38" t="s">
        <v>48</v>
      </c>
      <c r="B5" s="8">
        <v>3695</v>
      </c>
      <c r="C5" s="9">
        <v>8774</v>
      </c>
      <c r="D5" s="9">
        <v>4159</v>
      </c>
      <c r="E5" s="10">
        <v>4615</v>
      </c>
    </row>
    <row r="6" spans="1:5" ht="18" customHeight="1">
      <c r="A6" s="38" t="s">
        <v>49</v>
      </c>
      <c r="B6" s="8">
        <v>2387</v>
      </c>
      <c r="C6" s="9">
        <v>5076</v>
      </c>
      <c r="D6" s="9">
        <v>2393</v>
      </c>
      <c r="E6" s="10">
        <v>2683</v>
      </c>
    </row>
    <row r="7" spans="1:5" ht="18" customHeight="1">
      <c r="A7" s="38" t="s">
        <v>50</v>
      </c>
      <c r="B7" s="8">
        <v>4102</v>
      </c>
      <c r="C7" s="9">
        <v>8318</v>
      </c>
      <c r="D7" s="9">
        <v>3845</v>
      </c>
      <c r="E7" s="10">
        <v>4473</v>
      </c>
    </row>
    <row r="8" spans="1:5" ht="18" customHeight="1">
      <c r="A8" s="37" t="s">
        <v>51</v>
      </c>
      <c r="B8" s="12">
        <v>2489</v>
      </c>
      <c r="C8" s="13">
        <v>5400</v>
      </c>
      <c r="D8" s="13">
        <v>2524</v>
      </c>
      <c r="E8" s="14">
        <v>2876</v>
      </c>
    </row>
    <row r="9" spans="1:5" ht="18" customHeight="1">
      <c r="A9" s="38" t="s">
        <v>52</v>
      </c>
      <c r="B9" s="8">
        <v>16760</v>
      </c>
      <c r="C9" s="9">
        <v>37421</v>
      </c>
      <c r="D9" s="9">
        <v>17943</v>
      </c>
      <c r="E9" s="10">
        <v>19478</v>
      </c>
    </row>
    <row r="10" spans="1:5" ht="18" customHeight="1" thickBot="1">
      <c r="A10" s="39" t="s">
        <v>53</v>
      </c>
      <c r="B10" s="17">
        <v>2984</v>
      </c>
      <c r="C10" s="18">
        <v>6434</v>
      </c>
      <c r="D10" s="18">
        <v>3074</v>
      </c>
      <c r="E10" s="19">
        <v>3360</v>
      </c>
    </row>
    <row r="11" spans="1:5" ht="19.5" customHeight="1" thickTop="1">
      <c r="A11" s="20" t="s">
        <v>4</v>
      </c>
      <c r="B11" s="21">
        <v>57627</v>
      </c>
      <c r="C11" s="22">
        <v>128437</v>
      </c>
      <c r="D11" s="22">
        <v>62060</v>
      </c>
      <c r="E11" s="23">
        <v>66377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25210</v>
      </c>
      <c r="C17" s="28">
        <f>'H２１．５月'!B17</f>
        <v>25204</v>
      </c>
      <c r="D17" s="12">
        <f aca="true" t="shared" si="1" ref="D17:D23">+B17-C17</f>
        <v>6</v>
      </c>
      <c r="E17" s="33">
        <f aca="true" t="shared" si="2" ref="E17:E24">+D17/C17</f>
        <v>0.00023805745119822252</v>
      </c>
    </row>
    <row r="18" spans="1:5" ht="13.5">
      <c r="A18" s="38" t="s">
        <v>48</v>
      </c>
      <c r="B18" s="8">
        <f t="shared" si="0"/>
        <v>3695</v>
      </c>
      <c r="C18" s="28">
        <f>'H２１．５月'!B18</f>
        <v>3694</v>
      </c>
      <c r="D18" s="8">
        <f t="shared" si="1"/>
        <v>1</v>
      </c>
      <c r="E18" s="34">
        <f t="shared" si="2"/>
        <v>0.0002707092582566324</v>
      </c>
    </row>
    <row r="19" spans="1:5" ht="13.5">
      <c r="A19" s="38" t="s">
        <v>49</v>
      </c>
      <c r="B19" s="8">
        <f t="shared" si="0"/>
        <v>2387</v>
      </c>
      <c r="C19" s="28">
        <f>'H２１．５月'!B19</f>
        <v>2386</v>
      </c>
      <c r="D19" s="8">
        <f t="shared" si="1"/>
        <v>1</v>
      </c>
      <c r="E19" s="34">
        <f t="shared" si="2"/>
        <v>0.00041911148365465214</v>
      </c>
    </row>
    <row r="20" spans="1:5" ht="13.5">
      <c r="A20" s="38" t="s">
        <v>50</v>
      </c>
      <c r="B20" s="8">
        <f t="shared" si="0"/>
        <v>4102</v>
      </c>
      <c r="C20" s="28">
        <f>'H２１．５月'!B20</f>
        <v>4107</v>
      </c>
      <c r="D20" s="8">
        <f t="shared" si="1"/>
        <v>-5</v>
      </c>
      <c r="E20" s="34">
        <f t="shared" si="2"/>
        <v>-0.0012174336498660824</v>
      </c>
    </row>
    <row r="21" spans="1:5" ht="13.5">
      <c r="A21" s="37" t="s">
        <v>51</v>
      </c>
      <c r="B21" s="12">
        <f t="shared" si="0"/>
        <v>2489</v>
      </c>
      <c r="C21" s="28">
        <f>'H２１．５月'!B21</f>
        <v>2481</v>
      </c>
      <c r="D21" s="12">
        <f t="shared" si="1"/>
        <v>8</v>
      </c>
      <c r="E21" s="33">
        <f t="shared" si="2"/>
        <v>0.0032245062474808546</v>
      </c>
    </row>
    <row r="22" spans="1:5" ht="13.5">
      <c r="A22" s="38" t="s">
        <v>52</v>
      </c>
      <c r="B22" s="8">
        <f t="shared" si="0"/>
        <v>16760</v>
      </c>
      <c r="C22" s="28">
        <f>'H２１．５月'!B22</f>
        <v>16744</v>
      </c>
      <c r="D22" s="8">
        <f t="shared" si="1"/>
        <v>16</v>
      </c>
      <c r="E22" s="34">
        <f t="shared" si="2"/>
        <v>0.0009555661729574773</v>
      </c>
    </row>
    <row r="23" spans="1:5" ht="14.25" thickBot="1">
      <c r="A23" s="39" t="s">
        <v>53</v>
      </c>
      <c r="B23" s="17">
        <f t="shared" si="0"/>
        <v>2984</v>
      </c>
      <c r="C23" s="28">
        <f>'H２１．５月'!B23</f>
        <v>2978</v>
      </c>
      <c r="D23" s="17">
        <f t="shared" si="1"/>
        <v>6</v>
      </c>
      <c r="E23" s="35">
        <f t="shared" si="2"/>
        <v>0.0020147750167897917</v>
      </c>
    </row>
    <row r="24" spans="1:5" ht="14.25" thickTop="1">
      <c r="A24" s="20" t="s">
        <v>4</v>
      </c>
      <c r="B24" s="21">
        <f>SUM(B17:B23)</f>
        <v>57627</v>
      </c>
      <c r="C24" s="31">
        <f>SUM(C17:C23)</f>
        <v>57594</v>
      </c>
      <c r="D24" s="21">
        <f>SUM(D17:D23)</f>
        <v>33</v>
      </c>
      <c r="E24" s="36">
        <f t="shared" si="2"/>
        <v>0.0005729763517033024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57014</v>
      </c>
      <c r="C29" s="28">
        <f>'H２１．５月'!B29</f>
        <v>57018</v>
      </c>
      <c r="D29" s="12">
        <f aca="true" t="shared" si="4" ref="D29:D35">+B29-C29</f>
        <v>-4</v>
      </c>
      <c r="E29" s="33">
        <f aca="true" t="shared" si="5" ref="E29:E36">+D29/C29</f>
        <v>-7.015328492756673E-05</v>
      </c>
    </row>
    <row r="30" spans="1:5" ht="13.5">
      <c r="A30" s="38" t="s">
        <v>48</v>
      </c>
      <c r="B30" s="8">
        <f t="shared" si="3"/>
        <v>8774</v>
      </c>
      <c r="C30" s="28">
        <f>'H２１．５月'!B30</f>
        <v>8775</v>
      </c>
      <c r="D30" s="8">
        <f t="shared" si="4"/>
        <v>-1</v>
      </c>
      <c r="E30" s="33">
        <f t="shared" si="5"/>
        <v>-0.00011396011396011396</v>
      </c>
    </row>
    <row r="31" spans="1:5" ht="13.5">
      <c r="A31" s="38" t="s">
        <v>49</v>
      </c>
      <c r="B31" s="8">
        <f t="shared" si="3"/>
        <v>5076</v>
      </c>
      <c r="C31" s="28">
        <f>'H２１．５月'!B31</f>
        <v>5080</v>
      </c>
      <c r="D31" s="8">
        <f t="shared" si="4"/>
        <v>-4</v>
      </c>
      <c r="E31" s="33">
        <f t="shared" si="5"/>
        <v>-0.0007874015748031496</v>
      </c>
    </row>
    <row r="32" spans="1:5" ht="13.5">
      <c r="A32" s="38" t="s">
        <v>50</v>
      </c>
      <c r="B32" s="8">
        <f t="shared" si="3"/>
        <v>8318</v>
      </c>
      <c r="C32" s="28">
        <f>'H２１．５月'!B32</f>
        <v>8320</v>
      </c>
      <c r="D32" s="8">
        <f t="shared" si="4"/>
        <v>-2</v>
      </c>
      <c r="E32" s="33">
        <f t="shared" si="5"/>
        <v>-0.0002403846153846154</v>
      </c>
    </row>
    <row r="33" spans="1:5" ht="13.5">
      <c r="A33" s="37" t="s">
        <v>51</v>
      </c>
      <c r="B33" s="12">
        <f t="shared" si="3"/>
        <v>5400</v>
      </c>
      <c r="C33" s="28">
        <f>'H２１．５月'!B33</f>
        <v>5393</v>
      </c>
      <c r="D33" s="12">
        <f t="shared" si="4"/>
        <v>7</v>
      </c>
      <c r="E33" s="33">
        <f t="shared" si="5"/>
        <v>0.001297978861487113</v>
      </c>
    </row>
    <row r="34" spans="1:5" ht="13.5">
      <c r="A34" s="38" t="s">
        <v>52</v>
      </c>
      <c r="B34" s="8">
        <f t="shared" si="3"/>
        <v>37421</v>
      </c>
      <c r="C34" s="28">
        <f>'H２１．５月'!B34</f>
        <v>37397</v>
      </c>
      <c r="D34" s="8">
        <f t="shared" si="4"/>
        <v>24</v>
      </c>
      <c r="E34" s="33">
        <f t="shared" si="5"/>
        <v>0.0006417627082386288</v>
      </c>
    </row>
    <row r="35" spans="1:5" ht="14.25" thickBot="1">
      <c r="A35" s="39" t="s">
        <v>53</v>
      </c>
      <c r="B35" s="17">
        <f t="shared" si="3"/>
        <v>6434</v>
      </c>
      <c r="C35" s="28">
        <f>'H２１．５月'!B35</f>
        <v>6427</v>
      </c>
      <c r="D35" s="17">
        <f t="shared" si="4"/>
        <v>7</v>
      </c>
      <c r="E35" s="41">
        <f t="shared" si="5"/>
        <v>0.0010891551268087756</v>
      </c>
    </row>
    <row r="36" spans="1:5" ht="14.25" thickTop="1">
      <c r="A36" s="20" t="s">
        <v>4</v>
      </c>
      <c r="B36" s="21">
        <f>SUM(B29:B35)</f>
        <v>128437</v>
      </c>
      <c r="C36" s="31">
        <f>SUM(C29:C35)</f>
        <v>128410</v>
      </c>
      <c r="D36" s="40">
        <f>SUM(D29:D35)</f>
        <v>27</v>
      </c>
      <c r="E36" s="42">
        <f t="shared" si="5"/>
        <v>0.0002102639981309867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71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25257</v>
      </c>
      <c r="C4" s="13">
        <v>57120</v>
      </c>
      <c r="D4" s="13">
        <v>28177</v>
      </c>
      <c r="E4" s="14">
        <v>28943</v>
      </c>
    </row>
    <row r="5" spans="1:5" ht="18" customHeight="1">
      <c r="A5" s="38" t="s">
        <v>48</v>
      </c>
      <c r="B5" s="8">
        <v>3691</v>
      </c>
      <c r="C5" s="9">
        <v>8749</v>
      </c>
      <c r="D5" s="9">
        <v>4152</v>
      </c>
      <c r="E5" s="10">
        <v>4597</v>
      </c>
    </row>
    <row r="6" spans="1:5" ht="18" customHeight="1">
      <c r="A6" s="38" t="s">
        <v>49</v>
      </c>
      <c r="B6" s="8">
        <v>2380</v>
      </c>
      <c r="C6" s="9">
        <v>5071</v>
      </c>
      <c r="D6" s="9">
        <v>2387</v>
      </c>
      <c r="E6" s="10">
        <v>2684</v>
      </c>
    </row>
    <row r="7" spans="1:5" ht="18" customHeight="1">
      <c r="A7" s="38" t="s">
        <v>50</v>
      </c>
      <c r="B7" s="8">
        <v>4102</v>
      </c>
      <c r="C7" s="9">
        <v>8320</v>
      </c>
      <c r="D7" s="9">
        <v>3846</v>
      </c>
      <c r="E7" s="10">
        <v>4474</v>
      </c>
    </row>
    <row r="8" spans="1:5" ht="18" customHeight="1">
      <c r="A8" s="37" t="s">
        <v>51</v>
      </c>
      <c r="B8" s="12">
        <v>2488</v>
      </c>
      <c r="C8" s="13">
        <v>5393</v>
      </c>
      <c r="D8" s="13">
        <v>2519</v>
      </c>
      <c r="E8" s="14">
        <v>2874</v>
      </c>
    </row>
    <row r="9" spans="1:5" ht="18" customHeight="1">
      <c r="A9" s="38" t="s">
        <v>52</v>
      </c>
      <c r="B9" s="8">
        <v>16749</v>
      </c>
      <c r="C9" s="9">
        <v>37378</v>
      </c>
      <c r="D9" s="9">
        <v>17918</v>
      </c>
      <c r="E9" s="10">
        <v>19460</v>
      </c>
    </row>
    <row r="10" spans="1:5" ht="18" customHeight="1" thickBot="1">
      <c r="A10" s="39" t="s">
        <v>53</v>
      </c>
      <c r="B10" s="17">
        <v>2981</v>
      </c>
      <c r="C10" s="18">
        <v>6431</v>
      </c>
      <c r="D10" s="18">
        <v>3075</v>
      </c>
      <c r="E10" s="19">
        <v>3356</v>
      </c>
    </row>
    <row r="11" spans="1:5" ht="19.5" customHeight="1" thickTop="1">
      <c r="A11" s="20" t="s">
        <v>4</v>
      </c>
      <c r="B11" s="21">
        <v>57648</v>
      </c>
      <c r="C11" s="22">
        <v>128462</v>
      </c>
      <c r="D11" s="22">
        <v>62074</v>
      </c>
      <c r="E11" s="23">
        <v>66388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25257</v>
      </c>
      <c r="C17" s="28">
        <v>25210</v>
      </c>
      <c r="D17" s="12">
        <f aca="true" t="shared" si="1" ref="D17:D23">+B17-C17</f>
        <v>47</v>
      </c>
      <c r="E17" s="33">
        <f aca="true" t="shared" si="2" ref="E17:E24">+D17/C17</f>
        <v>0.0018643395477984926</v>
      </c>
    </row>
    <row r="18" spans="1:5" ht="13.5">
      <c r="A18" s="38" t="s">
        <v>48</v>
      </c>
      <c r="B18" s="8">
        <f t="shared" si="0"/>
        <v>3691</v>
      </c>
      <c r="C18" s="28">
        <v>3695</v>
      </c>
      <c r="D18" s="8">
        <f t="shared" si="1"/>
        <v>-4</v>
      </c>
      <c r="E18" s="34">
        <f t="shared" si="2"/>
        <v>-0.0010825439783491205</v>
      </c>
    </row>
    <row r="19" spans="1:5" ht="13.5">
      <c r="A19" s="38" t="s">
        <v>49</v>
      </c>
      <c r="B19" s="8">
        <f t="shared" si="0"/>
        <v>2380</v>
      </c>
      <c r="C19" s="28">
        <v>2387</v>
      </c>
      <c r="D19" s="8">
        <f t="shared" si="1"/>
        <v>-7</v>
      </c>
      <c r="E19" s="34">
        <f t="shared" si="2"/>
        <v>-0.002932551319648094</v>
      </c>
    </row>
    <row r="20" spans="1:5" ht="13.5">
      <c r="A20" s="38" t="s">
        <v>50</v>
      </c>
      <c r="B20" s="8">
        <f t="shared" si="0"/>
        <v>4102</v>
      </c>
      <c r="C20" s="28">
        <v>4102</v>
      </c>
      <c r="D20" s="8">
        <f t="shared" si="1"/>
        <v>0</v>
      </c>
      <c r="E20" s="34">
        <f t="shared" si="2"/>
        <v>0</v>
      </c>
    </row>
    <row r="21" spans="1:5" ht="13.5">
      <c r="A21" s="37" t="s">
        <v>51</v>
      </c>
      <c r="B21" s="12">
        <f t="shared" si="0"/>
        <v>2488</v>
      </c>
      <c r="C21" s="28">
        <v>2489</v>
      </c>
      <c r="D21" s="12">
        <f t="shared" si="1"/>
        <v>-1</v>
      </c>
      <c r="E21" s="33">
        <f t="shared" si="2"/>
        <v>-0.0004017677782241864</v>
      </c>
    </row>
    <row r="22" spans="1:5" ht="13.5">
      <c r="A22" s="38" t="s">
        <v>52</v>
      </c>
      <c r="B22" s="8">
        <f t="shared" si="0"/>
        <v>16749</v>
      </c>
      <c r="C22" s="28">
        <v>16760</v>
      </c>
      <c r="D22" s="8">
        <f t="shared" si="1"/>
        <v>-11</v>
      </c>
      <c r="E22" s="34">
        <f t="shared" si="2"/>
        <v>-0.0006563245823389022</v>
      </c>
    </row>
    <row r="23" spans="1:5" ht="14.25" thickBot="1">
      <c r="A23" s="39" t="s">
        <v>53</v>
      </c>
      <c r="B23" s="17">
        <f t="shared" si="0"/>
        <v>2981</v>
      </c>
      <c r="C23" s="28">
        <v>2984</v>
      </c>
      <c r="D23" s="17">
        <f t="shared" si="1"/>
        <v>-3</v>
      </c>
      <c r="E23" s="35">
        <f t="shared" si="2"/>
        <v>-0.0010053619302949062</v>
      </c>
    </row>
    <row r="24" spans="1:5" ht="14.25" thickTop="1">
      <c r="A24" s="20" t="s">
        <v>4</v>
      </c>
      <c r="B24" s="21">
        <f>SUM(B17:B23)</f>
        <v>57648</v>
      </c>
      <c r="C24" s="31">
        <f>SUM(C17:C23)</f>
        <v>57627</v>
      </c>
      <c r="D24" s="21">
        <f>SUM(D17:D23)</f>
        <v>21</v>
      </c>
      <c r="E24" s="36">
        <f t="shared" si="2"/>
        <v>0.00036441251496694256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57120</v>
      </c>
      <c r="C29" s="28">
        <v>57014</v>
      </c>
      <c r="D29" s="12">
        <f aca="true" t="shared" si="4" ref="D29:D35">+B29-C29</f>
        <v>106</v>
      </c>
      <c r="E29" s="33">
        <f aca="true" t="shared" si="5" ref="E29:E36">+D29/C29</f>
        <v>0.0018591924790402358</v>
      </c>
    </row>
    <row r="30" spans="1:5" ht="13.5">
      <c r="A30" s="38" t="s">
        <v>48</v>
      </c>
      <c r="B30" s="8">
        <f t="shared" si="3"/>
        <v>8749</v>
      </c>
      <c r="C30" s="28">
        <v>8774</v>
      </c>
      <c r="D30" s="8">
        <f t="shared" si="4"/>
        <v>-25</v>
      </c>
      <c r="E30" s="33">
        <f t="shared" si="5"/>
        <v>-0.0028493275586961475</v>
      </c>
    </row>
    <row r="31" spans="1:5" ht="13.5">
      <c r="A31" s="38" t="s">
        <v>49</v>
      </c>
      <c r="B31" s="8">
        <f t="shared" si="3"/>
        <v>5071</v>
      </c>
      <c r="C31" s="28">
        <v>5076</v>
      </c>
      <c r="D31" s="8">
        <f t="shared" si="4"/>
        <v>-5</v>
      </c>
      <c r="E31" s="33">
        <f t="shared" si="5"/>
        <v>-0.0009850275807722615</v>
      </c>
    </row>
    <row r="32" spans="1:5" ht="13.5">
      <c r="A32" s="38" t="s">
        <v>50</v>
      </c>
      <c r="B32" s="8">
        <f t="shared" si="3"/>
        <v>8320</v>
      </c>
      <c r="C32" s="28">
        <v>8318</v>
      </c>
      <c r="D32" s="8">
        <f t="shared" si="4"/>
        <v>2</v>
      </c>
      <c r="E32" s="33">
        <f t="shared" si="5"/>
        <v>0.00024044241404183698</v>
      </c>
    </row>
    <row r="33" spans="1:5" ht="13.5">
      <c r="A33" s="37" t="s">
        <v>51</v>
      </c>
      <c r="B33" s="12">
        <f t="shared" si="3"/>
        <v>5393</v>
      </c>
      <c r="C33" s="28">
        <v>5400</v>
      </c>
      <c r="D33" s="12">
        <f t="shared" si="4"/>
        <v>-7</v>
      </c>
      <c r="E33" s="33">
        <f t="shared" si="5"/>
        <v>-0.0012962962962962963</v>
      </c>
    </row>
    <row r="34" spans="1:5" ht="13.5">
      <c r="A34" s="38" t="s">
        <v>52</v>
      </c>
      <c r="B34" s="8">
        <f t="shared" si="3"/>
        <v>37378</v>
      </c>
      <c r="C34" s="28">
        <v>37421</v>
      </c>
      <c r="D34" s="8">
        <f t="shared" si="4"/>
        <v>-43</v>
      </c>
      <c r="E34" s="33">
        <f t="shared" si="5"/>
        <v>-0.001149087410812111</v>
      </c>
    </row>
    <row r="35" spans="1:5" ht="14.25" thickBot="1">
      <c r="A35" s="39" t="s">
        <v>53</v>
      </c>
      <c r="B35" s="17">
        <f t="shared" si="3"/>
        <v>6431</v>
      </c>
      <c r="C35" s="28">
        <v>6434</v>
      </c>
      <c r="D35" s="17">
        <f t="shared" si="4"/>
        <v>-3</v>
      </c>
      <c r="E35" s="41">
        <f t="shared" si="5"/>
        <v>-0.00046627292508548337</v>
      </c>
    </row>
    <row r="36" spans="1:5" ht="14.25" thickTop="1">
      <c r="A36" s="20" t="s">
        <v>4</v>
      </c>
      <c r="B36" s="21">
        <f>SUM(B29:B35)</f>
        <v>128462</v>
      </c>
      <c r="C36" s="31">
        <f>SUM(C29:C35)</f>
        <v>128437</v>
      </c>
      <c r="D36" s="40">
        <f>SUM(D29:D35)</f>
        <v>25</v>
      </c>
      <c r="E36" s="42">
        <f t="shared" si="5"/>
        <v>0.00019464795970008643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2" sqref="G1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72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24998</v>
      </c>
      <c r="C4" s="13">
        <v>56903</v>
      </c>
      <c r="D4" s="13">
        <v>27911</v>
      </c>
      <c r="E4" s="14">
        <v>28992</v>
      </c>
    </row>
    <row r="5" spans="1:5" ht="18" customHeight="1">
      <c r="A5" s="38" t="s">
        <v>48</v>
      </c>
      <c r="B5" s="8">
        <v>3692</v>
      </c>
      <c r="C5" s="9">
        <v>8746</v>
      </c>
      <c r="D5" s="9">
        <v>4152</v>
      </c>
      <c r="E5" s="10">
        <v>4594</v>
      </c>
    </row>
    <row r="6" spans="1:5" ht="18" customHeight="1">
      <c r="A6" s="38" t="s">
        <v>49</v>
      </c>
      <c r="B6" s="8">
        <v>2376</v>
      </c>
      <c r="C6" s="9">
        <v>5065</v>
      </c>
      <c r="D6" s="9">
        <v>2383</v>
      </c>
      <c r="E6" s="10">
        <v>2682</v>
      </c>
    </row>
    <row r="7" spans="1:5" ht="18" customHeight="1">
      <c r="A7" s="38" t="s">
        <v>50</v>
      </c>
      <c r="B7" s="8">
        <v>4107</v>
      </c>
      <c r="C7" s="9">
        <v>8328</v>
      </c>
      <c r="D7" s="9">
        <v>3853</v>
      </c>
      <c r="E7" s="10">
        <v>4475</v>
      </c>
    </row>
    <row r="8" spans="1:5" ht="18" customHeight="1">
      <c r="A8" s="37" t="s">
        <v>51</v>
      </c>
      <c r="B8" s="12">
        <v>2486</v>
      </c>
      <c r="C8" s="13">
        <v>5375</v>
      </c>
      <c r="D8" s="13">
        <v>2516</v>
      </c>
      <c r="E8" s="14">
        <v>2859</v>
      </c>
    </row>
    <row r="9" spans="1:5" ht="18" customHeight="1">
      <c r="A9" s="38" t="s">
        <v>52</v>
      </c>
      <c r="B9" s="8">
        <v>16749</v>
      </c>
      <c r="C9" s="9">
        <v>37385</v>
      </c>
      <c r="D9" s="9">
        <v>17920</v>
      </c>
      <c r="E9" s="10">
        <v>19465</v>
      </c>
    </row>
    <row r="10" spans="1:5" ht="18" customHeight="1" thickBot="1">
      <c r="A10" s="39" t="s">
        <v>53</v>
      </c>
      <c r="B10" s="17">
        <v>2987</v>
      </c>
      <c r="C10" s="18">
        <v>6439</v>
      </c>
      <c r="D10" s="18">
        <v>3082</v>
      </c>
      <c r="E10" s="19">
        <v>3357</v>
      </c>
    </row>
    <row r="11" spans="1:5" ht="19.5" customHeight="1" thickTop="1">
      <c r="A11" s="20" t="s">
        <v>4</v>
      </c>
      <c r="B11" s="21">
        <v>57395</v>
      </c>
      <c r="C11" s="22">
        <v>128241</v>
      </c>
      <c r="D11" s="22">
        <v>61817</v>
      </c>
      <c r="E11" s="23">
        <v>66424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24998</v>
      </c>
      <c r="C17" s="28">
        <v>25257</v>
      </c>
      <c r="D17" s="12">
        <f aca="true" t="shared" si="1" ref="D17:D23">+B17-C17</f>
        <v>-259</v>
      </c>
      <c r="E17" s="33">
        <f aca="true" t="shared" si="2" ref="E17:E24">+D17/C17</f>
        <v>-0.010254582887912263</v>
      </c>
    </row>
    <row r="18" spans="1:5" ht="13.5">
      <c r="A18" s="38" t="s">
        <v>48</v>
      </c>
      <c r="B18" s="8">
        <f t="shared" si="0"/>
        <v>3692</v>
      </c>
      <c r="C18" s="28">
        <v>3691</v>
      </c>
      <c r="D18" s="8">
        <f t="shared" si="1"/>
        <v>1</v>
      </c>
      <c r="E18" s="34">
        <f t="shared" si="2"/>
        <v>0.000270929287455974</v>
      </c>
    </row>
    <row r="19" spans="1:5" ht="13.5">
      <c r="A19" s="38" t="s">
        <v>49</v>
      </c>
      <c r="B19" s="8">
        <f t="shared" si="0"/>
        <v>2376</v>
      </c>
      <c r="C19" s="28">
        <v>2380</v>
      </c>
      <c r="D19" s="8">
        <f t="shared" si="1"/>
        <v>-4</v>
      </c>
      <c r="E19" s="34">
        <f t="shared" si="2"/>
        <v>-0.0016806722689075631</v>
      </c>
    </row>
    <row r="20" spans="1:5" ht="13.5">
      <c r="A20" s="38" t="s">
        <v>50</v>
      </c>
      <c r="B20" s="8">
        <f t="shared" si="0"/>
        <v>4107</v>
      </c>
      <c r="C20" s="28">
        <v>4102</v>
      </c>
      <c r="D20" s="8">
        <f t="shared" si="1"/>
        <v>5</v>
      </c>
      <c r="E20" s="34">
        <f t="shared" si="2"/>
        <v>0.0012189176011701609</v>
      </c>
    </row>
    <row r="21" spans="1:5" ht="13.5">
      <c r="A21" s="37" t="s">
        <v>51</v>
      </c>
      <c r="B21" s="12">
        <f t="shared" si="0"/>
        <v>2486</v>
      </c>
      <c r="C21" s="28">
        <v>2488</v>
      </c>
      <c r="D21" s="12">
        <f t="shared" si="1"/>
        <v>-2</v>
      </c>
      <c r="E21" s="33">
        <f t="shared" si="2"/>
        <v>-0.0008038585209003215</v>
      </c>
    </row>
    <row r="22" spans="1:5" ht="13.5">
      <c r="A22" s="38" t="s">
        <v>52</v>
      </c>
      <c r="B22" s="8">
        <f t="shared" si="0"/>
        <v>16749</v>
      </c>
      <c r="C22" s="28">
        <v>16749</v>
      </c>
      <c r="D22" s="8">
        <f t="shared" si="1"/>
        <v>0</v>
      </c>
      <c r="E22" s="34">
        <f t="shared" si="2"/>
        <v>0</v>
      </c>
    </row>
    <row r="23" spans="1:5" ht="14.25" thickBot="1">
      <c r="A23" s="39" t="s">
        <v>53</v>
      </c>
      <c r="B23" s="17">
        <f t="shared" si="0"/>
        <v>2987</v>
      </c>
      <c r="C23" s="28">
        <v>2981</v>
      </c>
      <c r="D23" s="17">
        <f t="shared" si="1"/>
        <v>6</v>
      </c>
      <c r="E23" s="35">
        <f t="shared" si="2"/>
        <v>0.0020127474002012745</v>
      </c>
    </row>
    <row r="24" spans="1:5" ht="14.25" thickTop="1">
      <c r="A24" s="20" t="s">
        <v>4</v>
      </c>
      <c r="B24" s="21">
        <f>SUM(B17:B23)</f>
        <v>57395</v>
      </c>
      <c r="C24" s="31">
        <f>SUM(C17:C23)</f>
        <v>57648</v>
      </c>
      <c r="D24" s="21">
        <f>SUM(D17:D23)</f>
        <v>-253</v>
      </c>
      <c r="E24" s="36">
        <f t="shared" si="2"/>
        <v>-0.0043887038578961975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56903</v>
      </c>
      <c r="C29" s="28">
        <v>57120</v>
      </c>
      <c r="D29" s="12">
        <f aca="true" t="shared" si="4" ref="D29:D35">+B29-C29</f>
        <v>-217</v>
      </c>
      <c r="E29" s="33">
        <f aca="true" t="shared" si="5" ref="E29:E36">+D29/C29</f>
        <v>-0.003799019607843137</v>
      </c>
    </row>
    <row r="30" spans="1:5" ht="13.5">
      <c r="A30" s="38" t="s">
        <v>48</v>
      </c>
      <c r="B30" s="8">
        <f t="shared" si="3"/>
        <v>8746</v>
      </c>
      <c r="C30" s="28">
        <v>8749</v>
      </c>
      <c r="D30" s="8">
        <f t="shared" si="4"/>
        <v>-3</v>
      </c>
      <c r="E30" s="33">
        <f t="shared" si="5"/>
        <v>-0.0003428963310092582</v>
      </c>
    </row>
    <row r="31" spans="1:5" ht="13.5">
      <c r="A31" s="38" t="s">
        <v>49</v>
      </c>
      <c r="B31" s="8">
        <f t="shared" si="3"/>
        <v>5065</v>
      </c>
      <c r="C31" s="28">
        <v>5071</v>
      </c>
      <c r="D31" s="8">
        <f t="shared" si="4"/>
        <v>-6</v>
      </c>
      <c r="E31" s="33">
        <f t="shared" si="5"/>
        <v>-0.0011831985801617037</v>
      </c>
    </row>
    <row r="32" spans="1:5" ht="13.5">
      <c r="A32" s="38" t="s">
        <v>50</v>
      </c>
      <c r="B32" s="8">
        <f t="shared" si="3"/>
        <v>8328</v>
      </c>
      <c r="C32" s="28">
        <v>8320</v>
      </c>
      <c r="D32" s="8">
        <f t="shared" si="4"/>
        <v>8</v>
      </c>
      <c r="E32" s="33">
        <f t="shared" si="5"/>
        <v>0.0009615384615384616</v>
      </c>
    </row>
    <row r="33" spans="1:5" ht="13.5">
      <c r="A33" s="37" t="s">
        <v>51</v>
      </c>
      <c r="B33" s="12">
        <f t="shared" si="3"/>
        <v>5375</v>
      </c>
      <c r="C33" s="28">
        <v>5393</v>
      </c>
      <c r="D33" s="12">
        <f t="shared" si="4"/>
        <v>-18</v>
      </c>
      <c r="E33" s="33">
        <f t="shared" si="5"/>
        <v>-0.0033376599295382903</v>
      </c>
    </row>
    <row r="34" spans="1:5" ht="13.5">
      <c r="A34" s="38" t="s">
        <v>52</v>
      </c>
      <c r="B34" s="8">
        <f t="shared" si="3"/>
        <v>37385</v>
      </c>
      <c r="C34" s="28">
        <v>37378</v>
      </c>
      <c r="D34" s="8">
        <f t="shared" si="4"/>
        <v>7</v>
      </c>
      <c r="E34" s="33">
        <f t="shared" si="5"/>
        <v>0.00018727593771737387</v>
      </c>
    </row>
    <row r="35" spans="1:5" ht="14.25" thickBot="1">
      <c r="A35" s="39" t="s">
        <v>53</v>
      </c>
      <c r="B35" s="17">
        <f t="shared" si="3"/>
        <v>6439</v>
      </c>
      <c r="C35" s="28">
        <v>6431</v>
      </c>
      <c r="D35" s="17">
        <f t="shared" si="4"/>
        <v>8</v>
      </c>
      <c r="E35" s="41">
        <f t="shared" si="5"/>
        <v>0.0012439744985227803</v>
      </c>
    </row>
    <row r="36" spans="1:5" ht="14.25" thickTop="1">
      <c r="A36" s="20" t="s">
        <v>4</v>
      </c>
      <c r="B36" s="21">
        <f>SUM(B29:B35)</f>
        <v>128241</v>
      </c>
      <c r="C36" s="31">
        <f>SUM(C29:C35)</f>
        <v>128462</v>
      </c>
      <c r="D36" s="40">
        <f>SUM(D29:D35)</f>
        <v>-221</v>
      </c>
      <c r="E36" s="42">
        <f t="shared" si="5"/>
        <v>-0.0017203531005277825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pane ySplit="1" topLeftCell="A2" activePane="bottomLeft" state="frozen"/>
      <selection pane="topLeft" activeCell="G10" sqref="G10"/>
      <selection pane="bottomLeft" activeCell="H12" sqref="H1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73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25022</v>
      </c>
      <c r="C4" s="13">
        <v>56947</v>
      </c>
      <c r="D4" s="13">
        <v>27936</v>
      </c>
      <c r="E4" s="14">
        <v>29011</v>
      </c>
    </row>
    <row r="5" spans="1:5" ht="18" customHeight="1">
      <c r="A5" s="38" t="s">
        <v>48</v>
      </c>
      <c r="B5" s="8">
        <v>3712</v>
      </c>
      <c r="C5" s="9">
        <v>8789</v>
      </c>
      <c r="D5" s="9">
        <v>4182</v>
      </c>
      <c r="E5" s="10">
        <v>4607</v>
      </c>
    </row>
    <row r="6" spans="1:5" ht="18" customHeight="1">
      <c r="A6" s="38" t="s">
        <v>49</v>
      </c>
      <c r="B6" s="8">
        <v>2381</v>
      </c>
      <c r="C6" s="9">
        <v>5066</v>
      </c>
      <c r="D6" s="9">
        <v>2382</v>
      </c>
      <c r="E6" s="10">
        <v>2684</v>
      </c>
    </row>
    <row r="7" spans="1:5" ht="18" customHeight="1">
      <c r="A7" s="38" t="s">
        <v>50</v>
      </c>
      <c r="B7" s="8">
        <v>4099</v>
      </c>
      <c r="C7" s="9">
        <v>8302</v>
      </c>
      <c r="D7" s="9">
        <v>3841</v>
      </c>
      <c r="E7" s="10">
        <v>4461</v>
      </c>
    </row>
    <row r="8" spans="1:5" ht="18" customHeight="1">
      <c r="A8" s="37" t="s">
        <v>51</v>
      </c>
      <c r="B8" s="12">
        <v>2486</v>
      </c>
      <c r="C8" s="13">
        <v>5367</v>
      </c>
      <c r="D8" s="13">
        <v>2514</v>
      </c>
      <c r="E8" s="14">
        <v>2853</v>
      </c>
    </row>
    <row r="9" spans="1:5" ht="18" customHeight="1">
      <c r="A9" s="38" t="s">
        <v>52</v>
      </c>
      <c r="B9" s="8">
        <v>16760</v>
      </c>
      <c r="C9" s="9">
        <v>37402</v>
      </c>
      <c r="D9" s="9">
        <v>17934</v>
      </c>
      <c r="E9" s="10">
        <v>19468</v>
      </c>
    </row>
    <row r="10" spans="1:5" ht="18" customHeight="1" thickBot="1">
      <c r="A10" s="39" t="s">
        <v>53</v>
      </c>
      <c r="B10" s="17">
        <v>2995</v>
      </c>
      <c r="C10" s="18">
        <v>6442</v>
      </c>
      <c r="D10" s="18">
        <v>3082</v>
      </c>
      <c r="E10" s="19">
        <v>3360</v>
      </c>
    </row>
    <row r="11" spans="1:5" ht="19.5" customHeight="1" thickTop="1">
      <c r="A11" s="20" t="s">
        <v>4</v>
      </c>
      <c r="B11" s="21">
        <v>57455</v>
      </c>
      <c r="C11" s="22">
        <v>128315</v>
      </c>
      <c r="D11" s="22">
        <v>61871</v>
      </c>
      <c r="E11" s="23">
        <v>66444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25022</v>
      </c>
      <c r="C17" s="28">
        <v>24998</v>
      </c>
      <c r="D17" s="12">
        <f aca="true" t="shared" si="1" ref="D17:D23">+B17-C17</f>
        <v>24</v>
      </c>
      <c r="E17" s="33">
        <f aca="true" t="shared" si="2" ref="E17:E24">+D17/C17</f>
        <v>0.0009600768061444916</v>
      </c>
    </row>
    <row r="18" spans="1:5" ht="13.5">
      <c r="A18" s="38" t="s">
        <v>48</v>
      </c>
      <c r="B18" s="8">
        <f t="shared" si="0"/>
        <v>3712</v>
      </c>
      <c r="C18" s="28">
        <v>3692</v>
      </c>
      <c r="D18" s="8">
        <f t="shared" si="1"/>
        <v>20</v>
      </c>
      <c r="E18" s="34">
        <f t="shared" si="2"/>
        <v>0.005417118093174431</v>
      </c>
    </row>
    <row r="19" spans="1:5" ht="13.5">
      <c r="A19" s="38" t="s">
        <v>49</v>
      </c>
      <c r="B19" s="8">
        <f t="shared" si="0"/>
        <v>2381</v>
      </c>
      <c r="C19" s="28">
        <v>2376</v>
      </c>
      <c r="D19" s="8">
        <f t="shared" si="1"/>
        <v>5</v>
      </c>
      <c r="E19" s="34">
        <f t="shared" si="2"/>
        <v>0.0021043771043771043</v>
      </c>
    </row>
    <row r="20" spans="1:5" ht="13.5">
      <c r="A20" s="38" t="s">
        <v>50</v>
      </c>
      <c r="B20" s="8">
        <f t="shared" si="0"/>
        <v>4099</v>
      </c>
      <c r="C20" s="28">
        <v>4107</v>
      </c>
      <c r="D20" s="8">
        <f t="shared" si="1"/>
        <v>-8</v>
      </c>
      <c r="E20" s="34">
        <f t="shared" si="2"/>
        <v>-0.0019478938397857316</v>
      </c>
    </row>
    <row r="21" spans="1:5" ht="13.5">
      <c r="A21" s="37" t="s">
        <v>51</v>
      </c>
      <c r="B21" s="12">
        <f t="shared" si="0"/>
        <v>2486</v>
      </c>
      <c r="C21" s="28">
        <v>2486</v>
      </c>
      <c r="D21" s="12">
        <f t="shared" si="1"/>
        <v>0</v>
      </c>
      <c r="E21" s="33">
        <f t="shared" si="2"/>
        <v>0</v>
      </c>
    </row>
    <row r="22" spans="1:5" ht="13.5">
      <c r="A22" s="38" t="s">
        <v>52</v>
      </c>
      <c r="B22" s="8">
        <f t="shared" si="0"/>
        <v>16760</v>
      </c>
      <c r="C22" s="28">
        <v>16749</v>
      </c>
      <c r="D22" s="8">
        <f t="shared" si="1"/>
        <v>11</v>
      </c>
      <c r="E22" s="34">
        <f t="shared" si="2"/>
        <v>0.0006567556272016239</v>
      </c>
    </row>
    <row r="23" spans="1:5" ht="14.25" thickBot="1">
      <c r="A23" s="39" t="s">
        <v>53</v>
      </c>
      <c r="B23" s="17">
        <f t="shared" si="0"/>
        <v>2995</v>
      </c>
      <c r="C23" s="28">
        <v>2987</v>
      </c>
      <c r="D23" s="17">
        <f t="shared" si="1"/>
        <v>8</v>
      </c>
      <c r="E23" s="35">
        <f t="shared" si="2"/>
        <v>0.002678272514228323</v>
      </c>
    </row>
    <row r="24" spans="1:5" ht="14.25" thickTop="1">
      <c r="A24" s="20" t="s">
        <v>4</v>
      </c>
      <c r="B24" s="21">
        <f>SUM(B17:B23)</f>
        <v>57455</v>
      </c>
      <c r="C24" s="31">
        <f>SUM(C17:C23)</f>
        <v>57395</v>
      </c>
      <c r="D24" s="21">
        <f>SUM(D17:D23)</f>
        <v>60</v>
      </c>
      <c r="E24" s="36">
        <f t="shared" si="2"/>
        <v>0.0010453872288526875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56947</v>
      </c>
      <c r="C29" s="28">
        <v>56903</v>
      </c>
      <c r="D29" s="12">
        <f aca="true" t="shared" si="4" ref="D29:D35">+B29-C29</f>
        <v>44</v>
      </c>
      <c r="E29" s="33">
        <f aca="true" t="shared" si="5" ref="E29:E36">+D29/C29</f>
        <v>0.0007732456988208003</v>
      </c>
    </row>
    <row r="30" spans="1:5" ht="13.5">
      <c r="A30" s="38" t="s">
        <v>48</v>
      </c>
      <c r="B30" s="8">
        <f t="shared" si="3"/>
        <v>8789</v>
      </c>
      <c r="C30" s="28">
        <v>8746</v>
      </c>
      <c r="D30" s="8">
        <f t="shared" si="4"/>
        <v>43</v>
      </c>
      <c r="E30" s="33">
        <f t="shared" si="5"/>
        <v>0.004916533272353076</v>
      </c>
    </row>
    <row r="31" spans="1:5" ht="13.5">
      <c r="A31" s="38" t="s">
        <v>49</v>
      </c>
      <c r="B31" s="8">
        <f t="shared" si="3"/>
        <v>5066</v>
      </c>
      <c r="C31" s="28">
        <v>5065</v>
      </c>
      <c r="D31" s="8">
        <f t="shared" si="4"/>
        <v>1</v>
      </c>
      <c r="E31" s="33">
        <f t="shared" si="5"/>
        <v>0.00019743336623889436</v>
      </c>
    </row>
    <row r="32" spans="1:5" ht="13.5">
      <c r="A32" s="38" t="s">
        <v>50</v>
      </c>
      <c r="B32" s="8">
        <f t="shared" si="3"/>
        <v>8302</v>
      </c>
      <c r="C32" s="28">
        <v>8328</v>
      </c>
      <c r="D32" s="8">
        <f t="shared" si="4"/>
        <v>-26</v>
      </c>
      <c r="E32" s="33">
        <f t="shared" si="5"/>
        <v>-0.003121998078770413</v>
      </c>
    </row>
    <row r="33" spans="1:5" ht="13.5">
      <c r="A33" s="37" t="s">
        <v>51</v>
      </c>
      <c r="B33" s="12">
        <f t="shared" si="3"/>
        <v>5367</v>
      </c>
      <c r="C33" s="28">
        <v>5375</v>
      </c>
      <c r="D33" s="12">
        <f t="shared" si="4"/>
        <v>-8</v>
      </c>
      <c r="E33" s="33">
        <f t="shared" si="5"/>
        <v>-0.0014883720930232557</v>
      </c>
    </row>
    <row r="34" spans="1:5" ht="13.5">
      <c r="A34" s="38" t="s">
        <v>52</v>
      </c>
      <c r="B34" s="8">
        <f t="shared" si="3"/>
        <v>37402</v>
      </c>
      <c r="C34" s="28">
        <v>37385</v>
      </c>
      <c r="D34" s="8">
        <f t="shared" si="4"/>
        <v>17</v>
      </c>
      <c r="E34" s="33">
        <f t="shared" si="5"/>
        <v>0.00045472783201818914</v>
      </c>
    </row>
    <row r="35" spans="1:5" ht="14.25" thickBot="1">
      <c r="A35" s="39" t="s">
        <v>53</v>
      </c>
      <c r="B35" s="17">
        <f t="shared" si="3"/>
        <v>6442</v>
      </c>
      <c r="C35" s="28">
        <v>6439</v>
      </c>
      <c r="D35" s="17">
        <f t="shared" si="4"/>
        <v>3</v>
      </c>
      <c r="E35" s="41">
        <f t="shared" si="5"/>
        <v>0.00046591085572293835</v>
      </c>
    </row>
    <row r="36" spans="1:5" ht="14.25" thickTop="1">
      <c r="A36" s="20" t="s">
        <v>4</v>
      </c>
      <c r="B36" s="21">
        <f>SUM(B29:B35)</f>
        <v>128315</v>
      </c>
      <c r="C36" s="31">
        <f>SUM(C29:C35)</f>
        <v>128241</v>
      </c>
      <c r="D36" s="40">
        <f>SUM(D29:D35)</f>
        <v>74</v>
      </c>
      <c r="E36" s="42">
        <f t="shared" si="5"/>
        <v>0.0005770385446152166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3" sqref="G1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74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25027</v>
      </c>
      <c r="C4" s="13">
        <v>56989</v>
      </c>
      <c r="D4" s="13">
        <v>27971</v>
      </c>
      <c r="E4" s="14">
        <v>29018</v>
      </c>
    </row>
    <row r="5" spans="1:5" ht="18" customHeight="1">
      <c r="A5" s="38" t="s">
        <v>48</v>
      </c>
      <c r="B5" s="8">
        <v>3693</v>
      </c>
      <c r="C5" s="9">
        <v>8761</v>
      </c>
      <c r="D5" s="9">
        <v>4164</v>
      </c>
      <c r="E5" s="10">
        <v>4597</v>
      </c>
    </row>
    <row r="6" spans="1:5" ht="18" customHeight="1">
      <c r="A6" s="38" t="s">
        <v>49</v>
      </c>
      <c r="B6" s="8">
        <v>2384</v>
      </c>
      <c r="C6" s="9">
        <v>5072</v>
      </c>
      <c r="D6" s="9">
        <v>2385</v>
      </c>
      <c r="E6" s="10">
        <v>2687</v>
      </c>
    </row>
    <row r="7" spans="1:5" ht="18" customHeight="1">
      <c r="A7" s="38" t="s">
        <v>50</v>
      </c>
      <c r="B7" s="8">
        <v>4103</v>
      </c>
      <c r="C7" s="9">
        <v>8313</v>
      </c>
      <c r="D7" s="9">
        <v>3846</v>
      </c>
      <c r="E7" s="10">
        <v>4467</v>
      </c>
    </row>
    <row r="8" spans="1:5" ht="18" customHeight="1">
      <c r="A8" s="37" t="s">
        <v>51</v>
      </c>
      <c r="B8" s="12">
        <v>2481</v>
      </c>
      <c r="C8" s="13">
        <v>5358</v>
      </c>
      <c r="D8" s="13">
        <v>2513</v>
      </c>
      <c r="E8" s="14">
        <v>2845</v>
      </c>
    </row>
    <row r="9" spans="1:5" ht="18" customHeight="1">
      <c r="A9" s="38" t="s">
        <v>52</v>
      </c>
      <c r="B9" s="8">
        <v>16764</v>
      </c>
      <c r="C9" s="9">
        <v>37411</v>
      </c>
      <c r="D9" s="9">
        <v>17947</v>
      </c>
      <c r="E9" s="10">
        <v>19464</v>
      </c>
    </row>
    <row r="10" spans="1:5" ht="18" customHeight="1" thickBot="1">
      <c r="A10" s="39" t="s">
        <v>53</v>
      </c>
      <c r="B10" s="17">
        <v>2993</v>
      </c>
      <c r="C10" s="18">
        <v>6433</v>
      </c>
      <c r="D10" s="18">
        <v>3078</v>
      </c>
      <c r="E10" s="19">
        <v>3355</v>
      </c>
    </row>
    <row r="11" spans="1:5" ht="19.5" customHeight="1" thickTop="1">
      <c r="A11" s="20" t="s">
        <v>4</v>
      </c>
      <c r="B11" s="21">
        <v>57445</v>
      </c>
      <c r="C11" s="22">
        <v>128337</v>
      </c>
      <c r="D11" s="22">
        <v>61904</v>
      </c>
      <c r="E11" s="23">
        <v>66433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25027</v>
      </c>
      <c r="C17" s="28">
        <v>25022</v>
      </c>
      <c r="D17" s="12">
        <f aca="true" t="shared" si="1" ref="D17:D23">+B17-C17</f>
        <v>5</v>
      </c>
      <c r="E17" s="33">
        <f aca="true" t="shared" si="2" ref="E17:E24">+D17/C17</f>
        <v>0.00019982415474382542</v>
      </c>
    </row>
    <row r="18" spans="1:5" ht="13.5">
      <c r="A18" s="38" t="s">
        <v>48</v>
      </c>
      <c r="B18" s="8">
        <f t="shared" si="0"/>
        <v>3693</v>
      </c>
      <c r="C18" s="28">
        <v>3712</v>
      </c>
      <c r="D18" s="8">
        <f t="shared" si="1"/>
        <v>-19</v>
      </c>
      <c r="E18" s="34">
        <f t="shared" si="2"/>
        <v>-0.0051185344827586205</v>
      </c>
    </row>
    <row r="19" spans="1:5" ht="13.5">
      <c r="A19" s="38" t="s">
        <v>49</v>
      </c>
      <c r="B19" s="8">
        <f t="shared" si="0"/>
        <v>2384</v>
      </c>
      <c r="C19" s="28">
        <v>2381</v>
      </c>
      <c r="D19" s="8">
        <f t="shared" si="1"/>
        <v>3</v>
      </c>
      <c r="E19" s="34">
        <f t="shared" si="2"/>
        <v>0.00125997480050399</v>
      </c>
    </row>
    <row r="20" spans="1:5" ht="13.5">
      <c r="A20" s="38" t="s">
        <v>50</v>
      </c>
      <c r="B20" s="8">
        <f t="shared" si="0"/>
        <v>4103</v>
      </c>
      <c r="C20" s="28">
        <v>4099</v>
      </c>
      <c r="D20" s="8">
        <f t="shared" si="1"/>
        <v>4</v>
      </c>
      <c r="E20" s="34">
        <f t="shared" si="2"/>
        <v>0.0009758477677482313</v>
      </c>
    </row>
    <row r="21" spans="1:5" ht="13.5">
      <c r="A21" s="37" t="s">
        <v>51</v>
      </c>
      <c r="B21" s="12">
        <f t="shared" si="0"/>
        <v>2481</v>
      </c>
      <c r="C21" s="28">
        <v>2486</v>
      </c>
      <c r="D21" s="12">
        <f t="shared" si="1"/>
        <v>-5</v>
      </c>
      <c r="E21" s="33">
        <f t="shared" si="2"/>
        <v>-0.002011263073209976</v>
      </c>
    </row>
    <row r="22" spans="1:5" ht="13.5">
      <c r="A22" s="38" t="s">
        <v>52</v>
      </c>
      <c r="B22" s="8">
        <f t="shared" si="0"/>
        <v>16764</v>
      </c>
      <c r="C22" s="28">
        <v>16760</v>
      </c>
      <c r="D22" s="8">
        <f t="shared" si="1"/>
        <v>4</v>
      </c>
      <c r="E22" s="34">
        <f t="shared" si="2"/>
        <v>0.00023866348448687351</v>
      </c>
    </row>
    <row r="23" spans="1:5" ht="14.25" thickBot="1">
      <c r="A23" s="39" t="s">
        <v>53</v>
      </c>
      <c r="B23" s="17">
        <f t="shared" si="0"/>
        <v>2993</v>
      </c>
      <c r="C23" s="28">
        <v>2995</v>
      </c>
      <c r="D23" s="17">
        <f t="shared" si="1"/>
        <v>-2</v>
      </c>
      <c r="E23" s="35">
        <f t="shared" si="2"/>
        <v>-0.000667779632721202</v>
      </c>
    </row>
    <row r="24" spans="1:5" ht="14.25" thickTop="1">
      <c r="A24" s="20" t="s">
        <v>4</v>
      </c>
      <c r="B24" s="21">
        <f>SUM(B17:B23)</f>
        <v>57445</v>
      </c>
      <c r="C24" s="31">
        <f>SUM(C17:C23)</f>
        <v>57455</v>
      </c>
      <c r="D24" s="21">
        <f>SUM(D17:D23)</f>
        <v>-10</v>
      </c>
      <c r="E24" s="36">
        <f t="shared" si="2"/>
        <v>-0.00017404925593943085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56989</v>
      </c>
      <c r="C29" s="28">
        <v>56947</v>
      </c>
      <c r="D29" s="12">
        <f aca="true" t="shared" si="4" ref="D29:D35">+B29-C29</f>
        <v>42</v>
      </c>
      <c r="E29" s="33">
        <f aca="true" t="shared" si="5" ref="E29:E36">+D29/C29</f>
        <v>0.0007375278767977242</v>
      </c>
    </row>
    <row r="30" spans="1:5" ht="13.5">
      <c r="A30" s="38" t="s">
        <v>48</v>
      </c>
      <c r="B30" s="8">
        <f t="shared" si="3"/>
        <v>8761</v>
      </c>
      <c r="C30" s="28">
        <v>8789</v>
      </c>
      <c r="D30" s="8">
        <f t="shared" si="4"/>
        <v>-28</v>
      </c>
      <c r="E30" s="33">
        <f t="shared" si="5"/>
        <v>-0.00318580043235863</v>
      </c>
    </row>
    <row r="31" spans="1:5" ht="13.5">
      <c r="A31" s="38" t="s">
        <v>49</v>
      </c>
      <c r="B31" s="8">
        <f t="shared" si="3"/>
        <v>5072</v>
      </c>
      <c r="C31" s="28">
        <v>5066</v>
      </c>
      <c r="D31" s="8">
        <f t="shared" si="4"/>
        <v>6</v>
      </c>
      <c r="E31" s="33">
        <f t="shared" si="5"/>
        <v>0.0011843663639952626</v>
      </c>
    </row>
    <row r="32" spans="1:5" ht="13.5">
      <c r="A32" s="38" t="s">
        <v>50</v>
      </c>
      <c r="B32" s="8">
        <f t="shared" si="3"/>
        <v>8313</v>
      </c>
      <c r="C32" s="28">
        <v>8302</v>
      </c>
      <c r="D32" s="8">
        <f t="shared" si="4"/>
        <v>11</v>
      </c>
      <c r="E32" s="33">
        <f t="shared" si="5"/>
        <v>0.0013249819320645627</v>
      </c>
    </row>
    <row r="33" spans="1:5" ht="13.5">
      <c r="A33" s="37" t="s">
        <v>51</v>
      </c>
      <c r="B33" s="12">
        <f t="shared" si="3"/>
        <v>5358</v>
      </c>
      <c r="C33" s="28">
        <v>5367</v>
      </c>
      <c r="D33" s="12">
        <f t="shared" si="4"/>
        <v>-9</v>
      </c>
      <c r="E33" s="33">
        <f t="shared" si="5"/>
        <v>-0.0016769144773616546</v>
      </c>
    </row>
    <row r="34" spans="1:5" ht="13.5">
      <c r="A34" s="38" t="s">
        <v>52</v>
      </c>
      <c r="B34" s="8">
        <f t="shared" si="3"/>
        <v>37411</v>
      </c>
      <c r="C34" s="28">
        <v>37402</v>
      </c>
      <c r="D34" s="8">
        <f t="shared" si="4"/>
        <v>9</v>
      </c>
      <c r="E34" s="33">
        <f t="shared" si="5"/>
        <v>0.0002406288433773595</v>
      </c>
    </row>
    <row r="35" spans="1:5" ht="14.25" thickBot="1">
      <c r="A35" s="39" t="s">
        <v>53</v>
      </c>
      <c r="B35" s="17">
        <f t="shared" si="3"/>
        <v>6433</v>
      </c>
      <c r="C35" s="28">
        <v>6442</v>
      </c>
      <c r="D35" s="17">
        <f t="shared" si="4"/>
        <v>-9</v>
      </c>
      <c r="E35" s="41">
        <f t="shared" si="5"/>
        <v>-0.0013970816516609749</v>
      </c>
    </row>
    <row r="36" spans="1:5" ht="14.25" thickTop="1">
      <c r="A36" s="20" t="s">
        <v>4</v>
      </c>
      <c r="B36" s="21">
        <f>SUM(B29:B35)</f>
        <v>128337</v>
      </c>
      <c r="C36" s="31">
        <f>SUM(C29:C35)</f>
        <v>128315</v>
      </c>
      <c r="D36" s="40">
        <f>SUM(D29:D35)</f>
        <v>22</v>
      </c>
      <c r="E36" s="42">
        <f t="shared" si="5"/>
        <v>0.00017145306472353194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2" sqref="G1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75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25034</v>
      </c>
      <c r="C4" s="13">
        <v>57028</v>
      </c>
      <c r="D4" s="13">
        <v>27987</v>
      </c>
      <c r="E4" s="14">
        <v>29041</v>
      </c>
    </row>
    <row r="5" spans="1:5" ht="18" customHeight="1">
      <c r="A5" s="38" t="s">
        <v>48</v>
      </c>
      <c r="B5" s="8">
        <v>3698</v>
      </c>
      <c r="C5" s="9">
        <v>8767</v>
      </c>
      <c r="D5" s="9">
        <v>4170</v>
      </c>
      <c r="E5" s="10">
        <v>4597</v>
      </c>
    </row>
    <row r="6" spans="1:5" ht="18" customHeight="1">
      <c r="A6" s="38" t="s">
        <v>49</v>
      </c>
      <c r="B6" s="8">
        <v>2382</v>
      </c>
      <c r="C6" s="9">
        <v>5069</v>
      </c>
      <c r="D6" s="9">
        <v>2384</v>
      </c>
      <c r="E6" s="10">
        <v>2685</v>
      </c>
    </row>
    <row r="7" spans="1:5" ht="18" customHeight="1">
      <c r="A7" s="38" t="s">
        <v>50</v>
      </c>
      <c r="B7" s="8">
        <v>4101</v>
      </c>
      <c r="C7" s="9">
        <v>8297</v>
      </c>
      <c r="D7" s="9">
        <v>3834</v>
      </c>
      <c r="E7" s="10">
        <v>4463</v>
      </c>
    </row>
    <row r="8" spans="1:5" ht="18" customHeight="1">
      <c r="A8" s="37" t="s">
        <v>51</v>
      </c>
      <c r="B8" s="12">
        <v>2481</v>
      </c>
      <c r="C8" s="13">
        <v>5347</v>
      </c>
      <c r="D8" s="13">
        <v>2508</v>
      </c>
      <c r="E8" s="14">
        <v>2839</v>
      </c>
    </row>
    <row r="9" spans="1:5" ht="18" customHeight="1">
      <c r="A9" s="38" t="s">
        <v>52</v>
      </c>
      <c r="B9" s="8">
        <v>16785</v>
      </c>
      <c r="C9" s="9">
        <v>37436</v>
      </c>
      <c r="D9" s="9">
        <v>17968</v>
      </c>
      <c r="E9" s="10">
        <v>19468</v>
      </c>
    </row>
    <row r="10" spans="1:5" ht="18" customHeight="1" thickBot="1">
      <c r="A10" s="39" t="s">
        <v>53</v>
      </c>
      <c r="B10" s="17">
        <v>2992</v>
      </c>
      <c r="C10" s="18">
        <v>6416</v>
      </c>
      <c r="D10" s="18">
        <v>3067</v>
      </c>
      <c r="E10" s="19">
        <v>3349</v>
      </c>
    </row>
    <row r="11" spans="1:5" ht="19.5" customHeight="1" thickTop="1">
      <c r="A11" s="20" t="s">
        <v>4</v>
      </c>
      <c r="B11" s="21">
        <v>57473</v>
      </c>
      <c r="C11" s="22">
        <v>128360</v>
      </c>
      <c r="D11" s="22">
        <v>61918</v>
      </c>
      <c r="E11" s="23">
        <v>66442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25034</v>
      </c>
      <c r="C17" s="28">
        <v>25027</v>
      </c>
      <c r="D17" s="12">
        <f aca="true" t="shared" si="1" ref="D17:D23">+B17-C17</f>
        <v>7</v>
      </c>
      <c r="E17" s="33">
        <f aca="true" t="shared" si="2" ref="E17:E24">+D17/C17</f>
        <v>0.00027969792623966117</v>
      </c>
    </row>
    <row r="18" spans="1:5" ht="13.5">
      <c r="A18" s="38" t="s">
        <v>48</v>
      </c>
      <c r="B18" s="8">
        <f t="shared" si="0"/>
        <v>3698</v>
      </c>
      <c r="C18" s="28">
        <v>3693</v>
      </c>
      <c r="D18" s="8">
        <f t="shared" si="1"/>
        <v>5</v>
      </c>
      <c r="E18" s="34">
        <f t="shared" si="2"/>
        <v>0.0013539128080151638</v>
      </c>
    </row>
    <row r="19" spans="1:5" ht="13.5">
      <c r="A19" s="38" t="s">
        <v>49</v>
      </c>
      <c r="B19" s="8">
        <f t="shared" si="0"/>
        <v>2382</v>
      </c>
      <c r="C19" s="28">
        <v>2384</v>
      </c>
      <c r="D19" s="8">
        <f t="shared" si="1"/>
        <v>-2</v>
      </c>
      <c r="E19" s="34">
        <f t="shared" si="2"/>
        <v>-0.0008389261744966443</v>
      </c>
    </row>
    <row r="20" spans="1:5" ht="13.5">
      <c r="A20" s="38" t="s">
        <v>50</v>
      </c>
      <c r="B20" s="8">
        <f t="shared" si="0"/>
        <v>4101</v>
      </c>
      <c r="C20" s="28">
        <v>4103</v>
      </c>
      <c r="D20" s="8">
        <f t="shared" si="1"/>
        <v>-2</v>
      </c>
      <c r="E20" s="34">
        <f t="shared" si="2"/>
        <v>-0.0004874482086278333</v>
      </c>
    </row>
    <row r="21" spans="1:5" ht="13.5">
      <c r="A21" s="37" t="s">
        <v>51</v>
      </c>
      <c r="B21" s="12">
        <f t="shared" si="0"/>
        <v>2481</v>
      </c>
      <c r="C21" s="28">
        <v>2481</v>
      </c>
      <c r="D21" s="12">
        <f t="shared" si="1"/>
        <v>0</v>
      </c>
      <c r="E21" s="33">
        <f t="shared" si="2"/>
        <v>0</v>
      </c>
    </row>
    <row r="22" spans="1:5" ht="13.5">
      <c r="A22" s="38" t="s">
        <v>52</v>
      </c>
      <c r="B22" s="8">
        <f t="shared" si="0"/>
        <v>16785</v>
      </c>
      <c r="C22" s="28">
        <v>16764</v>
      </c>
      <c r="D22" s="8">
        <f t="shared" si="1"/>
        <v>21</v>
      </c>
      <c r="E22" s="34">
        <f t="shared" si="2"/>
        <v>0.0012526843235504653</v>
      </c>
    </row>
    <row r="23" spans="1:5" ht="14.25" thickBot="1">
      <c r="A23" s="39" t="s">
        <v>53</v>
      </c>
      <c r="B23" s="17">
        <f t="shared" si="0"/>
        <v>2992</v>
      </c>
      <c r="C23" s="28">
        <v>2993</v>
      </c>
      <c r="D23" s="17">
        <f t="shared" si="1"/>
        <v>-1</v>
      </c>
      <c r="E23" s="35">
        <f t="shared" si="2"/>
        <v>-0.0003341129301703976</v>
      </c>
    </row>
    <row r="24" spans="1:5" ht="14.25" thickTop="1">
      <c r="A24" s="20" t="s">
        <v>4</v>
      </c>
      <c r="B24" s="21">
        <f>SUM(B17:B23)</f>
        <v>57473</v>
      </c>
      <c r="C24" s="31">
        <f>SUM(C17:C23)</f>
        <v>57445</v>
      </c>
      <c r="D24" s="21">
        <f>SUM(D17:D23)</f>
        <v>28</v>
      </c>
      <c r="E24" s="36">
        <f t="shared" si="2"/>
        <v>0.0004874227521977544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57028</v>
      </c>
      <c r="C29" s="28">
        <v>56989</v>
      </c>
      <c r="D29" s="12">
        <f aca="true" t="shared" si="4" ref="D29:D35">+B29-C29</f>
        <v>39</v>
      </c>
      <c r="E29" s="33">
        <f aca="true" t="shared" si="5" ref="E29:E36">+D29/C29</f>
        <v>0.0006843425924301181</v>
      </c>
    </row>
    <row r="30" spans="1:5" ht="13.5">
      <c r="A30" s="38" t="s">
        <v>48</v>
      </c>
      <c r="B30" s="8">
        <f t="shared" si="3"/>
        <v>8767</v>
      </c>
      <c r="C30" s="28">
        <v>8761</v>
      </c>
      <c r="D30" s="8">
        <f t="shared" si="4"/>
        <v>6</v>
      </c>
      <c r="E30" s="33">
        <f t="shared" si="5"/>
        <v>0.0006848533272457482</v>
      </c>
    </row>
    <row r="31" spans="1:5" ht="13.5">
      <c r="A31" s="38" t="s">
        <v>49</v>
      </c>
      <c r="B31" s="8">
        <f t="shared" si="3"/>
        <v>5069</v>
      </c>
      <c r="C31" s="28">
        <v>5072</v>
      </c>
      <c r="D31" s="8">
        <f t="shared" si="4"/>
        <v>-3</v>
      </c>
      <c r="E31" s="33">
        <f t="shared" si="5"/>
        <v>-0.0005914826498422713</v>
      </c>
    </row>
    <row r="32" spans="1:5" ht="13.5">
      <c r="A32" s="38" t="s">
        <v>50</v>
      </c>
      <c r="B32" s="8">
        <f t="shared" si="3"/>
        <v>8297</v>
      </c>
      <c r="C32" s="28">
        <v>8313</v>
      </c>
      <c r="D32" s="8">
        <f t="shared" si="4"/>
        <v>-16</v>
      </c>
      <c r="E32" s="33">
        <f t="shared" si="5"/>
        <v>-0.0019246962588716468</v>
      </c>
    </row>
    <row r="33" spans="1:5" ht="13.5">
      <c r="A33" s="37" t="s">
        <v>51</v>
      </c>
      <c r="B33" s="12">
        <f t="shared" si="3"/>
        <v>5347</v>
      </c>
      <c r="C33" s="28">
        <v>5358</v>
      </c>
      <c r="D33" s="12">
        <f t="shared" si="4"/>
        <v>-11</v>
      </c>
      <c r="E33" s="33">
        <f t="shared" si="5"/>
        <v>-0.002053004852556924</v>
      </c>
    </row>
    <row r="34" spans="1:5" ht="13.5">
      <c r="A34" s="38" t="s">
        <v>52</v>
      </c>
      <c r="B34" s="8">
        <f t="shared" si="3"/>
        <v>37436</v>
      </c>
      <c r="C34" s="28">
        <v>37411</v>
      </c>
      <c r="D34" s="8">
        <f t="shared" si="4"/>
        <v>25</v>
      </c>
      <c r="E34" s="33">
        <f t="shared" si="5"/>
        <v>0.0006682526529630323</v>
      </c>
    </row>
    <row r="35" spans="1:5" ht="14.25" thickBot="1">
      <c r="A35" s="39" t="s">
        <v>53</v>
      </c>
      <c r="B35" s="17">
        <f t="shared" si="3"/>
        <v>6416</v>
      </c>
      <c r="C35" s="28">
        <v>6433</v>
      </c>
      <c r="D35" s="17">
        <f t="shared" si="4"/>
        <v>-17</v>
      </c>
      <c r="E35" s="41">
        <f t="shared" si="5"/>
        <v>-0.002642623970153894</v>
      </c>
    </row>
    <row r="36" spans="1:5" ht="14.25" thickTop="1">
      <c r="A36" s="20" t="s">
        <v>4</v>
      </c>
      <c r="B36" s="21">
        <f>SUM(B29:B35)</f>
        <v>128360</v>
      </c>
      <c r="C36" s="31">
        <f>SUM(C29:C35)</f>
        <v>128337</v>
      </c>
      <c r="D36" s="40">
        <f>SUM(D29:D35)</f>
        <v>23</v>
      </c>
      <c r="E36" s="42">
        <f t="shared" si="5"/>
        <v>0.0001792156587733857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76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25058</v>
      </c>
      <c r="C4" s="13">
        <v>57079</v>
      </c>
      <c r="D4" s="13">
        <v>28019</v>
      </c>
      <c r="E4" s="14">
        <v>29060</v>
      </c>
    </row>
    <row r="5" spans="1:5" ht="18" customHeight="1">
      <c r="A5" s="38" t="s">
        <v>48</v>
      </c>
      <c r="B5" s="8">
        <v>3693</v>
      </c>
      <c r="C5" s="9">
        <v>8767</v>
      </c>
      <c r="D5" s="9">
        <v>4173</v>
      </c>
      <c r="E5" s="10">
        <v>4594</v>
      </c>
    </row>
    <row r="6" spans="1:5" ht="18" customHeight="1">
      <c r="A6" s="38" t="s">
        <v>49</v>
      </c>
      <c r="B6" s="8">
        <v>2383</v>
      </c>
      <c r="C6" s="9">
        <v>5066</v>
      </c>
      <c r="D6" s="9">
        <v>2379</v>
      </c>
      <c r="E6" s="10">
        <v>2687</v>
      </c>
    </row>
    <row r="7" spans="1:5" ht="18" customHeight="1">
      <c r="A7" s="38" t="s">
        <v>50</v>
      </c>
      <c r="B7" s="8">
        <v>4096</v>
      </c>
      <c r="C7" s="9">
        <v>8282</v>
      </c>
      <c r="D7" s="9">
        <v>3823</v>
      </c>
      <c r="E7" s="10">
        <v>4459</v>
      </c>
    </row>
    <row r="8" spans="1:5" ht="18" customHeight="1">
      <c r="A8" s="37" t="s">
        <v>51</v>
      </c>
      <c r="B8" s="12">
        <v>2477</v>
      </c>
      <c r="C8" s="13">
        <v>5339</v>
      </c>
      <c r="D8" s="13">
        <v>2506</v>
      </c>
      <c r="E8" s="14">
        <v>2833</v>
      </c>
    </row>
    <row r="9" spans="1:5" ht="18" customHeight="1">
      <c r="A9" s="38" t="s">
        <v>52</v>
      </c>
      <c r="B9" s="8">
        <v>16786</v>
      </c>
      <c r="C9" s="9">
        <v>37467</v>
      </c>
      <c r="D9" s="9">
        <v>17988</v>
      </c>
      <c r="E9" s="10">
        <v>19479</v>
      </c>
    </row>
    <row r="10" spans="1:5" ht="18" customHeight="1" thickBot="1">
      <c r="A10" s="39" t="s">
        <v>53</v>
      </c>
      <c r="B10" s="17">
        <v>2985</v>
      </c>
      <c r="C10" s="18">
        <v>6401</v>
      </c>
      <c r="D10" s="18">
        <v>3064</v>
      </c>
      <c r="E10" s="19">
        <v>3337</v>
      </c>
    </row>
    <row r="11" spans="1:5" ht="19.5" customHeight="1" thickTop="1">
      <c r="A11" s="20" t="s">
        <v>4</v>
      </c>
      <c r="B11" s="21">
        <v>57478</v>
      </c>
      <c r="C11" s="22">
        <v>128401</v>
      </c>
      <c r="D11" s="22">
        <v>61952</v>
      </c>
      <c r="E11" s="23">
        <v>66449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25058</v>
      </c>
      <c r="C17" s="28">
        <v>25034</v>
      </c>
      <c r="D17" s="12">
        <f aca="true" t="shared" si="1" ref="D17:D23">+B17-C17</f>
        <v>24</v>
      </c>
      <c r="E17" s="33">
        <f aca="true" t="shared" si="2" ref="E17:E24">+D17/C17</f>
        <v>0.000958696173204442</v>
      </c>
    </row>
    <row r="18" spans="1:5" ht="13.5">
      <c r="A18" s="38" t="s">
        <v>48</v>
      </c>
      <c r="B18" s="8">
        <f t="shared" si="0"/>
        <v>3693</v>
      </c>
      <c r="C18" s="28">
        <v>3698</v>
      </c>
      <c r="D18" s="8">
        <f t="shared" si="1"/>
        <v>-5</v>
      </c>
      <c r="E18" s="34">
        <f t="shared" si="2"/>
        <v>-0.0013520822065981612</v>
      </c>
    </row>
    <row r="19" spans="1:5" ht="13.5">
      <c r="A19" s="38" t="s">
        <v>49</v>
      </c>
      <c r="B19" s="8">
        <f t="shared" si="0"/>
        <v>2383</v>
      </c>
      <c r="C19" s="28">
        <v>2382</v>
      </c>
      <c r="D19" s="8">
        <f t="shared" si="1"/>
        <v>1</v>
      </c>
      <c r="E19" s="34">
        <f t="shared" si="2"/>
        <v>0.00041981528127623844</v>
      </c>
    </row>
    <row r="20" spans="1:5" ht="13.5">
      <c r="A20" s="38" t="s">
        <v>50</v>
      </c>
      <c r="B20" s="8">
        <f t="shared" si="0"/>
        <v>4096</v>
      </c>
      <c r="C20" s="28">
        <v>4101</v>
      </c>
      <c r="D20" s="8">
        <f t="shared" si="1"/>
        <v>-5</v>
      </c>
      <c r="E20" s="34">
        <f t="shared" si="2"/>
        <v>-0.00121921482565228</v>
      </c>
    </row>
    <row r="21" spans="1:5" ht="13.5">
      <c r="A21" s="37" t="s">
        <v>51</v>
      </c>
      <c r="B21" s="12">
        <f t="shared" si="0"/>
        <v>2477</v>
      </c>
      <c r="C21" s="28">
        <v>2481</v>
      </c>
      <c r="D21" s="12">
        <f t="shared" si="1"/>
        <v>-4</v>
      </c>
      <c r="E21" s="33">
        <f t="shared" si="2"/>
        <v>-0.0016122531237404273</v>
      </c>
    </row>
    <row r="22" spans="1:5" ht="13.5">
      <c r="A22" s="38" t="s">
        <v>52</v>
      </c>
      <c r="B22" s="8">
        <f t="shared" si="0"/>
        <v>16786</v>
      </c>
      <c r="C22" s="28">
        <v>16785</v>
      </c>
      <c r="D22" s="8">
        <f t="shared" si="1"/>
        <v>1</v>
      </c>
      <c r="E22" s="34">
        <f t="shared" si="2"/>
        <v>5.957700327673518E-05</v>
      </c>
    </row>
    <row r="23" spans="1:5" ht="14.25" thickBot="1">
      <c r="A23" s="39" t="s">
        <v>53</v>
      </c>
      <c r="B23" s="17">
        <f t="shared" si="0"/>
        <v>2985</v>
      </c>
      <c r="C23" s="28">
        <v>2992</v>
      </c>
      <c r="D23" s="17">
        <f t="shared" si="1"/>
        <v>-7</v>
      </c>
      <c r="E23" s="35">
        <f t="shared" si="2"/>
        <v>-0.002339572192513369</v>
      </c>
    </row>
    <row r="24" spans="1:5" ht="14.25" thickTop="1">
      <c r="A24" s="20" t="s">
        <v>4</v>
      </c>
      <c r="B24" s="21">
        <f>SUM(B17:B23)</f>
        <v>57478</v>
      </c>
      <c r="C24" s="31">
        <f>SUM(C17:C23)</f>
        <v>57473</v>
      </c>
      <c r="D24" s="21">
        <f>SUM(D17:D23)</f>
        <v>5</v>
      </c>
      <c r="E24" s="36">
        <f t="shared" si="2"/>
        <v>8.699737267934509E-05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57079</v>
      </c>
      <c r="C29" s="28">
        <v>57028</v>
      </c>
      <c r="D29" s="12">
        <f aca="true" t="shared" si="4" ref="D29:D35">+B29-C29</f>
        <v>51</v>
      </c>
      <c r="E29" s="33">
        <f aca="true" t="shared" si="5" ref="E29:E36">+D29/C29</f>
        <v>0.0008942975380514835</v>
      </c>
    </row>
    <row r="30" spans="1:5" ht="13.5">
      <c r="A30" s="38" t="s">
        <v>48</v>
      </c>
      <c r="B30" s="8">
        <f t="shared" si="3"/>
        <v>8767</v>
      </c>
      <c r="C30" s="28">
        <v>8767</v>
      </c>
      <c r="D30" s="8">
        <f t="shared" si="4"/>
        <v>0</v>
      </c>
      <c r="E30" s="33">
        <f t="shared" si="5"/>
        <v>0</v>
      </c>
    </row>
    <row r="31" spans="1:5" ht="13.5">
      <c r="A31" s="38" t="s">
        <v>49</v>
      </c>
      <c r="B31" s="8">
        <f t="shared" si="3"/>
        <v>5066</v>
      </c>
      <c r="C31" s="28">
        <v>5069</v>
      </c>
      <c r="D31" s="8">
        <f t="shared" si="4"/>
        <v>-3</v>
      </c>
      <c r="E31" s="33">
        <f t="shared" si="5"/>
        <v>-0.0005918327086210298</v>
      </c>
    </row>
    <row r="32" spans="1:5" ht="13.5">
      <c r="A32" s="38" t="s">
        <v>50</v>
      </c>
      <c r="B32" s="8">
        <f t="shared" si="3"/>
        <v>8282</v>
      </c>
      <c r="C32" s="28">
        <v>8297</v>
      </c>
      <c r="D32" s="8">
        <f t="shared" si="4"/>
        <v>-15</v>
      </c>
      <c r="E32" s="33">
        <f t="shared" si="5"/>
        <v>-0.001807882367120646</v>
      </c>
    </row>
    <row r="33" spans="1:5" ht="13.5">
      <c r="A33" s="37" t="s">
        <v>51</v>
      </c>
      <c r="B33" s="12">
        <f t="shared" si="3"/>
        <v>5339</v>
      </c>
      <c r="C33" s="28">
        <v>5347</v>
      </c>
      <c r="D33" s="12">
        <f t="shared" si="4"/>
        <v>-8</v>
      </c>
      <c r="E33" s="33">
        <f t="shared" si="5"/>
        <v>-0.0014961660744342623</v>
      </c>
    </row>
    <row r="34" spans="1:5" ht="13.5">
      <c r="A34" s="38" t="s">
        <v>52</v>
      </c>
      <c r="B34" s="8">
        <f t="shared" si="3"/>
        <v>37467</v>
      </c>
      <c r="C34" s="28">
        <v>37436</v>
      </c>
      <c r="D34" s="8">
        <f t="shared" si="4"/>
        <v>31</v>
      </c>
      <c r="E34" s="33">
        <f t="shared" si="5"/>
        <v>0.000828079923068704</v>
      </c>
    </row>
    <row r="35" spans="1:5" ht="14.25" thickBot="1">
      <c r="A35" s="39" t="s">
        <v>53</v>
      </c>
      <c r="B35" s="17">
        <f t="shared" si="3"/>
        <v>6401</v>
      </c>
      <c r="C35" s="28">
        <v>6416</v>
      </c>
      <c r="D35" s="17">
        <f t="shared" si="4"/>
        <v>-15</v>
      </c>
      <c r="E35" s="41">
        <f t="shared" si="5"/>
        <v>-0.0023379052369077308</v>
      </c>
    </row>
    <row r="36" spans="1:5" ht="14.25" thickTop="1">
      <c r="A36" s="20" t="s">
        <v>4</v>
      </c>
      <c r="B36" s="21">
        <f>SUM(B29:B35)</f>
        <v>128401</v>
      </c>
      <c r="C36" s="31">
        <f>SUM(C29:C35)</f>
        <v>128360</v>
      </c>
      <c r="D36" s="40">
        <f>SUM(D29:D35)</f>
        <v>41</v>
      </c>
      <c r="E36" s="42">
        <f t="shared" si="5"/>
        <v>0.00031941414770956687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4" sqref="H4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77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25079</v>
      </c>
      <c r="C4" s="13">
        <v>57150</v>
      </c>
      <c r="D4" s="13">
        <v>28065</v>
      </c>
      <c r="E4" s="14">
        <v>29085</v>
      </c>
    </row>
    <row r="5" spans="1:5" ht="18" customHeight="1">
      <c r="A5" s="38" t="s">
        <v>48</v>
      </c>
      <c r="B5" s="8">
        <v>3691</v>
      </c>
      <c r="C5" s="9">
        <v>8762</v>
      </c>
      <c r="D5" s="9">
        <v>4166</v>
      </c>
      <c r="E5" s="10">
        <v>4596</v>
      </c>
    </row>
    <row r="6" spans="1:5" ht="18" customHeight="1">
      <c r="A6" s="38" t="s">
        <v>49</v>
      </c>
      <c r="B6" s="8">
        <v>2379</v>
      </c>
      <c r="C6" s="9">
        <v>5050</v>
      </c>
      <c r="D6" s="9">
        <v>2369</v>
      </c>
      <c r="E6" s="10">
        <v>2681</v>
      </c>
    </row>
    <row r="7" spans="1:5" ht="18" customHeight="1">
      <c r="A7" s="38" t="s">
        <v>50</v>
      </c>
      <c r="B7" s="8">
        <v>4088</v>
      </c>
      <c r="C7" s="9">
        <v>8273</v>
      </c>
      <c r="D7" s="9">
        <v>3818</v>
      </c>
      <c r="E7" s="10">
        <v>4455</v>
      </c>
    </row>
    <row r="8" spans="1:5" ht="18" customHeight="1">
      <c r="A8" s="37" t="s">
        <v>51</v>
      </c>
      <c r="B8" s="12">
        <v>2480</v>
      </c>
      <c r="C8" s="13">
        <v>5336</v>
      </c>
      <c r="D8" s="13">
        <v>2501</v>
      </c>
      <c r="E8" s="14">
        <v>2835</v>
      </c>
    </row>
    <row r="9" spans="1:5" ht="18" customHeight="1">
      <c r="A9" s="38" t="s">
        <v>52</v>
      </c>
      <c r="B9" s="8">
        <v>16784</v>
      </c>
      <c r="C9" s="9">
        <v>37471</v>
      </c>
      <c r="D9" s="9">
        <v>17993</v>
      </c>
      <c r="E9" s="10">
        <v>19478</v>
      </c>
    </row>
    <row r="10" spans="1:5" ht="18" customHeight="1" thickBot="1">
      <c r="A10" s="39" t="s">
        <v>53</v>
      </c>
      <c r="B10" s="17">
        <v>2986</v>
      </c>
      <c r="C10" s="18">
        <v>6395</v>
      </c>
      <c r="D10" s="18">
        <v>3061</v>
      </c>
      <c r="E10" s="19">
        <v>3334</v>
      </c>
    </row>
    <row r="11" spans="1:5" ht="19.5" customHeight="1" thickTop="1">
      <c r="A11" s="20" t="s">
        <v>4</v>
      </c>
      <c r="B11" s="21">
        <v>57487</v>
      </c>
      <c r="C11" s="22">
        <v>128437</v>
      </c>
      <c r="D11" s="22">
        <v>61973</v>
      </c>
      <c r="E11" s="23">
        <v>66464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25079</v>
      </c>
      <c r="C17" s="28">
        <v>25058</v>
      </c>
      <c r="D17" s="12">
        <f aca="true" t="shared" si="1" ref="D17:D23">+B17-C17</f>
        <v>21</v>
      </c>
      <c r="E17" s="33">
        <f aca="true" t="shared" si="2" ref="E17:E24">+D17/C17</f>
        <v>0.0008380557107510575</v>
      </c>
    </row>
    <row r="18" spans="1:5" ht="13.5">
      <c r="A18" s="38" t="s">
        <v>48</v>
      </c>
      <c r="B18" s="8">
        <f t="shared" si="0"/>
        <v>3691</v>
      </c>
      <c r="C18" s="28">
        <v>3693</v>
      </c>
      <c r="D18" s="8">
        <f t="shared" si="1"/>
        <v>-2</v>
      </c>
      <c r="E18" s="34">
        <f t="shared" si="2"/>
        <v>-0.0005415651232060655</v>
      </c>
    </row>
    <row r="19" spans="1:5" ht="13.5">
      <c r="A19" s="38" t="s">
        <v>49</v>
      </c>
      <c r="B19" s="8">
        <f t="shared" si="0"/>
        <v>2379</v>
      </c>
      <c r="C19" s="28">
        <v>2383</v>
      </c>
      <c r="D19" s="8">
        <f t="shared" si="1"/>
        <v>-4</v>
      </c>
      <c r="E19" s="34">
        <f t="shared" si="2"/>
        <v>-0.001678556441460344</v>
      </c>
    </row>
    <row r="20" spans="1:5" ht="13.5">
      <c r="A20" s="38" t="s">
        <v>50</v>
      </c>
      <c r="B20" s="8">
        <f t="shared" si="0"/>
        <v>4088</v>
      </c>
      <c r="C20" s="28">
        <v>4096</v>
      </c>
      <c r="D20" s="8">
        <f t="shared" si="1"/>
        <v>-8</v>
      </c>
      <c r="E20" s="34">
        <f t="shared" si="2"/>
        <v>-0.001953125</v>
      </c>
    </row>
    <row r="21" spans="1:5" ht="13.5">
      <c r="A21" s="37" t="s">
        <v>51</v>
      </c>
      <c r="B21" s="12">
        <f t="shared" si="0"/>
        <v>2480</v>
      </c>
      <c r="C21" s="28">
        <v>2477</v>
      </c>
      <c r="D21" s="12">
        <f t="shared" si="1"/>
        <v>3</v>
      </c>
      <c r="E21" s="33">
        <f t="shared" si="2"/>
        <v>0.0012111425111021397</v>
      </c>
    </row>
    <row r="22" spans="1:5" ht="13.5">
      <c r="A22" s="38" t="s">
        <v>52</v>
      </c>
      <c r="B22" s="8">
        <f t="shared" si="0"/>
        <v>16784</v>
      </c>
      <c r="C22" s="28">
        <v>16786</v>
      </c>
      <c r="D22" s="8">
        <f t="shared" si="1"/>
        <v>-2</v>
      </c>
      <c r="E22" s="34">
        <f t="shared" si="2"/>
        <v>-0.00011914690813773382</v>
      </c>
    </row>
    <row r="23" spans="1:5" ht="14.25" thickBot="1">
      <c r="A23" s="39" t="s">
        <v>53</v>
      </c>
      <c r="B23" s="17">
        <f t="shared" si="0"/>
        <v>2986</v>
      </c>
      <c r="C23" s="28">
        <v>2985</v>
      </c>
      <c r="D23" s="17">
        <f t="shared" si="1"/>
        <v>1</v>
      </c>
      <c r="E23" s="35">
        <f t="shared" si="2"/>
        <v>0.00033500837520938025</v>
      </c>
    </row>
    <row r="24" spans="1:5" ht="14.25" thickTop="1">
      <c r="A24" s="20" t="s">
        <v>4</v>
      </c>
      <c r="B24" s="21">
        <f>SUM(B17:B23)</f>
        <v>57487</v>
      </c>
      <c r="C24" s="31">
        <f>SUM(C17:C23)</f>
        <v>57478</v>
      </c>
      <c r="D24" s="21">
        <f>SUM(D17:D23)</f>
        <v>9</v>
      </c>
      <c r="E24" s="36">
        <f t="shared" si="2"/>
        <v>0.00015658164863078047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57150</v>
      </c>
      <c r="C29" s="12">
        <v>57079</v>
      </c>
      <c r="D29" s="12">
        <f aca="true" t="shared" si="4" ref="D29:D35">+B29-C29</f>
        <v>71</v>
      </c>
      <c r="E29" s="33">
        <f aca="true" t="shared" si="5" ref="E29:E36">+D29/C29</f>
        <v>0.0012438900471276652</v>
      </c>
    </row>
    <row r="30" spans="1:5" ht="13.5">
      <c r="A30" s="38" t="s">
        <v>48</v>
      </c>
      <c r="B30" s="8">
        <f t="shared" si="3"/>
        <v>8762</v>
      </c>
      <c r="C30" s="8">
        <v>8767</v>
      </c>
      <c r="D30" s="8">
        <f t="shared" si="4"/>
        <v>-5</v>
      </c>
      <c r="E30" s="33">
        <f t="shared" si="5"/>
        <v>-0.0005703205201323143</v>
      </c>
    </row>
    <row r="31" spans="1:5" ht="13.5">
      <c r="A31" s="38" t="s">
        <v>49</v>
      </c>
      <c r="B31" s="8">
        <f t="shared" si="3"/>
        <v>5050</v>
      </c>
      <c r="C31" s="8">
        <v>5066</v>
      </c>
      <c r="D31" s="8">
        <f t="shared" si="4"/>
        <v>-16</v>
      </c>
      <c r="E31" s="33">
        <f t="shared" si="5"/>
        <v>-0.0031583103039873666</v>
      </c>
    </row>
    <row r="32" spans="1:5" ht="13.5">
      <c r="A32" s="38" t="s">
        <v>50</v>
      </c>
      <c r="B32" s="8">
        <f t="shared" si="3"/>
        <v>8273</v>
      </c>
      <c r="C32" s="8">
        <v>8282</v>
      </c>
      <c r="D32" s="8">
        <f t="shared" si="4"/>
        <v>-9</v>
      </c>
      <c r="E32" s="33">
        <f t="shared" si="5"/>
        <v>-0.0010866940352571844</v>
      </c>
    </row>
    <row r="33" spans="1:5" ht="13.5">
      <c r="A33" s="37" t="s">
        <v>51</v>
      </c>
      <c r="B33" s="12">
        <f t="shared" si="3"/>
        <v>5336</v>
      </c>
      <c r="C33" s="12">
        <v>5339</v>
      </c>
      <c r="D33" s="12">
        <f t="shared" si="4"/>
        <v>-3</v>
      </c>
      <c r="E33" s="33">
        <f t="shared" si="5"/>
        <v>-0.0005619029780857839</v>
      </c>
    </row>
    <row r="34" spans="1:5" ht="13.5">
      <c r="A34" s="38" t="s">
        <v>52</v>
      </c>
      <c r="B34" s="8">
        <f t="shared" si="3"/>
        <v>37471</v>
      </c>
      <c r="C34" s="8">
        <v>37467</v>
      </c>
      <c r="D34" s="8">
        <f t="shared" si="4"/>
        <v>4</v>
      </c>
      <c r="E34" s="33">
        <f t="shared" si="5"/>
        <v>0.00010676061600875437</v>
      </c>
    </row>
    <row r="35" spans="1:5" ht="14.25" thickBot="1">
      <c r="A35" s="39" t="s">
        <v>53</v>
      </c>
      <c r="B35" s="17">
        <f t="shared" si="3"/>
        <v>6395</v>
      </c>
      <c r="C35" s="17">
        <v>6401</v>
      </c>
      <c r="D35" s="17">
        <f t="shared" si="4"/>
        <v>-6</v>
      </c>
      <c r="E35" s="41">
        <f t="shared" si="5"/>
        <v>-0.0009373535385096079</v>
      </c>
    </row>
    <row r="36" spans="1:5" ht="14.25" thickTop="1">
      <c r="A36" s="20" t="s">
        <v>4</v>
      </c>
      <c r="B36" s="21">
        <f>SUM(B29:B35)</f>
        <v>128437</v>
      </c>
      <c r="C36" s="31">
        <f>SUM(C29:C35)</f>
        <v>128401</v>
      </c>
      <c r="D36" s="40">
        <f>SUM(D29:D35)</f>
        <v>36</v>
      </c>
      <c r="E36" s="42">
        <f t="shared" si="5"/>
        <v>0.0002803716481958863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24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24109</v>
      </c>
      <c r="C4" s="13">
        <v>55418</v>
      </c>
      <c r="D4" s="13">
        <v>27404</v>
      </c>
      <c r="E4" s="14">
        <v>28014</v>
      </c>
    </row>
    <row r="5" spans="1:5" ht="18" customHeight="1">
      <c r="A5" s="3" t="s">
        <v>7</v>
      </c>
      <c r="B5" s="8">
        <v>3584</v>
      </c>
      <c r="C5" s="9">
        <v>8826</v>
      </c>
      <c r="D5" s="9">
        <v>4195</v>
      </c>
      <c r="E5" s="10">
        <v>4631</v>
      </c>
    </row>
    <row r="6" spans="1:5" ht="18" customHeight="1">
      <c r="A6" s="3" t="s">
        <v>8</v>
      </c>
      <c r="B6" s="8">
        <v>2449</v>
      </c>
      <c r="C6" s="9">
        <v>5415</v>
      </c>
      <c r="D6" s="9">
        <v>2581</v>
      </c>
      <c r="E6" s="10">
        <v>2834</v>
      </c>
    </row>
    <row r="7" spans="1:5" ht="18" customHeight="1">
      <c r="A7" s="3" t="s">
        <v>9</v>
      </c>
      <c r="B7" s="8">
        <v>4142</v>
      </c>
      <c r="C7" s="9">
        <v>8839</v>
      </c>
      <c r="D7" s="9">
        <v>4087</v>
      </c>
      <c r="E7" s="10">
        <v>4752</v>
      </c>
    </row>
    <row r="8" spans="1:5" ht="18" customHeight="1">
      <c r="A8" s="11" t="s">
        <v>10</v>
      </c>
      <c r="B8" s="12">
        <v>2470</v>
      </c>
      <c r="C8" s="13">
        <v>5727</v>
      </c>
      <c r="D8" s="13">
        <v>2689</v>
      </c>
      <c r="E8" s="14">
        <v>3038</v>
      </c>
    </row>
    <row r="9" spans="1:5" ht="18" customHeight="1">
      <c r="A9" s="3" t="s">
        <v>11</v>
      </c>
      <c r="B9" s="8">
        <v>16345</v>
      </c>
      <c r="C9" s="9">
        <v>36994</v>
      </c>
      <c r="D9" s="9">
        <v>17779</v>
      </c>
      <c r="E9" s="10">
        <v>19215</v>
      </c>
    </row>
    <row r="10" spans="1:5" ht="18" customHeight="1" thickBot="1">
      <c r="A10" s="16" t="s">
        <v>12</v>
      </c>
      <c r="B10" s="17">
        <v>3070</v>
      </c>
      <c r="C10" s="18">
        <v>6843</v>
      </c>
      <c r="D10" s="18">
        <v>3260</v>
      </c>
      <c r="E10" s="19">
        <v>3583</v>
      </c>
    </row>
    <row r="11" spans="1:5" ht="19.5" customHeight="1" thickTop="1">
      <c r="A11" s="20" t="s">
        <v>4</v>
      </c>
      <c r="B11" s="21">
        <v>56169</v>
      </c>
      <c r="C11" s="22">
        <v>128062</v>
      </c>
      <c r="D11" s="22">
        <v>61995</v>
      </c>
      <c r="E11" s="23">
        <v>66067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24109</v>
      </c>
      <c r="C17" s="28">
        <v>23722</v>
      </c>
      <c r="D17" s="12">
        <f aca="true" t="shared" si="1" ref="D17:D23">+B17-C17</f>
        <v>387</v>
      </c>
      <c r="E17" s="33">
        <f aca="true" t="shared" si="2" ref="E17:E24">+D17/C17</f>
        <v>0.01631397015428716</v>
      </c>
    </row>
    <row r="18" spans="1:5" ht="13.5">
      <c r="A18" s="3" t="s">
        <v>7</v>
      </c>
      <c r="B18" s="8">
        <f t="shared" si="0"/>
        <v>3584</v>
      </c>
      <c r="C18" s="29">
        <v>3552</v>
      </c>
      <c r="D18" s="8">
        <f t="shared" si="1"/>
        <v>32</v>
      </c>
      <c r="E18" s="33">
        <f t="shared" si="2"/>
        <v>0.009009009009009009</v>
      </c>
    </row>
    <row r="19" spans="1:5" ht="13.5">
      <c r="A19" s="3" t="s">
        <v>8</v>
      </c>
      <c r="B19" s="8">
        <f t="shared" si="0"/>
        <v>2449</v>
      </c>
      <c r="C19" s="29">
        <v>2447</v>
      </c>
      <c r="D19" s="8">
        <f t="shared" si="1"/>
        <v>2</v>
      </c>
      <c r="E19" s="33">
        <f t="shared" si="2"/>
        <v>0.0008173273395995096</v>
      </c>
    </row>
    <row r="20" spans="1:5" ht="13.5">
      <c r="A20" s="3" t="s">
        <v>9</v>
      </c>
      <c r="B20" s="8">
        <f t="shared" si="0"/>
        <v>4142</v>
      </c>
      <c r="C20" s="29">
        <v>4124</v>
      </c>
      <c r="D20" s="8">
        <f t="shared" si="1"/>
        <v>18</v>
      </c>
      <c r="E20" s="33">
        <f t="shared" si="2"/>
        <v>0.004364694471387003</v>
      </c>
    </row>
    <row r="21" spans="1:5" ht="13.5">
      <c r="A21" s="11" t="s">
        <v>10</v>
      </c>
      <c r="B21" s="12">
        <f t="shared" si="0"/>
        <v>2470</v>
      </c>
      <c r="C21" s="28">
        <v>2462</v>
      </c>
      <c r="D21" s="12">
        <f t="shared" si="1"/>
        <v>8</v>
      </c>
      <c r="E21" s="33">
        <f t="shared" si="2"/>
        <v>0.003249390739236393</v>
      </c>
    </row>
    <row r="22" spans="1:5" ht="13.5">
      <c r="A22" s="3" t="s">
        <v>11</v>
      </c>
      <c r="B22" s="8">
        <f t="shared" si="0"/>
        <v>16345</v>
      </c>
      <c r="C22" s="29">
        <v>16075</v>
      </c>
      <c r="D22" s="8">
        <f t="shared" si="1"/>
        <v>270</v>
      </c>
      <c r="E22" s="33">
        <f t="shared" si="2"/>
        <v>0.016796267496111975</v>
      </c>
    </row>
    <row r="23" spans="1:5" ht="14.25" thickBot="1">
      <c r="A23" s="16" t="s">
        <v>12</v>
      </c>
      <c r="B23" s="17">
        <f t="shared" si="0"/>
        <v>3070</v>
      </c>
      <c r="C23" s="30">
        <v>3062</v>
      </c>
      <c r="D23" s="17">
        <f t="shared" si="1"/>
        <v>8</v>
      </c>
      <c r="E23" s="33">
        <f t="shared" si="2"/>
        <v>0.002612671456564337</v>
      </c>
    </row>
    <row r="24" spans="1:5" ht="14.25" thickTop="1">
      <c r="A24" s="20" t="s">
        <v>4</v>
      </c>
      <c r="B24" s="21">
        <f>SUM(B17:B23)</f>
        <v>56169</v>
      </c>
      <c r="C24" s="31">
        <f>SUM(C17:C23)</f>
        <v>55444</v>
      </c>
      <c r="D24" s="21">
        <f>SUM(D17:D23)</f>
        <v>725</v>
      </c>
      <c r="E24" s="36">
        <f t="shared" si="2"/>
        <v>0.013076257124305605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55418</v>
      </c>
      <c r="C29" s="28">
        <v>54986</v>
      </c>
      <c r="D29" s="12">
        <f aca="true" t="shared" si="4" ref="D29:D35">+B29-C29</f>
        <v>432</v>
      </c>
      <c r="E29" s="33">
        <f aca="true" t="shared" si="5" ref="E29:E35">+D29/C29</f>
        <v>0.00785654530244062</v>
      </c>
    </row>
    <row r="30" spans="1:5" ht="13.5">
      <c r="A30" s="3" t="s">
        <v>7</v>
      </c>
      <c r="B30" s="8">
        <f t="shared" si="3"/>
        <v>8826</v>
      </c>
      <c r="C30" s="29">
        <v>8791</v>
      </c>
      <c r="D30" s="8">
        <f t="shared" si="4"/>
        <v>35</v>
      </c>
      <c r="E30" s="33">
        <f t="shared" si="5"/>
        <v>0.003981344556933227</v>
      </c>
    </row>
    <row r="31" spans="1:5" ht="13.5">
      <c r="A31" s="3" t="s">
        <v>8</v>
      </c>
      <c r="B31" s="8">
        <f t="shared" si="3"/>
        <v>5415</v>
      </c>
      <c r="C31" s="29">
        <v>5435</v>
      </c>
      <c r="D31" s="8">
        <f t="shared" si="4"/>
        <v>-20</v>
      </c>
      <c r="E31" s="33">
        <f t="shared" si="5"/>
        <v>-0.0036798528058877645</v>
      </c>
    </row>
    <row r="32" spans="1:5" ht="13.5">
      <c r="A32" s="3" t="s">
        <v>9</v>
      </c>
      <c r="B32" s="8">
        <f t="shared" si="3"/>
        <v>8839</v>
      </c>
      <c r="C32" s="29">
        <v>8825</v>
      </c>
      <c r="D32" s="8">
        <f t="shared" si="4"/>
        <v>14</v>
      </c>
      <c r="E32" s="33">
        <f t="shared" si="5"/>
        <v>0.0015864022662889518</v>
      </c>
    </row>
    <row r="33" spans="1:5" ht="13.5">
      <c r="A33" s="11" t="s">
        <v>10</v>
      </c>
      <c r="B33" s="12">
        <f t="shared" si="3"/>
        <v>5727</v>
      </c>
      <c r="C33" s="28">
        <v>5704</v>
      </c>
      <c r="D33" s="12">
        <f t="shared" si="4"/>
        <v>23</v>
      </c>
      <c r="E33" s="33">
        <f t="shared" si="5"/>
        <v>0.004032258064516129</v>
      </c>
    </row>
    <row r="34" spans="1:5" ht="13.5">
      <c r="A34" s="3" t="s">
        <v>11</v>
      </c>
      <c r="B34" s="8">
        <f t="shared" si="3"/>
        <v>36994</v>
      </c>
      <c r="C34" s="29">
        <v>36669</v>
      </c>
      <c r="D34" s="8">
        <f t="shared" si="4"/>
        <v>325</v>
      </c>
      <c r="E34" s="33">
        <f t="shared" si="5"/>
        <v>0.008863072349941367</v>
      </c>
    </row>
    <row r="35" spans="1:5" ht="14.25" thickBot="1">
      <c r="A35" s="16" t="s">
        <v>12</v>
      </c>
      <c r="B35" s="17">
        <f t="shared" si="3"/>
        <v>6843</v>
      </c>
      <c r="C35" s="30">
        <v>6849</v>
      </c>
      <c r="D35" s="17">
        <f t="shared" si="4"/>
        <v>-6</v>
      </c>
      <c r="E35" s="33">
        <f t="shared" si="5"/>
        <v>-0.0008760402978537013</v>
      </c>
    </row>
    <row r="36" spans="1:5" ht="14.25" thickTop="1">
      <c r="A36" s="20" t="s">
        <v>4</v>
      </c>
      <c r="B36" s="21">
        <f>SUM(B29:B35)</f>
        <v>128062</v>
      </c>
      <c r="C36" s="31">
        <f>SUM(C29:C35)</f>
        <v>127259</v>
      </c>
      <c r="D36" s="21">
        <f>SUM(D29:D35)</f>
        <v>803</v>
      </c>
      <c r="E36" s="36">
        <f>+D36/C36</f>
        <v>0.006309966289221195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78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25088</v>
      </c>
      <c r="C4" s="13">
        <v>57195</v>
      </c>
      <c r="D4" s="13">
        <v>28073</v>
      </c>
      <c r="E4" s="14">
        <v>29122</v>
      </c>
    </row>
    <row r="5" spans="1:5" ht="18" customHeight="1">
      <c r="A5" s="38" t="s">
        <v>48</v>
      </c>
      <c r="B5" s="8">
        <v>3688</v>
      </c>
      <c r="C5" s="9">
        <v>8744</v>
      </c>
      <c r="D5" s="9">
        <v>4156</v>
      </c>
      <c r="E5" s="10">
        <v>4588</v>
      </c>
    </row>
    <row r="6" spans="1:5" ht="18" customHeight="1">
      <c r="A6" s="38" t="s">
        <v>49</v>
      </c>
      <c r="B6" s="8">
        <v>2380</v>
      </c>
      <c r="C6" s="9">
        <v>5048</v>
      </c>
      <c r="D6" s="9">
        <v>2368</v>
      </c>
      <c r="E6" s="10">
        <v>2680</v>
      </c>
    </row>
    <row r="7" spans="1:5" ht="18" customHeight="1">
      <c r="A7" s="38" t="s">
        <v>50</v>
      </c>
      <c r="B7" s="8">
        <v>4088</v>
      </c>
      <c r="C7" s="9">
        <v>8263</v>
      </c>
      <c r="D7" s="9">
        <v>3813</v>
      </c>
      <c r="E7" s="10">
        <v>4450</v>
      </c>
    </row>
    <row r="8" spans="1:5" ht="18" customHeight="1">
      <c r="A8" s="37" t="s">
        <v>51</v>
      </c>
      <c r="B8" s="12">
        <v>2475</v>
      </c>
      <c r="C8" s="13">
        <v>5328</v>
      </c>
      <c r="D8" s="13">
        <v>2492</v>
      </c>
      <c r="E8" s="14">
        <v>2836</v>
      </c>
    </row>
    <row r="9" spans="1:5" ht="18" customHeight="1">
      <c r="A9" s="38" t="s">
        <v>52</v>
      </c>
      <c r="B9" s="8">
        <v>16800</v>
      </c>
      <c r="C9" s="9">
        <v>37501</v>
      </c>
      <c r="D9" s="9">
        <v>17994</v>
      </c>
      <c r="E9" s="10">
        <v>19507</v>
      </c>
    </row>
    <row r="10" spans="1:5" ht="18" customHeight="1" thickBot="1">
      <c r="A10" s="39" t="s">
        <v>53</v>
      </c>
      <c r="B10" s="17">
        <v>2984</v>
      </c>
      <c r="C10" s="18">
        <v>6393</v>
      </c>
      <c r="D10" s="18">
        <v>3066</v>
      </c>
      <c r="E10" s="19">
        <v>3327</v>
      </c>
    </row>
    <row r="11" spans="1:5" ht="19.5" customHeight="1" thickTop="1">
      <c r="A11" s="20" t="s">
        <v>4</v>
      </c>
      <c r="B11" s="21">
        <v>57503</v>
      </c>
      <c r="C11" s="22">
        <v>128472</v>
      </c>
      <c r="D11" s="22">
        <v>61962</v>
      </c>
      <c r="E11" s="23">
        <v>66510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25088</v>
      </c>
      <c r="C17" s="28">
        <v>25079</v>
      </c>
      <c r="D17" s="12">
        <f aca="true" t="shared" si="1" ref="D17:D23">+B17-C17</f>
        <v>9</v>
      </c>
      <c r="E17" s="33">
        <f aca="true" t="shared" si="2" ref="E17:E24">+D17/C17</f>
        <v>0.00035886598349216476</v>
      </c>
    </row>
    <row r="18" spans="1:5" ht="13.5">
      <c r="A18" s="38" t="s">
        <v>48</v>
      </c>
      <c r="B18" s="8">
        <f t="shared" si="0"/>
        <v>3688</v>
      </c>
      <c r="C18" s="28">
        <v>3691</v>
      </c>
      <c r="D18" s="8">
        <f t="shared" si="1"/>
        <v>-3</v>
      </c>
      <c r="E18" s="34">
        <f t="shared" si="2"/>
        <v>-0.000812787862367922</v>
      </c>
    </row>
    <row r="19" spans="1:5" ht="13.5">
      <c r="A19" s="38" t="s">
        <v>49</v>
      </c>
      <c r="B19" s="8">
        <f t="shared" si="0"/>
        <v>2380</v>
      </c>
      <c r="C19" s="28">
        <v>2379</v>
      </c>
      <c r="D19" s="8">
        <f t="shared" si="1"/>
        <v>1</v>
      </c>
      <c r="E19" s="34">
        <f t="shared" si="2"/>
        <v>0.0004203446826397646</v>
      </c>
    </row>
    <row r="20" spans="1:5" ht="13.5">
      <c r="A20" s="38" t="s">
        <v>50</v>
      </c>
      <c r="B20" s="8">
        <f t="shared" si="0"/>
        <v>4088</v>
      </c>
      <c r="C20" s="28">
        <v>4088</v>
      </c>
      <c r="D20" s="8">
        <f t="shared" si="1"/>
        <v>0</v>
      </c>
      <c r="E20" s="34">
        <f t="shared" si="2"/>
        <v>0</v>
      </c>
    </row>
    <row r="21" spans="1:5" ht="13.5">
      <c r="A21" s="37" t="s">
        <v>51</v>
      </c>
      <c r="B21" s="12">
        <f t="shared" si="0"/>
        <v>2475</v>
      </c>
      <c r="C21" s="28">
        <v>2480</v>
      </c>
      <c r="D21" s="12">
        <f t="shared" si="1"/>
        <v>-5</v>
      </c>
      <c r="E21" s="33">
        <f t="shared" si="2"/>
        <v>-0.0020161290322580645</v>
      </c>
    </row>
    <row r="22" spans="1:5" ht="13.5">
      <c r="A22" s="38" t="s">
        <v>52</v>
      </c>
      <c r="B22" s="8">
        <f t="shared" si="0"/>
        <v>16800</v>
      </c>
      <c r="C22" s="28">
        <v>16784</v>
      </c>
      <c r="D22" s="8">
        <f t="shared" si="1"/>
        <v>16</v>
      </c>
      <c r="E22" s="34">
        <f t="shared" si="2"/>
        <v>0.0009532888465204957</v>
      </c>
    </row>
    <row r="23" spans="1:5" ht="14.25" thickBot="1">
      <c r="A23" s="39" t="s">
        <v>53</v>
      </c>
      <c r="B23" s="17">
        <f t="shared" si="0"/>
        <v>2984</v>
      </c>
      <c r="C23" s="28">
        <v>2986</v>
      </c>
      <c r="D23" s="17">
        <f t="shared" si="1"/>
        <v>-2</v>
      </c>
      <c r="E23" s="35">
        <f t="shared" si="2"/>
        <v>-0.0006697923643670462</v>
      </c>
    </row>
    <row r="24" spans="1:5" ht="14.25" thickTop="1">
      <c r="A24" s="20" t="s">
        <v>4</v>
      </c>
      <c r="B24" s="21">
        <f>SUM(B17:B23)</f>
        <v>57503</v>
      </c>
      <c r="C24" s="31">
        <f>SUM(C17:C23)</f>
        <v>57487</v>
      </c>
      <c r="D24" s="21">
        <f>SUM(D17:D23)</f>
        <v>16</v>
      </c>
      <c r="E24" s="36">
        <f t="shared" si="2"/>
        <v>0.0002783237949449441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57195</v>
      </c>
      <c r="C29" s="12">
        <v>57150</v>
      </c>
      <c r="D29" s="12">
        <f aca="true" t="shared" si="4" ref="D29:D35">+B29-C29</f>
        <v>45</v>
      </c>
      <c r="E29" s="33">
        <f aca="true" t="shared" si="5" ref="E29:E36">+D29/C29</f>
        <v>0.0007874015748031496</v>
      </c>
    </row>
    <row r="30" spans="1:5" ht="13.5">
      <c r="A30" s="38" t="s">
        <v>48</v>
      </c>
      <c r="B30" s="8">
        <f t="shared" si="3"/>
        <v>8744</v>
      </c>
      <c r="C30" s="8">
        <v>8762</v>
      </c>
      <c r="D30" s="8">
        <f t="shared" si="4"/>
        <v>-18</v>
      </c>
      <c r="E30" s="33">
        <f t="shared" si="5"/>
        <v>-0.002054325496461995</v>
      </c>
    </row>
    <row r="31" spans="1:5" ht="13.5">
      <c r="A31" s="38" t="s">
        <v>49</v>
      </c>
      <c r="B31" s="8">
        <f t="shared" si="3"/>
        <v>5048</v>
      </c>
      <c r="C31" s="8">
        <v>5050</v>
      </c>
      <c r="D31" s="8">
        <f t="shared" si="4"/>
        <v>-2</v>
      </c>
      <c r="E31" s="33">
        <f t="shared" si="5"/>
        <v>-0.00039603960396039607</v>
      </c>
    </row>
    <row r="32" spans="1:5" ht="13.5">
      <c r="A32" s="38" t="s">
        <v>50</v>
      </c>
      <c r="B32" s="8">
        <f t="shared" si="3"/>
        <v>8263</v>
      </c>
      <c r="C32" s="8">
        <v>8273</v>
      </c>
      <c r="D32" s="8">
        <f t="shared" si="4"/>
        <v>-10</v>
      </c>
      <c r="E32" s="33">
        <f t="shared" si="5"/>
        <v>-0.0012087513598452798</v>
      </c>
    </row>
    <row r="33" spans="1:5" ht="13.5">
      <c r="A33" s="37" t="s">
        <v>51</v>
      </c>
      <c r="B33" s="12">
        <f t="shared" si="3"/>
        <v>5328</v>
      </c>
      <c r="C33" s="12">
        <v>5336</v>
      </c>
      <c r="D33" s="12">
        <f t="shared" si="4"/>
        <v>-8</v>
      </c>
      <c r="E33" s="33">
        <f t="shared" si="5"/>
        <v>-0.0014992503748125937</v>
      </c>
    </row>
    <row r="34" spans="1:5" ht="13.5">
      <c r="A34" s="38" t="s">
        <v>52</v>
      </c>
      <c r="B34" s="8">
        <f t="shared" si="3"/>
        <v>37501</v>
      </c>
      <c r="C34" s="8">
        <v>37471</v>
      </c>
      <c r="D34" s="8">
        <f t="shared" si="4"/>
        <v>30</v>
      </c>
      <c r="E34" s="33">
        <f t="shared" si="5"/>
        <v>0.0008006191454724988</v>
      </c>
    </row>
    <row r="35" spans="1:5" ht="14.25" thickBot="1">
      <c r="A35" s="39" t="s">
        <v>53</v>
      </c>
      <c r="B35" s="17">
        <f t="shared" si="3"/>
        <v>6393</v>
      </c>
      <c r="C35" s="17">
        <v>6395</v>
      </c>
      <c r="D35" s="17">
        <f t="shared" si="4"/>
        <v>-2</v>
      </c>
      <c r="E35" s="41">
        <f t="shared" si="5"/>
        <v>-0.0003127443315089914</v>
      </c>
    </row>
    <row r="36" spans="1:5" ht="14.25" thickTop="1">
      <c r="A36" s="20" t="s">
        <v>4</v>
      </c>
      <c r="B36" s="21">
        <f>SUM(B29:B35)</f>
        <v>128472</v>
      </c>
      <c r="C36" s="31">
        <f>SUM(C29:C35)</f>
        <v>128437</v>
      </c>
      <c r="D36" s="40">
        <f>SUM(D29:D35)</f>
        <v>35</v>
      </c>
      <c r="E36" s="42">
        <f t="shared" si="5"/>
        <v>0.000272507143580121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79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25119</v>
      </c>
      <c r="C4" s="13">
        <v>57268</v>
      </c>
      <c r="D4" s="13">
        <v>28079</v>
      </c>
      <c r="E4" s="14">
        <v>29189</v>
      </c>
    </row>
    <row r="5" spans="1:5" ht="18" customHeight="1">
      <c r="A5" s="38" t="s">
        <v>48</v>
      </c>
      <c r="B5" s="8">
        <v>3680</v>
      </c>
      <c r="C5" s="9">
        <v>8737</v>
      </c>
      <c r="D5" s="9">
        <v>4164</v>
      </c>
      <c r="E5" s="10">
        <v>4573</v>
      </c>
    </row>
    <row r="6" spans="1:5" ht="18" customHeight="1">
      <c r="A6" s="38" t="s">
        <v>49</v>
      </c>
      <c r="B6" s="8">
        <v>2374</v>
      </c>
      <c r="C6" s="9">
        <v>5021</v>
      </c>
      <c r="D6" s="9">
        <v>2356</v>
      </c>
      <c r="E6" s="10">
        <v>2665</v>
      </c>
    </row>
    <row r="7" spans="1:5" ht="18" customHeight="1">
      <c r="A7" s="38" t="s">
        <v>50</v>
      </c>
      <c r="B7" s="8">
        <v>4085</v>
      </c>
      <c r="C7" s="9">
        <v>8246</v>
      </c>
      <c r="D7" s="9">
        <v>3803</v>
      </c>
      <c r="E7" s="10">
        <v>4443</v>
      </c>
    </row>
    <row r="8" spans="1:5" ht="18" customHeight="1">
      <c r="A8" s="37" t="s">
        <v>51</v>
      </c>
      <c r="B8" s="12">
        <v>2483</v>
      </c>
      <c r="C8" s="13">
        <v>5338</v>
      </c>
      <c r="D8" s="13">
        <v>2497</v>
      </c>
      <c r="E8" s="14">
        <v>2841</v>
      </c>
    </row>
    <row r="9" spans="1:5" ht="18" customHeight="1">
      <c r="A9" s="38" t="s">
        <v>52</v>
      </c>
      <c r="B9" s="8">
        <v>16770</v>
      </c>
      <c r="C9" s="9">
        <v>37466</v>
      </c>
      <c r="D9" s="9">
        <v>17966</v>
      </c>
      <c r="E9" s="10">
        <v>19500</v>
      </c>
    </row>
    <row r="10" spans="1:5" ht="18" customHeight="1" thickBot="1">
      <c r="A10" s="39" t="s">
        <v>53</v>
      </c>
      <c r="B10" s="17">
        <v>2984</v>
      </c>
      <c r="C10" s="18">
        <v>6400</v>
      </c>
      <c r="D10" s="18">
        <v>3072</v>
      </c>
      <c r="E10" s="19">
        <v>3328</v>
      </c>
    </row>
    <row r="11" spans="1:5" ht="19.5" customHeight="1" thickTop="1">
      <c r="A11" s="20" t="s">
        <v>4</v>
      </c>
      <c r="B11" s="21">
        <v>57495</v>
      </c>
      <c r="C11" s="22">
        <v>128476</v>
      </c>
      <c r="D11" s="22">
        <v>61937</v>
      </c>
      <c r="E11" s="23">
        <v>66539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25119</v>
      </c>
      <c r="C17" s="28">
        <v>25088</v>
      </c>
      <c r="D17" s="12">
        <f aca="true" t="shared" si="1" ref="D17:D23">+B17-C17</f>
        <v>31</v>
      </c>
      <c r="E17" s="33">
        <f aca="true" t="shared" si="2" ref="E17:E24">+D17/C17</f>
        <v>0.0012356505102040817</v>
      </c>
    </row>
    <row r="18" spans="1:5" ht="13.5">
      <c r="A18" s="38" t="s">
        <v>48</v>
      </c>
      <c r="B18" s="8">
        <f t="shared" si="0"/>
        <v>3680</v>
      </c>
      <c r="C18" s="28">
        <v>3688</v>
      </c>
      <c r="D18" s="8">
        <f t="shared" si="1"/>
        <v>-8</v>
      </c>
      <c r="E18" s="34">
        <f t="shared" si="2"/>
        <v>-0.0021691973969631237</v>
      </c>
    </row>
    <row r="19" spans="1:5" ht="13.5">
      <c r="A19" s="38" t="s">
        <v>49</v>
      </c>
      <c r="B19" s="8">
        <f t="shared" si="0"/>
        <v>2374</v>
      </c>
      <c r="C19" s="28">
        <v>2380</v>
      </c>
      <c r="D19" s="8">
        <f t="shared" si="1"/>
        <v>-6</v>
      </c>
      <c r="E19" s="34">
        <f t="shared" si="2"/>
        <v>-0.0025210084033613447</v>
      </c>
    </row>
    <row r="20" spans="1:5" ht="13.5">
      <c r="A20" s="38" t="s">
        <v>50</v>
      </c>
      <c r="B20" s="8">
        <f t="shared" si="0"/>
        <v>4085</v>
      </c>
      <c r="C20" s="28">
        <v>4088</v>
      </c>
      <c r="D20" s="8">
        <f t="shared" si="1"/>
        <v>-3</v>
      </c>
      <c r="E20" s="34">
        <f t="shared" si="2"/>
        <v>-0.0007338551859099804</v>
      </c>
    </row>
    <row r="21" spans="1:5" ht="13.5">
      <c r="A21" s="37" t="s">
        <v>51</v>
      </c>
      <c r="B21" s="12">
        <f t="shared" si="0"/>
        <v>2483</v>
      </c>
      <c r="C21" s="28">
        <v>2475</v>
      </c>
      <c r="D21" s="12">
        <f t="shared" si="1"/>
        <v>8</v>
      </c>
      <c r="E21" s="33">
        <f t="shared" si="2"/>
        <v>0.0032323232323232323</v>
      </c>
    </row>
    <row r="22" spans="1:5" ht="13.5">
      <c r="A22" s="38" t="s">
        <v>52</v>
      </c>
      <c r="B22" s="8">
        <f t="shared" si="0"/>
        <v>16770</v>
      </c>
      <c r="C22" s="28">
        <v>16800</v>
      </c>
      <c r="D22" s="8">
        <f t="shared" si="1"/>
        <v>-30</v>
      </c>
      <c r="E22" s="34">
        <f t="shared" si="2"/>
        <v>-0.0017857142857142857</v>
      </c>
    </row>
    <row r="23" spans="1:5" ht="14.25" thickBot="1">
      <c r="A23" s="39" t="s">
        <v>53</v>
      </c>
      <c r="B23" s="17">
        <f t="shared" si="0"/>
        <v>2984</v>
      </c>
      <c r="C23" s="28">
        <v>2984</v>
      </c>
      <c r="D23" s="17">
        <f t="shared" si="1"/>
        <v>0</v>
      </c>
      <c r="E23" s="35">
        <f t="shared" si="2"/>
        <v>0</v>
      </c>
    </row>
    <row r="24" spans="1:5" ht="14.25" thickTop="1">
      <c r="A24" s="20" t="s">
        <v>4</v>
      </c>
      <c r="B24" s="21">
        <f>SUM(B17:B23)</f>
        <v>57495</v>
      </c>
      <c r="C24" s="31">
        <v>57503</v>
      </c>
      <c r="D24" s="21">
        <f>SUM(D17:D23)</f>
        <v>-8</v>
      </c>
      <c r="E24" s="36">
        <f t="shared" si="2"/>
        <v>-0.00013912317618211225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57268</v>
      </c>
      <c r="C29" s="12">
        <v>57195</v>
      </c>
      <c r="D29" s="12">
        <f aca="true" t="shared" si="4" ref="D29:D35">+B29-C29</f>
        <v>73</v>
      </c>
      <c r="E29" s="33">
        <f aca="true" t="shared" si="5" ref="E29:E36">+D29/C29</f>
        <v>0.0012763353439986013</v>
      </c>
    </row>
    <row r="30" spans="1:5" ht="13.5">
      <c r="A30" s="38" t="s">
        <v>48</v>
      </c>
      <c r="B30" s="8">
        <f t="shared" si="3"/>
        <v>8737</v>
      </c>
      <c r="C30" s="8">
        <v>8744</v>
      </c>
      <c r="D30" s="8">
        <f t="shared" si="4"/>
        <v>-7</v>
      </c>
      <c r="E30" s="33">
        <f t="shared" si="5"/>
        <v>-0.0008005489478499542</v>
      </c>
    </row>
    <row r="31" spans="1:5" ht="13.5">
      <c r="A31" s="38" t="s">
        <v>49</v>
      </c>
      <c r="B31" s="8">
        <f t="shared" si="3"/>
        <v>5021</v>
      </c>
      <c r="C31" s="8">
        <v>5048</v>
      </c>
      <c r="D31" s="8">
        <f t="shared" si="4"/>
        <v>-27</v>
      </c>
      <c r="E31" s="33">
        <f t="shared" si="5"/>
        <v>-0.0053486529318541995</v>
      </c>
    </row>
    <row r="32" spans="1:5" ht="13.5">
      <c r="A32" s="38" t="s">
        <v>50</v>
      </c>
      <c r="B32" s="8">
        <f t="shared" si="3"/>
        <v>8246</v>
      </c>
      <c r="C32" s="8">
        <v>8263</v>
      </c>
      <c r="D32" s="8">
        <f t="shared" si="4"/>
        <v>-17</v>
      </c>
      <c r="E32" s="33">
        <f t="shared" si="5"/>
        <v>-0.0020573641534551617</v>
      </c>
    </row>
    <row r="33" spans="1:5" ht="13.5">
      <c r="A33" s="37" t="s">
        <v>51</v>
      </c>
      <c r="B33" s="12">
        <f t="shared" si="3"/>
        <v>5338</v>
      </c>
      <c r="C33" s="12">
        <v>5328</v>
      </c>
      <c r="D33" s="12">
        <f t="shared" si="4"/>
        <v>10</v>
      </c>
      <c r="E33" s="33">
        <f t="shared" si="5"/>
        <v>0.0018768768768768769</v>
      </c>
    </row>
    <row r="34" spans="1:5" ht="13.5">
      <c r="A34" s="38" t="s">
        <v>52</v>
      </c>
      <c r="B34" s="8">
        <f t="shared" si="3"/>
        <v>37466</v>
      </c>
      <c r="C34" s="8">
        <v>37501</v>
      </c>
      <c r="D34" s="8">
        <f t="shared" si="4"/>
        <v>-35</v>
      </c>
      <c r="E34" s="33">
        <f t="shared" si="5"/>
        <v>-0.0009333084451081305</v>
      </c>
    </row>
    <row r="35" spans="1:5" ht="14.25" thickBot="1">
      <c r="A35" s="39" t="s">
        <v>53</v>
      </c>
      <c r="B35" s="17">
        <f t="shared" si="3"/>
        <v>6400</v>
      </c>
      <c r="C35" s="17">
        <v>6393</v>
      </c>
      <c r="D35" s="17">
        <f t="shared" si="4"/>
        <v>7</v>
      </c>
      <c r="E35" s="41">
        <f t="shared" si="5"/>
        <v>0.0010949475989363367</v>
      </c>
    </row>
    <row r="36" spans="1:5" ht="14.25" thickTop="1">
      <c r="A36" s="20" t="s">
        <v>4</v>
      </c>
      <c r="B36" s="21">
        <f>SUM(B29:B35)</f>
        <v>128476</v>
      </c>
      <c r="C36" s="31">
        <v>128472</v>
      </c>
      <c r="D36" s="40">
        <f>SUM(D29:D35)</f>
        <v>4</v>
      </c>
      <c r="E36" s="42">
        <f t="shared" si="5"/>
        <v>3.113518899059717E-05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80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25089</v>
      </c>
      <c r="C4" s="13">
        <v>57113</v>
      </c>
      <c r="D4" s="13">
        <v>28004</v>
      </c>
      <c r="E4" s="14">
        <v>29109</v>
      </c>
    </row>
    <row r="5" spans="1:5" ht="18" customHeight="1">
      <c r="A5" s="38" t="s">
        <v>48</v>
      </c>
      <c r="B5" s="8">
        <v>3662</v>
      </c>
      <c r="C5" s="9">
        <v>8661</v>
      </c>
      <c r="D5" s="9">
        <v>4116</v>
      </c>
      <c r="E5" s="10">
        <v>4545</v>
      </c>
    </row>
    <row r="6" spans="1:5" ht="18" customHeight="1">
      <c r="A6" s="38" t="s">
        <v>49</v>
      </c>
      <c r="B6" s="8">
        <v>2377</v>
      </c>
      <c r="C6" s="9">
        <v>5000</v>
      </c>
      <c r="D6" s="9">
        <v>2351</v>
      </c>
      <c r="E6" s="10">
        <v>2649</v>
      </c>
    </row>
    <row r="7" spans="1:5" ht="18" customHeight="1">
      <c r="A7" s="38" t="s">
        <v>50</v>
      </c>
      <c r="B7" s="8">
        <v>4090</v>
      </c>
      <c r="C7" s="9">
        <v>8214</v>
      </c>
      <c r="D7" s="9">
        <v>3796</v>
      </c>
      <c r="E7" s="10">
        <v>4418</v>
      </c>
    </row>
    <row r="8" spans="1:5" ht="18" customHeight="1">
      <c r="A8" s="37" t="s">
        <v>51</v>
      </c>
      <c r="B8" s="12">
        <v>2493</v>
      </c>
      <c r="C8" s="13">
        <v>5321</v>
      </c>
      <c r="D8" s="13">
        <v>2490</v>
      </c>
      <c r="E8" s="14">
        <v>2831</v>
      </c>
    </row>
    <row r="9" spans="1:5" ht="18" customHeight="1">
      <c r="A9" s="38" t="s">
        <v>52</v>
      </c>
      <c r="B9" s="8">
        <v>16655</v>
      </c>
      <c r="C9" s="9">
        <v>37180</v>
      </c>
      <c r="D9" s="9">
        <v>17723</v>
      </c>
      <c r="E9" s="10">
        <v>19457</v>
      </c>
    </row>
    <row r="10" spans="1:5" ht="18" customHeight="1" thickBot="1">
      <c r="A10" s="39" t="s">
        <v>53</v>
      </c>
      <c r="B10" s="17">
        <v>2968</v>
      </c>
      <c r="C10" s="18">
        <v>6344</v>
      </c>
      <c r="D10" s="18">
        <v>3036</v>
      </c>
      <c r="E10" s="19">
        <v>3308</v>
      </c>
    </row>
    <row r="11" spans="1:5" ht="19.5" customHeight="1" thickTop="1">
      <c r="A11" s="20" t="s">
        <v>4</v>
      </c>
      <c r="B11" s="21">
        <v>57334</v>
      </c>
      <c r="C11" s="22">
        <v>127833</v>
      </c>
      <c r="D11" s="22">
        <v>61516</v>
      </c>
      <c r="E11" s="23">
        <v>66317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25089</v>
      </c>
      <c r="C17" s="28">
        <v>25119</v>
      </c>
      <c r="D17" s="12">
        <f aca="true" t="shared" si="1" ref="D17:D23">+B17-C17</f>
        <v>-30</v>
      </c>
      <c r="E17" s="33">
        <f aca="true" t="shared" si="2" ref="E17:E24">+D17/C17</f>
        <v>-0.0011943150603129105</v>
      </c>
    </row>
    <row r="18" spans="1:5" ht="13.5">
      <c r="A18" s="38" t="s">
        <v>48</v>
      </c>
      <c r="B18" s="8">
        <f t="shared" si="0"/>
        <v>3662</v>
      </c>
      <c r="C18" s="28">
        <v>3680</v>
      </c>
      <c r="D18" s="8">
        <f t="shared" si="1"/>
        <v>-18</v>
      </c>
      <c r="E18" s="34">
        <f t="shared" si="2"/>
        <v>-0.004891304347826087</v>
      </c>
    </row>
    <row r="19" spans="1:5" ht="13.5">
      <c r="A19" s="38" t="s">
        <v>49</v>
      </c>
      <c r="B19" s="8">
        <f t="shared" si="0"/>
        <v>2377</v>
      </c>
      <c r="C19" s="28">
        <v>2374</v>
      </c>
      <c r="D19" s="8">
        <f t="shared" si="1"/>
        <v>3</v>
      </c>
      <c r="E19" s="34">
        <f t="shared" si="2"/>
        <v>0.0012636899747262005</v>
      </c>
    </row>
    <row r="20" spans="1:5" ht="13.5">
      <c r="A20" s="38" t="s">
        <v>50</v>
      </c>
      <c r="B20" s="8">
        <f t="shared" si="0"/>
        <v>4090</v>
      </c>
      <c r="C20" s="28">
        <v>4085</v>
      </c>
      <c r="D20" s="8">
        <f t="shared" si="1"/>
        <v>5</v>
      </c>
      <c r="E20" s="34">
        <f t="shared" si="2"/>
        <v>0.0012239902080783353</v>
      </c>
    </row>
    <row r="21" spans="1:5" ht="13.5">
      <c r="A21" s="37" t="s">
        <v>51</v>
      </c>
      <c r="B21" s="12">
        <f t="shared" si="0"/>
        <v>2493</v>
      </c>
      <c r="C21" s="28">
        <v>2483</v>
      </c>
      <c r="D21" s="12">
        <f t="shared" si="1"/>
        <v>10</v>
      </c>
      <c r="E21" s="33">
        <f t="shared" si="2"/>
        <v>0.004027386226339106</v>
      </c>
    </row>
    <row r="22" spans="1:5" ht="13.5">
      <c r="A22" s="38" t="s">
        <v>52</v>
      </c>
      <c r="B22" s="8">
        <f t="shared" si="0"/>
        <v>16655</v>
      </c>
      <c r="C22" s="28">
        <v>16770</v>
      </c>
      <c r="D22" s="8">
        <f t="shared" si="1"/>
        <v>-115</v>
      </c>
      <c r="E22" s="34">
        <f t="shared" si="2"/>
        <v>-0.006857483601669648</v>
      </c>
    </row>
    <row r="23" spans="1:5" ht="14.25" thickBot="1">
      <c r="A23" s="39" t="s">
        <v>53</v>
      </c>
      <c r="B23" s="17">
        <f t="shared" si="0"/>
        <v>2968</v>
      </c>
      <c r="C23" s="28">
        <v>2984</v>
      </c>
      <c r="D23" s="17">
        <f t="shared" si="1"/>
        <v>-16</v>
      </c>
      <c r="E23" s="35">
        <f t="shared" si="2"/>
        <v>-0.005361930294906166</v>
      </c>
    </row>
    <row r="24" spans="1:5" ht="14.25" thickTop="1">
      <c r="A24" s="20" t="s">
        <v>4</v>
      </c>
      <c r="B24" s="21">
        <f>SUM(B17:B23)</f>
        <v>57334</v>
      </c>
      <c r="C24" s="31">
        <f>SUM(C17:C23)</f>
        <v>57495</v>
      </c>
      <c r="D24" s="21">
        <f>SUM(D17:D23)</f>
        <v>-161</v>
      </c>
      <c r="E24" s="36">
        <f t="shared" si="2"/>
        <v>-0.0028002434994347336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57113</v>
      </c>
      <c r="C29" s="12">
        <v>57268</v>
      </c>
      <c r="D29" s="12">
        <f aca="true" t="shared" si="4" ref="D29:D35">+B29-C29</f>
        <v>-155</v>
      </c>
      <c r="E29" s="33">
        <f aca="true" t="shared" si="5" ref="E29:E36">+D29/C29</f>
        <v>-0.0027065726059928756</v>
      </c>
    </row>
    <row r="30" spans="1:5" ht="13.5">
      <c r="A30" s="38" t="s">
        <v>48</v>
      </c>
      <c r="B30" s="8">
        <f t="shared" si="3"/>
        <v>8661</v>
      </c>
      <c r="C30" s="8">
        <v>8737</v>
      </c>
      <c r="D30" s="8">
        <f t="shared" si="4"/>
        <v>-76</v>
      </c>
      <c r="E30" s="33">
        <f t="shared" si="5"/>
        <v>-0.008698637976422114</v>
      </c>
    </row>
    <row r="31" spans="1:5" ht="13.5">
      <c r="A31" s="38" t="s">
        <v>49</v>
      </c>
      <c r="B31" s="8">
        <f t="shared" si="3"/>
        <v>5000</v>
      </c>
      <c r="C31" s="8">
        <v>5021</v>
      </c>
      <c r="D31" s="8">
        <f t="shared" si="4"/>
        <v>-21</v>
      </c>
      <c r="E31" s="33">
        <f t="shared" si="5"/>
        <v>-0.0041824337781318464</v>
      </c>
    </row>
    <row r="32" spans="1:5" ht="13.5">
      <c r="A32" s="38" t="s">
        <v>50</v>
      </c>
      <c r="B32" s="8">
        <f t="shared" si="3"/>
        <v>8214</v>
      </c>
      <c r="C32" s="8">
        <v>8246</v>
      </c>
      <c r="D32" s="8">
        <f t="shared" si="4"/>
        <v>-32</v>
      </c>
      <c r="E32" s="33">
        <f t="shared" si="5"/>
        <v>-0.003880669415474169</v>
      </c>
    </row>
    <row r="33" spans="1:5" ht="13.5">
      <c r="A33" s="37" t="s">
        <v>51</v>
      </c>
      <c r="B33" s="12">
        <f t="shared" si="3"/>
        <v>5321</v>
      </c>
      <c r="C33" s="12">
        <v>5338</v>
      </c>
      <c r="D33" s="12">
        <f t="shared" si="4"/>
        <v>-17</v>
      </c>
      <c r="E33" s="33">
        <f t="shared" si="5"/>
        <v>-0.0031847133757961785</v>
      </c>
    </row>
    <row r="34" spans="1:5" ht="13.5">
      <c r="A34" s="38" t="s">
        <v>52</v>
      </c>
      <c r="B34" s="8">
        <f t="shared" si="3"/>
        <v>37180</v>
      </c>
      <c r="C34" s="8">
        <v>37466</v>
      </c>
      <c r="D34" s="8">
        <f t="shared" si="4"/>
        <v>-286</v>
      </c>
      <c r="E34" s="33">
        <f t="shared" si="5"/>
        <v>-0.007633587786259542</v>
      </c>
    </row>
    <row r="35" spans="1:5" ht="14.25" thickBot="1">
      <c r="A35" s="39" t="s">
        <v>53</v>
      </c>
      <c r="B35" s="17">
        <f t="shared" si="3"/>
        <v>6344</v>
      </c>
      <c r="C35" s="17">
        <v>6400</v>
      </c>
      <c r="D35" s="17">
        <f t="shared" si="4"/>
        <v>-56</v>
      </c>
      <c r="E35" s="41">
        <f t="shared" si="5"/>
        <v>-0.00875</v>
      </c>
    </row>
    <row r="36" spans="1:5" ht="14.25" thickTop="1">
      <c r="A36" s="20" t="s">
        <v>4</v>
      </c>
      <c r="B36" s="21">
        <f>SUM(B29:B35)</f>
        <v>127833</v>
      </c>
      <c r="C36" s="31">
        <f>SUM(C29:C35)</f>
        <v>128476</v>
      </c>
      <c r="D36" s="40">
        <f>SUM(D29:D35)</f>
        <v>-643</v>
      </c>
      <c r="E36" s="42">
        <f t="shared" si="5"/>
        <v>-0.005004825804041222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81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25491</v>
      </c>
      <c r="C4" s="13">
        <v>57391</v>
      </c>
      <c r="D4" s="13">
        <v>28274</v>
      </c>
      <c r="E4" s="14">
        <v>29117</v>
      </c>
    </row>
    <row r="5" spans="1:5" ht="18" customHeight="1">
      <c r="A5" s="38" t="s">
        <v>48</v>
      </c>
      <c r="B5" s="8">
        <v>3662</v>
      </c>
      <c r="C5" s="9">
        <v>8625</v>
      </c>
      <c r="D5" s="9">
        <v>4097</v>
      </c>
      <c r="E5" s="10">
        <v>4528</v>
      </c>
    </row>
    <row r="6" spans="1:5" ht="18" customHeight="1">
      <c r="A6" s="38" t="s">
        <v>49</v>
      </c>
      <c r="B6" s="8">
        <v>2380</v>
      </c>
      <c r="C6" s="9">
        <v>4998</v>
      </c>
      <c r="D6" s="9">
        <v>2346</v>
      </c>
      <c r="E6" s="10">
        <v>2652</v>
      </c>
    </row>
    <row r="7" spans="1:5" ht="18" customHeight="1">
      <c r="A7" s="38" t="s">
        <v>50</v>
      </c>
      <c r="B7" s="8">
        <v>4089</v>
      </c>
      <c r="C7" s="9">
        <v>8188</v>
      </c>
      <c r="D7" s="9">
        <v>3785</v>
      </c>
      <c r="E7" s="10">
        <v>4403</v>
      </c>
    </row>
    <row r="8" spans="1:5" ht="18" customHeight="1">
      <c r="A8" s="37" t="s">
        <v>51</v>
      </c>
      <c r="B8" s="12">
        <v>2494</v>
      </c>
      <c r="C8" s="13">
        <v>5302</v>
      </c>
      <c r="D8" s="13">
        <v>2477</v>
      </c>
      <c r="E8" s="14">
        <v>2825</v>
      </c>
    </row>
    <row r="9" spans="1:5" ht="18" customHeight="1">
      <c r="A9" s="38" t="s">
        <v>52</v>
      </c>
      <c r="B9" s="8">
        <v>16891</v>
      </c>
      <c r="C9" s="9">
        <v>37406</v>
      </c>
      <c r="D9" s="9">
        <v>17916</v>
      </c>
      <c r="E9" s="10">
        <v>19490</v>
      </c>
    </row>
    <row r="10" spans="1:5" ht="18" customHeight="1" thickBot="1">
      <c r="A10" s="39" t="s">
        <v>53</v>
      </c>
      <c r="B10" s="17">
        <v>2982</v>
      </c>
      <c r="C10" s="18">
        <v>6331</v>
      </c>
      <c r="D10" s="18">
        <v>3026</v>
      </c>
      <c r="E10" s="19">
        <v>3305</v>
      </c>
    </row>
    <row r="11" spans="1:5" ht="19.5" customHeight="1" thickTop="1">
      <c r="A11" s="20" t="s">
        <v>4</v>
      </c>
      <c r="B11" s="21">
        <v>57989</v>
      </c>
      <c r="C11" s="22">
        <v>128241</v>
      </c>
      <c r="D11" s="22">
        <v>61921</v>
      </c>
      <c r="E11" s="23">
        <v>66320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f aca="true" t="shared" si="0" ref="B17:B23">+B4</f>
        <v>25491</v>
      </c>
      <c r="C17" s="28">
        <v>25089</v>
      </c>
      <c r="D17" s="12">
        <f aca="true" t="shared" si="1" ref="D17:D23">+B17-C17</f>
        <v>402</v>
      </c>
      <c r="E17" s="33">
        <f aca="true" t="shared" si="2" ref="E17:E24">+D17/C17</f>
        <v>0.01602295826856391</v>
      </c>
    </row>
    <row r="18" spans="1:5" ht="13.5">
      <c r="A18" s="38" t="s">
        <v>48</v>
      </c>
      <c r="B18" s="8">
        <f t="shared" si="0"/>
        <v>3662</v>
      </c>
      <c r="C18" s="28">
        <v>3662</v>
      </c>
      <c r="D18" s="8">
        <f t="shared" si="1"/>
        <v>0</v>
      </c>
      <c r="E18" s="34">
        <f t="shared" si="2"/>
        <v>0</v>
      </c>
    </row>
    <row r="19" spans="1:5" ht="13.5">
      <c r="A19" s="38" t="s">
        <v>49</v>
      </c>
      <c r="B19" s="8">
        <f t="shared" si="0"/>
        <v>2380</v>
      </c>
      <c r="C19" s="28">
        <v>2377</v>
      </c>
      <c r="D19" s="8">
        <f t="shared" si="1"/>
        <v>3</v>
      </c>
      <c r="E19" s="34">
        <f t="shared" si="2"/>
        <v>0.0012620950778291964</v>
      </c>
    </row>
    <row r="20" spans="1:5" ht="13.5">
      <c r="A20" s="38" t="s">
        <v>50</v>
      </c>
      <c r="B20" s="8">
        <f t="shared" si="0"/>
        <v>4089</v>
      </c>
      <c r="C20" s="28">
        <v>4090</v>
      </c>
      <c r="D20" s="8">
        <f t="shared" si="1"/>
        <v>-1</v>
      </c>
      <c r="E20" s="34">
        <f t="shared" si="2"/>
        <v>-0.00024449877750611245</v>
      </c>
    </row>
    <row r="21" spans="1:5" ht="13.5">
      <c r="A21" s="37" t="s">
        <v>51</v>
      </c>
      <c r="B21" s="12">
        <f t="shared" si="0"/>
        <v>2494</v>
      </c>
      <c r="C21" s="28">
        <v>2493</v>
      </c>
      <c r="D21" s="12">
        <f t="shared" si="1"/>
        <v>1</v>
      </c>
      <c r="E21" s="33">
        <f t="shared" si="2"/>
        <v>0.00040112314480545525</v>
      </c>
    </row>
    <row r="22" spans="1:5" ht="13.5">
      <c r="A22" s="38" t="s">
        <v>52</v>
      </c>
      <c r="B22" s="8">
        <f t="shared" si="0"/>
        <v>16891</v>
      </c>
      <c r="C22" s="28">
        <v>16655</v>
      </c>
      <c r="D22" s="8">
        <f t="shared" si="1"/>
        <v>236</v>
      </c>
      <c r="E22" s="34">
        <f t="shared" si="2"/>
        <v>0.014169918943260282</v>
      </c>
    </row>
    <row r="23" spans="1:5" ht="14.25" thickBot="1">
      <c r="A23" s="39" t="s">
        <v>53</v>
      </c>
      <c r="B23" s="17">
        <f t="shared" si="0"/>
        <v>2982</v>
      </c>
      <c r="C23" s="28">
        <v>2968</v>
      </c>
      <c r="D23" s="17">
        <f t="shared" si="1"/>
        <v>14</v>
      </c>
      <c r="E23" s="35">
        <f t="shared" si="2"/>
        <v>0.0047169811320754715</v>
      </c>
    </row>
    <row r="24" spans="1:5" ht="14.25" thickTop="1">
      <c r="A24" s="20" t="s">
        <v>4</v>
      </c>
      <c r="B24" s="21">
        <f>SUM(B17:B23)</f>
        <v>57989</v>
      </c>
      <c r="C24" s="31">
        <f>SUM(C17:C23)</f>
        <v>57334</v>
      </c>
      <c r="D24" s="21">
        <f>SUM(D17:D23)</f>
        <v>655</v>
      </c>
      <c r="E24" s="36">
        <f t="shared" si="2"/>
        <v>0.011424285764119023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2">
        <f aca="true" t="shared" si="3" ref="B29:B35">+C4</f>
        <v>57391</v>
      </c>
      <c r="C29" s="12">
        <v>57113</v>
      </c>
      <c r="D29" s="12">
        <f aca="true" t="shared" si="4" ref="D29:D35">+B29-C29</f>
        <v>278</v>
      </c>
      <c r="E29" s="33">
        <f aca="true" t="shared" si="5" ref="E29:E36">+D29/C29</f>
        <v>0.004867543291369741</v>
      </c>
    </row>
    <row r="30" spans="1:5" ht="13.5">
      <c r="A30" s="38" t="s">
        <v>48</v>
      </c>
      <c r="B30" s="8">
        <f t="shared" si="3"/>
        <v>8625</v>
      </c>
      <c r="C30" s="8">
        <v>8661</v>
      </c>
      <c r="D30" s="8">
        <f t="shared" si="4"/>
        <v>-36</v>
      </c>
      <c r="E30" s="33">
        <f t="shared" si="5"/>
        <v>-0.004156563907170073</v>
      </c>
    </row>
    <row r="31" spans="1:5" ht="13.5">
      <c r="A31" s="38" t="s">
        <v>49</v>
      </c>
      <c r="B31" s="8">
        <f t="shared" si="3"/>
        <v>4998</v>
      </c>
      <c r="C31" s="8">
        <v>5000</v>
      </c>
      <c r="D31" s="8">
        <f t="shared" si="4"/>
        <v>-2</v>
      </c>
      <c r="E31" s="33">
        <f t="shared" si="5"/>
        <v>-0.0004</v>
      </c>
    </row>
    <row r="32" spans="1:5" ht="13.5">
      <c r="A32" s="38" t="s">
        <v>50</v>
      </c>
      <c r="B32" s="8">
        <f t="shared" si="3"/>
        <v>8188</v>
      </c>
      <c r="C32" s="8">
        <v>8214</v>
      </c>
      <c r="D32" s="8">
        <f t="shared" si="4"/>
        <v>-26</v>
      </c>
      <c r="E32" s="33">
        <f t="shared" si="5"/>
        <v>-0.003165327489651814</v>
      </c>
    </row>
    <row r="33" spans="1:5" ht="13.5">
      <c r="A33" s="37" t="s">
        <v>51</v>
      </c>
      <c r="B33" s="12">
        <f t="shared" si="3"/>
        <v>5302</v>
      </c>
      <c r="C33" s="12">
        <v>5321</v>
      </c>
      <c r="D33" s="12">
        <f t="shared" si="4"/>
        <v>-19</v>
      </c>
      <c r="E33" s="33">
        <f t="shared" si="5"/>
        <v>-0.0035707573764330014</v>
      </c>
    </row>
    <row r="34" spans="1:5" ht="13.5">
      <c r="A34" s="38" t="s">
        <v>52</v>
      </c>
      <c r="B34" s="8">
        <f t="shared" si="3"/>
        <v>37406</v>
      </c>
      <c r="C34" s="8">
        <v>37180</v>
      </c>
      <c r="D34" s="8">
        <f t="shared" si="4"/>
        <v>226</v>
      </c>
      <c r="E34" s="33">
        <f t="shared" si="5"/>
        <v>0.006078536847767617</v>
      </c>
    </row>
    <row r="35" spans="1:5" ht="14.25" thickBot="1">
      <c r="A35" s="39" t="s">
        <v>53</v>
      </c>
      <c r="B35" s="17">
        <f t="shared" si="3"/>
        <v>6331</v>
      </c>
      <c r="C35" s="17">
        <v>6344</v>
      </c>
      <c r="D35" s="17">
        <f t="shared" si="4"/>
        <v>-13</v>
      </c>
      <c r="E35" s="41">
        <f t="shared" si="5"/>
        <v>-0.0020491803278688526</v>
      </c>
    </row>
    <row r="36" spans="1:5" ht="14.25" thickTop="1">
      <c r="A36" s="20" t="s">
        <v>4</v>
      </c>
      <c r="B36" s="21">
        <f>SUM(B29:B35)</f>
        <v>128241</v>
      </c>
      <c r="C36" s="31">
        <f>SUM(C29:C35)</f>
        <v>127833</v>
      </c>
      <c r="D36" s="40">
        <f>SUM(D29:D35)</f>
        <v>408</v>
      </c>
      <c r="E36" s="42">
        <f t="shared" si="5"/>
        <v>0.003191664124287156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4" sqref="H4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82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25531</v>
      </c>
      <c r="C4" s="13">
        <v>57485</v>
      </c>
      <c r="D4" s="13">
        <v>28326</v>
      </c>
      <c r="E4" s="14">
        <v>29159</v>
      </c>
    </row>
    <row r="5" spans="1:5" ht="18" customHeight="1">
      <c r="A5" s="38" t="s">
        <v>48</v>
      </c>
      <c r="B5" s="8">
        <v>3663</v>
      </c>
      <c r="C5" s="9">
        <v>8637</v>
      </c>
      <c r="D5" s="9">
        <v>4101</v>
      </c>
      <c r="E5" s="10">
        <v>4536</v>
      </c>
    </row>
    <row r="6" spans="1:5" ht="18" customHeight="1">
      <c r="A6" s="38" t="s">
        <v>49</v>
      </c>
      <c r="B6" s="8">
        <v>2379</v>
      </c>
      <c r="C6" s="9">
        <v>4999</v>
      </c>
      <c r="D6" s="9">
        <v>2344</v>
      </c>
      <c r="E6" s="10">
        <v>2655</v>
      </c>
    </row>
    <row r="7" spans="1:5" ht="18" customHeight="1">
      <c r="A7" s="38" t="s">
        <v>50</v>
      </c>
      <c r="B7" s="8">
        <v>4074</v>
      </c>
      <c r="C7" s="9">
        <v>8162</v>
      </c>
      <c r="D7" s="9">
        <v>3777</v>
      </c>
      <c r="E7" s="10">
        <v>4385</v>
      </c>
    </row>
    <row r="8" spans="1:5" ht="18" customHeight="1">
      <c r="A8" s="37" t="s">
        <v>51</v>
      </c>
      <c r="B8" s="12">
        <v>2496</v>
      </c>
      <c r="C8" s="13">
        <v>5295</v>
      </c>
      <c r="D8" s="13">
        <v>2477</v>
      </c>
      <c r="E8" s="14">
        <v>2818</v>
      </c>
    </row>
    <row r="9" spans="1:5" ht="18" customHeight="1">
      <c r="A9" s="38" t="s">
        <v>52</v>
      </c>
      <c r="B9" s="8">
        <v>16883</v>
      </c>
      <c r="C9" s="9">
        <v>37407</v>
      </c>
      <c r="D9" s="9">
        <v>17919</v>
      </c>
      <c r="E9" s="10">
        <v>19488</v>
      </c>
    </row>
    <row r="10" spans="1:5" ht="18" customHeight="1" thickBot="1">
      <c r="A10" s="39" t="s">
        <v>53</v>
      </c>
      <c r="B10" s="17">
        <v>2981</v>
      </c>
      <c r="C10" s="18">
        <v>6333</v>
      </c>
      <c r="D10" s="18">
        <v>3030</v>
      </c>
      <c r="E10" s="19">
        <v>3303</v>
      </c>
    </row>
    <row r="11" spans="1:5" ht="19.5" customHeight="1" thickTop="1">
      <c r="A11" s="20" t="s">
        <v>4</v>
      </c>
      <c r="B11" s="21">
        <v>58007</v>
      </c>
      <c r="C11" s="22">
        <v>128318</v>
      </c>
      <c r="D11" s="22">
        <v>61974</v>
      </c>
      <c r="E11" s="23">
        <v>66344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25531</v>
      </c>
      <c r="C17" s="7">
        <v>25491</v>
      </c>
      <c r="D17" s="12">
        <f aca="true" t="shared" si="1" ref="D17:D23">+B17-C17</f>
        <v>40</v>
      </c>
      <c r="E17" s="33">
        <f aca="true" t="shared" si="2" ref="E17:E24">+D17/C17</f>
        <v>0.0015691812796673336</v>
      </c>
    </row>
    <row r="18" spans="1:5" ht="13.5">
      <c r="A18" s="38" t="s">
        <v>48</v>
      </c>
      <c r="B18" s="45">
        <f t="shared" si="0"/>
        <v>3663</v>
      </c>
      <c r="C18" s="10">
        <v>3662</v>
      </c>
      <c r="D18" s="8">
        <f t="shared" si="1"/>
        <v>1</v>
      </c>
      <c r="E18" s="34">
        <f t="shared" si="2"/>
        <v>0.00027307482250136535</v>
      </c>
    </row>
    <row r="19" spans="1:5" ht="13.5">
      <c r="A19" s="38" t="s">
        <v>49</v>
      </c>
      <c r="B19" s="45">
        <f t="shared" si="0"/>
        <v>2379</v>
      </c>
      <c r="C19" s="10">
        <v>2380</v>
      </c>
      <c r="D19" s="8">
        <f t="shared" si="1"/>
        <v>-1</v>
      </c>
      <c r="E19" s="34">
        <f t="shared" si="2"/>
        <v>-0.0004201680672268908</v>
      </c>
    </row>
    <row r="20" spans="1:5" ht="13.5">
      <c r="A20" s="38" t="s">
        <v>50</v>
      </c>
      <c r="B20" s="45">
        <f t="shared" si="0"/>
        <v>4074</v>
      </c>
      <c r="C20" s="10">
        <v>4089</v>
      </c>
      <c r="D20" s="8">
        <f t="shared" si="1"/>
        <v>-15</v>
      </c>
      <c r="E20" s="34">
        <f t="shared" si="2"/>
        <v>-0.003668378576669112</v>
      </c>
    </row>
    <row r="21" spans="1:5" ht="13.5">
      <c r="A21" s="37" t="s">
        <v>51</v>
      </c>
      <c r="B21" s="44">
        <f t="shared" si="0"/>
        <v>2496</v>
      </c>
      <c r="C21" s="14">
        <v>2494</v>
      </c>
      <c r="D21" s="12">
        <f t="shared" si="1"/>
        <v>2</v>
      </c>
      <c r="E21" s="33">
        <f t="shared" si="2"/>
        <v>0.0008019246190858059</v>
      </c>
    </row>
    <row r="22" spans="1:5" ht="13.5">
      <c r="A22" s="38" t="s">
        <v>52</v>
      </c>
      <c r="B22" s="45">
        <f t="shared" si="0"/>
        <v>16883</v>
      </c>
      <c r="C22" s="10">
        <v>16891</v>
      </c>
      <c r="D22" s="8">
        <f t="shared" si="1"/>
        <v>-8</v>
      </c>
      <c r="E22" s="34">
        <f t="shared" si="2"/>
        <v>-0.0004736250074003907</v>
      </c>
    </row>
    <row r="23" spans="1:5" ht="14.25" thickBot="1">
      <c r="A23" s="39" t="s">
        <v>53</v>
      </c>
      <c r="B23" s="46">
        <f t="shared" si="0"/>
        <v>2981</v>
      </c>
      <c r="C23" s="15">
        <v>2982</v>
      </c>
      <c r="D23" s="17">
        <f t="shared" si="1"/>
        <v>-1</v>
      </c>
      <c r="E23" s="35">
        <f t="shared" si="2"/>
        <v>-0.00033534540576794097</v>
      </c>
    </row>
    <row r="24" spans="1:5" ht="14.25" thickTop="1">
      <c r="A24" s="20" t="s">
        <v>4</v>
      </c>
      <c r="B24" s="21">
        <f>SUM(B17:B23)</f>
        <v>58007</v>
      </c>
      <c r="C24" s="31">
        <f>SUM(C17:C23)</f>
        <v>57989</v>
      </c>
      <c r="D24" s="21">
        <f>SUM(D17:D23)</f>
        <v>18</v>
      </c>
      <c r="E24" s="36">
        <f t="shared" si="2"/>
        <v>0.0003104036972529273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57485</v>
      </c>
      <c r="C29" s="7">
        <v>57391</v>
      </c>
      <c r="D29" s="12">
        <f aca="true" t="shared" si="4" ref="D29:D35">+B29-C29</f>
        <v>94</v>
      </c>
      <c r="E29" s="33">
        <f aca="true" t="shared" si="5" ref="E29:E36">+D29/C29</f>
        <v>0.0016378874736456936</v>
      </c>
    </row>
    <row r="30" spans="1:5" ht="13.5">
      <c r="A30" s="38" t="s">
        <v>48</v>
      </c>
      <c r="B30" s="45">
        <f t="shared" si="3"/>
        <v>8637</v>
      </c>
      <c r="C30" s="10">
        <v>8625</v>
      </c>
      <c r="D30" s="8">
        <f t="shared" si="4"/>
        <v>12</v>
      </c>
      <c r="E30" s="33">
        <f t="shared" si="5"/>
        <v>0.001391304347826087</v>
      </c>
    </row>
    <row r="31" spans="1:5" ht="13.5">
      <c r="A31" s="38" t="s">
        <v>49</v>
      </c>
      <c r="B31" s="45">
        <f t="shared" si="3"/>
        <v>4999</v>
      </c>
      <c r="C31" s="10">
        <v>4998</v>
      </c>
      <c r="D31" s="8">
        <f t="shared" si="4"/>
        <v>1</v>
      </c>
      <c r="E31" s="33">
        <f t="shared" si="5"/>
        <v>0.00020008003201280514</v>
      </c>
    </row>
    <row r="32" spans="1:5" ht="13.5">
      <c r="A32" s="38" t="s">
        <v>50</v>
      </c>
      <c r="B32" s="45">
        <f t="shared" si="3"/>
        <v>8162</v>
      </c>
      <c r="C32" s="10">
        <v>8188</v>
      </c>
      <c r="D32" s="8">
        <f t="shared" si="4"/>
        <v>-26</v>
      </c>
      <c r="E32" s="33">
        <f t="shared" si="5"/>
        <v>-0.0031753786028334147</v>
      </c>
    </row>
    <row r="33" spans="1:5" ht="13.5">
      <c r="A33" s="37" t="s">
        <v>51</v>
      </c>
      <c r="B33" s="44">
        <f t="shared" si="3"/>
        <v>5295</v>
      </c>
      <c r="C33" s="14">
        <v>5302</v>
      </c>
      <c r="D33" s="12">
        <f t="shared" si="4"/>
        <v>-7</v>
      </c>
      <c r="E33" s="33">
        <f t="shared" si="5"/>
        <v>-0.0013202565069784986</v>
      </c>
    </row>
    <row r="34" spans="1:5" ht="13.5">
      <c r="A34" s="38" t="s">
        <v>52</v>
      </c>
      <c r="B34" s="45">
        <f t="shared" si="3"/>
        <v>37407</v>
      </c>
      <c r="C34" s="10">
        <v>37406</v>
      </c>
      <c r="D34" s="8">
        <f t="shared" si="4"/>
        <v>1</v>
      </c>
      <c r="E34" s="33">
        <f t="shared" si="5"/>
        <v>2.6733679088916217E-05</v>
      </c>
    </row>
    <row r="35" spans="1:5" ht="14.25" thickBot="1">
      <c r="A35" s="39" t="s">
        <v>53</v>
      </c>
      <c r="B35" s="46">
        <f t="shared" si="3"/>
        <v>6333</v>
      </c>
      <c r="C35" s="15">
        <v>6331</v>
      </c>
      <c r="D35" s="17">
        <f t="shared" si="4"/>
        <v>2</v>
      </c>
      <c r="E35" s="41">
        <f t="shared" si="5"/>
        <v>0.000315905860053704</v>
      </c>
    </row>
    <row r="36" spans="1:5" ht="14.25" thickTop="1">
      <c r="A36" s="20" t="s">
        <v>4</v>
      </c>
      <c r="B36" s="21">
        <f>SUM(B29:B35)</f>
        <v>128318</v>
      </c>
      <c r="C36" s="31">
        <f>SUM(C29:C35)</f>
        <v>128241</v>
      </c>
      <c r="D36" s="40">
        <f>SUM(D29:D35)</f>
        <v>77</v>
      </c>
      <c r="E36" s="42">
        <f t="shared" si="5"/>
        <v>0.0006004319991266444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26" sqref="H26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83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25526</v>
      </c>
      <c r="C4" s="13">
        <v>57477</v>
      </c>
      <c r="D4" s="13">
        <v>28316</v>
      </c>
      <c r="E4" s="14">
        <v>29161</v>
      </c>
    </row>
    <row r="5" spans="1:5" ht="18" customHeight="1">
      <c r="A5" s="38" t="s">
        <v>48</v>
      </c>
      <c r="B5" s="8">
        <v>3662</v>
      </c>
      <c r="C5" s="9">
        <v>8633</v>
      </c>
      <c r="D5" s="9">
        <v>4100</v>
      </c>
      <c r="E5" s="10">
        <v>4533</v>
      </c>
    </row>
    <row r="6" spans="1:5" ht="18" customHeight="1">
      <c r="A6" s="38" t="s">
        <v>49</v>
      </c>
      <c r="B6" s="8">
        <v>2373</v>
      </c>
      <c r="C6" s="9">
        <v>4989</v>
      </c>
      <c r="D6" s="9">
        <v>2336</v>
      </c>
      <c r="E6" s="10">
        <v>2653</v>
      </c>
    </row>
    <row r="7" spans="1:5" ht="18" customHeight="1">
      <c r="A7" s="38" t="s">
        <v>50</v>
      </c>
      <c r="B7" s="8">
        <v>4079</v>
      </c>
      <c r="C7" s="9">
        <v>8162</v>
      </c>
      <c r="D7" s="9">
        <v>3777</v>
      </c>
      <c r="E7" s="10">
        <v>4385</v>
      </c>
    </row>
    <row r="8" spans="1:5" ht="18" customHeight="1">
      <c r="A8" s="37" t="s">
        <v>51</v>
      </c>
      <c r="B8" s="12">
        <v>2496</v>
      </c>
      <c r="C8" s="13">
        <v>5283</v>
      </c>
      <c r="D8" s="13">
        <v>2472</v>
      </c>
      <c r="E8" s="14">
        <v>2811</v>
      </c>
    </row>
    <row r="9" spans="1:5" ht="18" customHeight="1">
      <c r="A9" s="38" t="s">
        <v>52</v>
      </c>
      <c r="B9" s="8">
        <v>16878</v>
      </c>
      <c r="C9" s="9">
        <v>37399</v>
      </c>
      <c r="D9" s="9">
        <v>17916</v>
      </c>
      <c r="E9" s="10">
        <v>19483</v>
      </c>
    </row>
    <row r="10" spans="1:5" ht="18" customHeight="1" thickBot="1">
      <c r="A10" s="39" t="s">
        <v>53</v>
      </c>
      <c r="B10" s="17">
        <v>2984</v>
      </c>
      <c r="C10" s="18">
        <v>6325</v>
      </c>
      <c r="D10" s="18">
        <v>3027</v>
      </c>
      <c r="E10" s="19">
        <v>3298</v>
      </c>
    </row>
    <row r="11" spans="1:5" ht="19.5" customHeight="1" thickTop="1">
      <c r="A11" s="20" t="s">
        <v>4</v>
      </c>
      <c r="B11" s="21">
        <v>57998</v>
      </c>
      <c r="C11" s="22">
        <v>128268</v>
      </c>
      <c r="D11" s="22">
        <v>61944</v>
      </c>
      <c r="E11" s="23">
        <v>66324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25526</v>
      </c>
      <c r="C17" s="7">
        <v>25531</v>
      </c>
      <c r="D17" s="12">
        <f aca="true" t="shared" si="1" ref="D17:D23">+B17-C17</f>
        <v>-5</v>
      </c>
      <c r="E17" s="33">
        <f aca="true" t="shared" si="2" ref="E17:E24">+D17/C17</f>
        <v>-0.00019584035094590888</v>
      </c>
    </row>
    <row r="18" spans="1:5" ht="13.5">
      <c r="A18" s="38" t="s">
        <v>48</v>
      </c>
      <c r="B18" s="45">
        <f t="shared" si="0"/>
        <v>3662</v>
      </c>
      <c r="C18" s="10">
        <v>3663</v>
      </c>
      <c r="D18" s="8">
        <f t="shared" si="1"/>
        <v>-1</v>
      </c>
      <c r="E18" s="34">
        <f t="shared" si="2"/>
        <v>-0.000273000273000273</v>
      </c>
    </row>
    <row r="19" spans="1:5" ht="13.5">
      <c r="A19" s="38" t="s">
        <v>49</v>
      </c>
      <c r="B19" s="45">
        <f t="shared" si="0"/>
        <v>2373</v>
      </c>
      <c r="C19" s="10">
        <v>2379</v>
      </c>
      <c r="D19" s="8">
        <f t="shared" si="1"/>
        <v>-6</v>
      </c>
      <c r="E19" s="34">
        <f t="shared" si="2"/>
        <v>-0.0025220680958385876</v>
      </c>
    </row>
    <row r="20" spans="1:5" ht="13.5">
      <c r="A20" s="38" t="s">
        <v>50</v>
      </c>
      <c r="B20" s="45">
        <f t="shared" si="0"/>
        <v>4079</v>
      </c>
      <c r="C20" s="10">
        <v>4074</v>
      </c>
      <c r="D20" s="8">
        <f t="shared" si="1"/>
        <v>5</v>
      </c>
      <c r="E20" s="34">
        <f t="shared" si="2"/>
        <v>0.0012272950417280314</v>
      </c>
    </row>
    <row r="21" spans="1:5" ht="13.5">
      <c r="A21" s="37" t="s">
        <v>51</v>
      </c>
      <c r="B21" s="44">
        <f t="shared" si="0"/>
        <v>2496</v>
      </c>
      <c r="C21" s="14">
        <v>2496</v>
      </c>
      <c r="D21" s="12">
        <f t="shared" si="1"/>
        <v>0</v>
      </c>
      <c r="E21" s="33">
        <f t="shared" si="2"/>
        <v>0</v>
      </c>
    </row>
    <row r="22" spans="1:5" ht="13.5">
      <c r="A22" s="38" t="s">
        <v>52</v>
      </c>
      <c r="B22" s="45">
        <f t="shared" si="0"/>
        <v>16878</v>
      </c>
      <c r="C22" s="10">
        <v>16883</v>
      </c>
      <c r="D22" s="8">
        <f t="shared" si="1"/>
        <v>-5</v>
      </c>
      <c r="E22" s="34">
        <f t="shared" si="2"/>
        <v>-0.0002961558964638986</v>
      </c>
    </row>
    <row r="23" spans="1:5" ht="14.25" thickBot="1">
      <c r="A23" s="39" t="s">
        <v>53</v>
      </c>
      <c r="B23" s="46">
        <f t="shared" si="0"/>
        <v>2984</v>
      </c>
      <c r="C23" s="15">
        <v>2981</v>
      </c>
      <c r="D23" s="17">
        <f t="shared" si="1"/>
        <v>3</v>
      </c>
      <c r="E23" s="35">
        <f t="shared" si="2"/>
        <v>0.0010063737001006373</v>
      </c>
    </row>
    <row r="24" spans="1:5" ht="14.25" thickTop="1">
      <c r="A24" s="20" t="s">
        <v>4</v>
      </c>
      <c r="B24" s="21">
        <f>SUM(B17:B23)</f>
        <v>57998</v>
      </c>
      <c r="C24" s="31">
        <f>SUM(C17:C23)</f>
        <v>58007</v>
      </c>
      <c r="D24" s="21">
        <f>SUM(D17:D23)</f>
        <v>-9</v>
      </c>
      <c r="E24" s="36">
        <f t="shared" si="2"/>
        <v>-0.000155153688347958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57477</v>
      </c>
      <c r="C29" s="7">
        <v>57485</v>
      </c>
      <c r="D29" s="12">
        <f aca="true" t="shared" si="4" ref="D29:D35">+B29-C29</f>
        <v>-8</v>
      </c>
      <c r="E29" s="33">
        <f aca="true" t="shared" si="5" ref="E29:E36">+D29/C29</f>
        <v>-0.0001391667391493433</v>
      </c>
    </row>
    <row r="30" spans="1:5" ht="13.5">
      <c r="A30" s="38" t="s">
        <v>48</v>
      </c>
      <c r="B30" s="45">
        <f t="shared" si="3"/>
        <v>8633</v>
      </c>
      <c r="C30" s="10">
        <v>8637</v>
      </c>
      <c r="D30" s="8">
        <f t="shared" si="4"/>
        <v>-4</v>
      </c>
      <c r="E30" s="33">
        <f t="shared" si="5"/>
        <v>-0.0004631237698274864</v>
      </c>
    </row>
    <row r="31" spans="1:5" ht="13.5">
      <c r="A31" s="38" t="s">
        <v>49</v>
      </c>
      <c r="B31" s="45">
        <f t="shared" si="3"/>
        <v>4989</v>
      </c>
      <c r="C31" s="10">
        <v>4999</v>
      </c>
      <c r="D31" s="8">
        <f t="shared" si="4"/>
        <v>-10</v>
      </c>
      <c r="E31" s="33">
        <f t="shared" si="5"/>
        <v>-0.002000400080016003</v>
      </c>
    </row>
    <row r="32" spans="1:5" ht="13.5">
      <c r="A32" s="38" t="s">
        <v>50</v>
      </c>
      <c r="B32" s="45">
        <f t="shared" si="3"/>
        <v>8162</v>
      </c>
      <c r="C32" s="10">
        <v>8162</v>
      </c>
      <c r="D32" s="8">
        <f t="shared" si="4"/>
        <v>0</v>
      </c>
      <c r="E32" s="33">
        <f t="shared" si="5"/>
        <v>0</v>
      </c>
    </row>
    <row r="33" spans="1:5" ht="13.5">
      <c r="A33" s="37" t="s">
        <v>51</v>
      </c>
      <c r="B33" s="44">
        <f t="shared" si="3"/>
        <v>5283</v>
      </c>
      <c r="C33" s="14">
        <v>5295</v>
      </c>
      <c r="D33" s="12">
        <f t="shared" si="4"/>
        <v>-12</v>
      </c>
      <c r="E33" s="33">
        <f t="shared" si="5"/>
        <v>-0.0022662889518413596</v>
      </c>
    </row>
    <row r="34" spans="1:5" ht="13.5">
      <c r="A34" s="38" t="s">
        <v>52</v>
      </c>
      <c r="B34" s="45">
        <f t="shared" si="3"/>
        <v>37399</v>
      </c>
      <c r="C34" s="10">
        <v>37407</v>
      </c>
      <c r="D34" s="8">
        <f t="shared" si="4"/>
        <v>-8</v>
      </c>
      <c r="E34" s="33">
        <f t="shared" si="5"/>
        <v>-0.00021386371534739488</v>
      </c>
    </row>
    <row r="35" spans="1:5" ht="14.25" thickBot="1">
      <c r="A35" s="39" t="s">
        <v>53</v>
      </c>
      <c r="B35" s="46">
        <f t="shared" si="3"/>
        <v>6325</v>
      </c>
      <c r="C35" s="15">
        <v>6333</v>
      </c>
      <c r="D35" s="17">
        <f t="shared" si="4"/>
        <v>-8</v>
      </c>
      <c r="E35" s="41">
        <f t="shared" si="5"/>
        <v>-0.0012632243802305385</v>
      </c>
    </row>
    <row r="36" spans="1:5" ht="14.25" thickTop="1">
      <c r="A36" s="20" t="s">
        <v>4</v>
      </c>
      <c r="B36" s="21">
        <f>SUM(B29:B35)</f>
        <v>128268</v>
      </c>
      <c r="C36" s="31">
        <f>SUM(C29:C35)</f>
        <v>128318</v>
      </c>
      <c r="D36" s="40">
        <f>SUM(D29:D35)</f>
        <v>-50</v>
      </c>
      <c r="E36" s="42">
        <f t="shared" si="5"/>
        <v>-0.0003896569460247198</v>
      </c>
    </row>
  </sheetData>
  <sheetProtection/>
  <mergeCells count="7">
    <mergeCell ref="A1:E1"/>
    <mergeCell ref="A27:A28"/>
    <mergeCell ref="B27:E27"/>
    <mergeCell ref="B15:E15"/>
    <mergeCell ref="A15:A16"/>
    <mergeCell ref="A13:E13"/>
    <mergeCell ref="D2:E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20" sqref="B20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84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25263</v>
      </c>
      <c r="C4" s="13">
        <v>57233</v>
      </c>
      <c r="D4" s="13">
        <v>28019</v>
      </c>
      <c r="E4" s="14">
        <v>29214</v>
      </c>
    </row>
    <row r="5" spans="1:5" ht="18" customHeight="1">
      <c r="A5" s="38" t="s">
        <v>48</v>
      </c>
      <c r="B5" s="8">
        <v>3669</v>
      </c>
      <c r="C5" s="9">
        <v>8647</v>
      </c>
      <c r="D5" s="9">
        <v>4111</v>
      </c>
      <c r="E5" s="10">
        <v>4536</v>
      </c>
    </row>
    <row r="6" spans="1:5" ht="18" customHeight="1">
      <c r="A6" s="38" t="s">
        <v>49</v>
      </c>
      <c r="B6" s="8">
        <v>2368</v>
      </c>
      <c r="C6" s="9">
        <v>4977</v>
      </c>
      <c r="D6" s="9">
        <v>2329</v>
      </c>
      <c r="E6" s="10">
        <v>2648</v>
      </c>
    </row>
    <row r="7" spans="1:5" ht="18" customHeight="1">
      <c r="A7" s="38" t="s">
        <v>50</v>
      </c>
      <c r="B7" s="8">
        <v>4084</v>
      </c>
      <c r="C7" s="9">
        <v>8153</v>
      </c>
      <c r="D7" s="9">
        <v>3777</v>
      </c>
      <c r="E7" s="10">
        <v>4376</v>
      </c>
    </row>
    <row r="8" spans="1:5" ht="18" customHeight="1">
      <c r="A8" s="37" t="s">
        <v>51</v>
      </c>
      <c r="B8" s="12">
        <v>2502</v>
      </c>
      <c r="C8" s="13">
        <v>5283</v>
      </c>
      <c r="D8" s="13">
        <v>2468</v>
      </c>
      <c r="E8" s="14">
        <v>2815</v>
      </c>
    </row>
    <row r="9" spans="1:5" ht="18" customHeight="1">
      <c r="A9" s="38" t="s">
        <v>52</v>
      </c>
      <c r="B9" s="8">
        <v>16870</v>
      </c>
      <c r="C9" s="9">
        <v>37376</v>
      </c>
      <c r="D9" s="9">
        <v>17901</v>
      </c>
      <c r="E9" s="10">
        <v>19475</v>
      </c>
    </row>
    <row r="10" spans="1:5" ht="18" customHeight="1" thickBot="1">
      <c r="A10" s="39" t="s">
        <v>53</v>
      </c>
      <c r="B10" s="17">
        <v>2974</v>
      </c>
      <c r="C10" s="18">
        <v>6297</v>
      </c>
      <c r="D10" s="18">
        <v>3011</v>
      </c>
      <c r="E10" s="19">
        <v>3286</v>
      </c>
    </row>
    <row r="11" spans="1:6" ht="19.5" customHeight="1" thickTop="1">
      <c r="A11" s="20" t="s">
        <v>4</v>
      </c>
      <c r="B11" s="40">
        <f>SUM(B4:B10)</f>
        <v>57730</v>
      </c>
      <c r="C11" s="31">
        <f>SUM(C4:C10)</f>
        <v>127966</v>
      </c>
      <c r="D11" s="31">
        <f>SUM(D4:D10)</f>
        <v>61616</v>
      </c>
      <c r="E11" s="31">
        <f>SUM(E4:E10)</f>
        <v>66350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25263</v>
      </c>
      <c r="C17" s="7">
        <v>25526</v>
      </c>
      <c r="D17" s="12">
        <f aca="true" t="shared" si="1" ref="D17:D23">+B17-C17</f>
        <v>-263</v>
      </c>
      <c r="E17" s="33">
        <f aca="true" t="shared" si="2" ref="E17:E24">+D17/C17</f>
        <v>-0.010303220246023662</v>
      </c>
    </row>
    <row r="18" spans="1:5" ht="13.5">
      <c r="A18" s="38" t="s">
        <v>48</v>
      </c>
      <c r="B18" s="45">
        <f t="shared" si="0"/>
        <v>3669</v>
      </c>
      <c r="C18" s="10">
        <v>3662</v>
      </c>
      <c r="D18" s="8">
        <f t="shared" si="1"/>
        <v>7</v>
      </c>
      <c r="E18" s="34">
        <f t="shared" si="2"/>
        <v>0.0019115237575095577</v>
      </c>
    </row>
    <row r="19" spans="1:5" ht="13.5">
      <c r="A19" s="38" t="s">
        <v>49</v>
      </c>
      <c r="B19" s="45">
        <f t="shared" si="0"/>
        <v>2368</v>
      </c>
      <c r="C19" s="10">
        <v>2373</v>
      </c>
      <c r="D19" s="8">
        <f t="shared" si="1"/>
        <v>-5</v>
      </c>
      <c r="E19" s="34">
        <f t="shared" si="2"/>
        <v>-0.002107037505267594</v>
      </c>
    </row>
    <row r="20" spans="1:5" ht="13.5">
      <c r="A20" s="38" t="s">
        <v>50</v>
      </c>
      <c r="B20" s="45">
        <f t="shared" si="0"/>
        <v>4084</v>
      </c>
      <c r="C20" s="10">
        <v>4079</v>
      </c>
      <c r="D20" s="8">
        <f t="shared" si="1"/>
        <v>5</v>
      </c>
      <c r="E20" s="34">
        <f t="shared" si="2"/>
        <v>0.001225790634959549</v>
      </c>
    </row>
    <row r="21" spans="1:5" ht="13.5">
      <c r="A21" s="37" t="s">
        <v>51</v>
      </c>
      <c r="B21" s="44">
        <f t="shared" si="0"/>
        <v>2502</v>
      </c>
      <c r="C21" s="14">
        <v>2496</v>
      </c>
      <c r="D21" s="12">
        <f t="shared" si="1"/>
        <v>6</v>
      </c>
      <c r="E21" s="33">
        <f t="shared" si="2"/>
        <v>0.002403846153846154</v>
      </c>
    </row>
    <row r="22" spans="1:5" ht="13.5">
      <c r="A22" s="38" t="s">
        <v>52</v>
      </c>
      <c r="B22" s="45">
        <f t="shared" si="0"/>
        <v>16870</v>
      </c>
      <c r="C22" s="10">
        <v>16878</v>
      </c>
      <c r="D22" s="8">
        <f t="shared" si="1"/>
        <v>-8</v>
      </c>
      <c r="E22" s="34">
        <f t="shared" si="2"/>
        <v>-0.0004739898092191018</v>
      </c>
    </row>
    <row r="23" spans="1:5" ht="14.25" thickBot="1">
      <c r="A23" s="39" t="s">
        <v>53</v>
      </c>
      <c r="B23" s="46">
        <f t="shared" si="0"/>
        <v>2974</v>
      </c>
      <c r="C23" s="15">
        <v>2984</v>
      </c>
      <c r="D23" s="17">
        <f t="shared" si="1"/>
        <v>-10</v>
      </c>
      <c r="E23" s="35">
        <f t="shared" si="2"/>
        <v>-0.003351206434316354</v>
      </c>
    </row>
    <row r="24" spans="1:5" ht="14.25" thickTop="1">
      <c r="A24" s="20" t="s">
        <v>4</v>
      </c>
      <c r="B24" s="21">
        <f>SUM(B17:B23)</f>
        <v>57730</v>
      </c>
      <c r="C24" s="31">
        <f>SUM(C17:C23)</f>
        <v>57998</v>
      </c>
      <c r="D24" s="22">
        <f>SUM(D17:D23)</f>
        <v>-268</v>
      </c>
      <c r="E24" s="36">
        <f t="shared" si="2"/>
        <v>-0.004620848994792924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57233</v>
      </c>
      <c r="C29" s="7">
        <v>57477</v>
      </c>
      <c r="D29" s="12">
        <f aca="true" t="shared" si="4" ref="D29:D35">+B29-C29</f>
        <v>-244</v>
      </c>
      <c r="E29" s="33">
        <f aca="true" t="shared" si="5" ref="E29:E36">+D29/C29</f>
        <v>-0.004245176331402126</v>
      </c>
    </row>
    <row r="30" spans="1:5" ht="13.5">
      <c r="A30" s="38" t="s">
        <v>48</v>
      </c>
      <c r="B30" s="45">
        <f t="shared" si="3"/>
        <v>8647</v>
      </c>
      <c r="C30" s="10">
        <v>8633</v>
      </c>
      <c r="D30" s="8">
        <f t="shared" si="4"/>
        <v>14</v>
      </c>
      <c r="E30" s="33">
        <f t="shared" si="5"/>
        <v>0.001621684234912545</v>
      </c>
    </row>
    <row r="31" spans="1:5" ht="13.5">
      <c r="A31" s="38" t="s">
        <v>49</v>
      </c>
      <c r="B31" s="45">
        <f t="shared" si="3"/>
        <v>4977</v>
      </c>
      <c r="C31" s="10">
        <v>4989</v>
      </c>
      <c r="D31" s="8">
        <f t="shared" si="4"/>
        <v>-12</v>
      </c>
      <c r="E31" s="33">
        <f t="shared" si="5"/>
        <v>-0.0024052916416115455</v>
      </c>
    </row>
    <row r="32" spans="1:5" ht="13.5">
      <c r="A32" s="38" t="s">
        <v>50</v>
      </c>
      <c r="B32" s="45">
        <f t="shared" si="3"/>
        <v>8153</v>
      </c>
      <c r="C32" s="10">
        <v>8162</v>
      </c>
      <c r="D32" s="8">
        <f t="shared" si="4"/>
        <v>-9</v>
      </c>
      <c r="E32" s="33">
        <f t="shared" si="5"/>
        <v>-0.0011026709139916686</v>
      </c>
    </row>
    <row r="33" spans="1:5" ht="13.5">
      <c r="A33" s="37" t="s">
        <v>51</v>
      </c>
      <c r="B33" s="44">
        <f t="shared" si="3"/>
        <v>5283</v>
      </c>
      <c r="C33" s="14">
        <v>5283</v>
      </c>
      <c r="D33" s="12">
        <f t="shared" si="4"/>
        <v>0</v>
      </c>
      <c r="E33" s="33">
        <f t="shared" si="5"/>
        <v>0</v>
      </c>
    </row>
    <row r="34" spans="1:5" ht="13.5">
      <c r="A34" s="38" t="s">
        <v>52</v>
      </c>
      <c r="B34" s="45">
        <f t="shared" si="3"/>
        <v>37376</v>
      </c>
      <c r="C34" s="10">
        <v>37399</v>
      </c>
      <c r="D34" s="8">
        <f t="shared" si="4"/>
        <v>-23</v>
      </c>
      <c r="E34" s="33">
        <f t="shared" si="5"/>
        <v>-0.0006149897056071017</v>
      </c>
    </row>
    <row r="35" spans="1:5" ht="14.25" thickBot="1">
      <c r="A35" s="39" t="s">
        <v>53</v>
      </c>
      <c r="B35" s="46">
        <f t="shared" si="3"/>
        <v>6297</v>
      </c>
      <c r="C35" s="15">
        <v>6325</v>
      </c>
      <c r="D35" s="17">
        <f t="shared" si="4"/>
        <v>-28</v>
      </c>
      <c r="E35" s="41">
        <f t="shared" si="5"/>
        <v>-0.004426877470355731</v>
      </c>
    </row>
    <row r="36" spans="1:5" ht="14.25" thickTop="1">
      <c r="A36" s="20" t="s">
        <v>4</v>
      </c>
      <c r="B36" s="21">
        <f>SUM(B29:B35)</f>
        <v>127966</v>
      </c>
      <c r="C36" s="31">
        <f>SUM(C29:C35)</f>
        <v>128268</v>
      </c>
      <c r="D36" s="22">
        <f>SUM(D29:D35)</f>
        <v>-302</v>
      </c>
      <c r="E36" s="47">
        <f t="shared" si="5"/>
        <v>-0.002354445379985655</v>
      </c>
    </row>
  </sheetData>
  <sheetProtection/>
  <mergeCells count="7">
    <mergeCell ref="A27:A28"/>
    <mergeCell ref="B27:E27"/>
    <mergeCell ref="A1:E1"/>
    <mergeCell ref="D2:E2"/>
    <mergeCell ref="A13:E13"/>
    <mergeCell ref="A15:A16"/>
    <mergeCell ref="B15:E15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85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25236</v>
      </c>
      <c r="C4" s="13">
        <v>57237</v>
      </c>
      <c r="D4" s="13">
        <v>28029</v>
      </c>
      <c r="E4" s="14">
        <v>29208</v>
      </c>
    </row>
    <row r="5" spans="1:5" ht="18" customHeight="1">
      <c r="A5" s="38" t="s">
        <v>48</v>
      </c>
      <c r="B5" s="8">
        <v>3671</v>
      </c>
      <c r="C5" s="9">
        <v>8645</v>
      </c>
      <c r="D5" s="9">
        <v>4110</v>
      </c>
      <c r="E5" s="10">
        <v>4535</v>
      </c>
    </row>
    <row r="6" spans="1:5" ht="18" customHeight="1">
      <c r="A6" s="38" t="s">
        <v>49</v>
      </c>
      <c r="B6" s="8">
        <v>2368</v>
      </c>
      <c r="C6" s="9">
        <v>4967</v>
      </c>
      <c r="D6" s="9">
        <v>2322</v>
      </c>
      <c r="E6" s="10">
        <v>2645</v>
      </c>
    </row>
    <row r="7" spans="1:5" ht="18" customHeight="1">
      <c r="A7" s="38" t="s">
        <v>50</v>
      </c>
      <c r="B7" s="8">
        <v>4083</v>
      </c>
      <c r="C7" s="9">
        <v>8146</v>
      </c>
      <c r="D7" s="9">
        <v>3777</v>
      </c>
      <c r="E7" s="10">
        <v>4369</v>
      </c>
    </row>
    <row r="8" spans="1:5" ht="18" customHeight="1">
      <c r="A8" s="37" t="s">
        <v>51</v>
      </c>
      <c r="B8" s="12">
        <v>2505</v>
      </c>
      <c r="C8" s="13">
        <v>5280</v>
      </c>
      <c r="D8" s="13">
        <v>2467</v>
      </c>
      <c r="E8" s="14">
        <v>2813</v>
      </c>
    </row>
    <row r="9" spans="1:5" ht="18" customHeight="1">
      <c r="A9" s="38" t="s">
        <v>52</v>
      </c>
      <c r="B9" s="8">
        <v>16883</v>
      </c>
      <c r="C9" s="9">
        <v>37402</v>
      </c>
      <c r="D9" s="9">
        <v>17912</v>
      </c>
      <c r="E9" s="10">
        <v>19490</v>
      </c>
    </row>
    <row r="10" spans="1:5" ht="18" customHeight="1" thickBot="1">
      <c r="A10" s="39" t="s">
        <v>53</v>
      </c>
      <c r="B10" s="17">
        <v>2968</v>
      </c>
      <c r="C10" s="18">
        <v>6266</v>
      </c>
      <c r="D10" s="18">
        <v>2996</v>
      </c>
      <c r="E10" s="19">
        <v>3270</v>
      </c>
    </row>
    <row r="11" spans="1:6" ht="19.5" customHeight="1" thickTop="1">
      <c r="A11" s="20" t="s">
        <v>4</v>
      </c>
      <c r="B11" s="40">
        <f>SUM(B4:B10)</f>
        <v>57714</v>
      </c>
      <c r="C11" s="31">
        <f>SUM(C4:C10)</f>
        <v>127943</v>
      </c>
      <c r="D11" s="31">
        <f>SUM(D4:D10)</f>
        <v>61613</v>
      </c>
      <c r="E11" s="31">
        <f>SUM(E4:E10)</f>
        <v>66330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25236</v>
      </c>
      <c r="C17" s="7">
        <v>25263</v>
      </c>
      <c r="D17" s="12">
        <f aca="true" t="shared" si="1" ref="D17:D23">+B17-C17</f>
        <v>-27</v>
      </c>
      <c r="E17" s="33">
        <f aca="true" t="shared" si="2" ref="E17:E24">+D17/C17</f>
        <v>-0.0010687566797292483</v>
      </c>
    </row>
    <row r="18" spans="1:5" ht="13.5">
      <c r="A18" s="38" t="s">
        <v>48</v>
      </c>
      <c r="B18" s="45">
        <f t="shared" si="0"/>
        <v>3671</v>
      </c>
      <c r="C18" s="10">
        <v>3669</v>
      </c>
      <c r="D18" s="8">
        <f t="shared" si="1"/>
        <v>2</v>
      </c>
      <c r="E18" s="34">
        <f t="shared" si="2"/>
        <v>0.0005451076587626056</v>
      </c>
    </row>
    <row r="19" spans="1:5" ht="13.5">
      <c r="A19" s="38" t="s">
        <v>49</v>
      </c>
      <c r="B19" s="45">
        <f t="shared" si="0"/>
        <v>2368</v>
      </c>
      <c r="C19" s="10">
        <v>2368</v>
      </c>
      <c r="D19" s="8">
        <f t="shared" si="1"/>
        <v>0</v>
      </c>
      <c r="E19" s="34">
        <f t="shared" si="2"/>
        <v>0</v>
      </c>
    </row>
    <row r="20" spans="1:5" ht="13.5">
      <c r="A20" s="38" t="s">
        <v>50</v>
      </c>
      <c r="B20" s="45">
        <f t="shared" si="0"/>
        <v>4083</v>
      </c>
      <c r="C20" s="10">
        <v>4084</v>
      </c>
      <c r="D20" s="8">
        <f t="shared" si="1"/>
        <v>-1</v>
      </c>
      <c r="E20" s="34">
        <f t="shared" si="2"/>
        <v>-0.0002448579823702253</v>
      </c>
    </row>
    <row r="21" spans="1:5" ht="13.5">
      <c r="A21" s="37" t="s">
        <v>51</v>
      </c>
      <c r="B21" s="44">
        <f t="shared" si="0"/>
        <v>2505</v>
      </c>
      <c r="C21" s="14">
        <v>2502</v>
      </c>
      <c r="D21" s="12">
        <f t="shared" si="1"/>
        <v>3</v>
      </c>
      <c r="E21" s="33">
        <f t="shared" si="2"/>
        <v>0.001199040767386091</v>
      </c>
    </row>
    <row r="22" spans="1:5" ht="13.5">
      <c r="A22" s="38" t="s">
        <v>52</v>
      </c>
      <c r="B22" s="45">
        <f t="shared" si="0"/>
        <v>16883</v>
      </c>
      <c r="C22" s="10">
        <v>16870</v>
      </c>
      <c r="D22" s="8">
        <f t="shared" si="1"/>
        <v>13</v>
      </c>
      <c r="E22" s="34">
        <f t="shared" si="2"/>
        <v>0.0007705986959098992</v>
      </c>
    </row>
    <row r="23" spans="1:5" ht="14.25" thickBot="1">
      <c r="A23" s="39" t="s">
        <v>53</v>
      </c>
      <c r="B23" s="46">
        <f t="shared" si="0"/>
        <v>2968</v>
      </c>
      <c r="C23" s="15">
        <v>2974</v>
      </c>
      <c r="D23" s="17">
        <f t="shared" si="1"/>
        <v>-6</v>
      </c>
      <c r="E23" s="35">
        <f t="shared" si="2"/>
        <v>-0.0020174848688634837</v>
      </c>
    </row>
    <row r="24" spans="1:5" ht="14.25" thickTop="1">
      <c r="A24" s="20" t="s">
        <v>4</v>
      </c>
      <c r="B24" s="21">
        <f>SUM(B17:B23)</f>
        <v>57714</v>
      </c>
      <c r="C24" s="31">
        <v>57730</v>
      </c>
      <c r="D24" s="22">
        <f>SUM(D17:D23)</f>
        <v>-16</v>
      </c>
      <c r="E24" s="36">
        <f t="shared" si="2"/>
        <v>-0.0002771522605231249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57237</v>
      </c>
      <c r="C29" s="7">
        <v>57233</v>
      </c>
      <c r="D29" s="12">
        <f aca="true" t="shared" si="4" ref="D29:D35">+B29-C29</f>
        <v>4</v>
      </c>
      <c r="E29" s="33">
        <f aca="true" t="shared" si="5" ref="E29:E36">+D29/C29</f>
        <v>6.9889748921077E-05</v>
      </c>
    </row>
    <row r="30" spans="1:5" ht="13.5">
      <c r="A30" s="38" t="s">
        <v>48</v>
      </c>
      <c r="B30" s="45">
        <f t="shared" si="3"/>
        <v>8645</v>
      </c>
      <c r="C30" s="10">
        <v>8647</v>
      </c>
      <c r="D30" s="8">
        <f t="shared" si="4"/>
        <v>-2</v>
      </c>
      <c r="E30" s="33">
        <f t="shared" si="5"/>
        <v>-0.00023129409043598937</v>
      </c>
    </row>
    <row r="31" spans="1:5" ht="13.5">
      <c r="A31" s="38" t="s">
        <v>49</v>
      </c>
      <c r="B31" s="45">
        <f t="shared" si="3"/>
        <v>4967</v>
      </c>
      <c r="C31" s="10">
        <v>4977</v>
      </c>
      <c r="D31" s="8">
        <f t="shared" si="4"/>
        <v>-10</v>
      </c>
      <c r="E31" s="33">
        <f t="shared" si="5"/>
        <v>-0.0020092425155716293</v>
      </c>
    </row>
    <row r="32" spans="1:5" ht="13.5">
      <c r="A32" s="38" t="s">
        <v>50</v>
      </c>
      <c r="B32" s="45">
        <f t="shared" si="3"/>
        <v>8146</v>
      </c>
      <c r="C32" s="10">
        <v>8153</v>
      </c>
      <c r="D32" s="8">
        <f t="shared" si="4"/>
        <v>-7</v>
      </c>
      <c r="E32" s="33">
        <f t="shared" si="5"/>
        <v>-0.0008585796639273887</v>
      </c>
    </row>
    <row r="33" spans="1:5" ht="13.5">
      <c r="A33" s="37" t="s">
        <v>51</v>
      </c>
      <c r="B33" s="44">
        <f t="shared" si="3"/>
        <v>5280</v>
      </c>
      <c r="C33" s="14">
        <v>5283</v>
      </c>
      <c r="D33" s="12">
        <f t="shared" si="4"/>
        <v>-3</v>
      </c>
      <c r="E33" s="33">
        <f t="shared" si="5"/>
        <v>-0.0005678591709256105</v>
      </c>
    </row>
    <row r="34" spans="1:5" ht="13.5">
      <c r="A34" s="38" t="s">
        <v>52</v>
      </c>
      <c r="B34" s="45">
        <f t="shared" si="3"/>
        <v>37402</v>
      </c>
      <c r="C34" s="10">
        <v>37376</v>
      </c>
      <c r="D34" s="8">
        <f t="shared" si="4"/>
        <v>26</v>
      </c>
      <c r="E34" s="33">
        <f t="shared" si="5"/>
        <v>0.0006956335616438356</v>
      </c>
    </row>
    <row r="35" spans="1:5" ht="14.25" thickBot="1">
      <c r="A35" s="39" t="s">
        <v>53</v>
      </c>
      <c r="B35" s="46">
        <f t="shared" si="3"/>
        <v>6266</v>
      </c>
      <c r="C35" s="15">
        <v>6297</v>
      </c>
      <c r="D35" s="17">
        <f t="shared" si="4"/>
        <v>-31</v>
      </c>
      <c r="E35" s="41">
        <f t="shared" si="5"/>
        <v>-0.00492297919644275</v>
      </c>
    </row>
    <row r="36" spans="1:5" ht="14.25" thickTop="1">
      <c r="A36" s="20" t="s">
        <v>4</v>
      </c>
      <c r="B36" s="21">
        <f>SUM(B29:B35)</f>
        <v>127943</v>
      </c>
      <c r="C36" s="31">
        <v>127966</v>
      </c>
      <c r="D36" s="22">
        <f>SUM(D29:D35)</f>
        <v>-23</v>
      </c>
      <c r="E36" s="47">
        <f t="shared" si="5"/>
        <v>-0.00017973524217370238</v>
      </c>
    </row>
  </sheetData>
  <sheetProtection/>
  <mergeCells count="7">
    <mergeCell ref="A27:A28"/>
    <mergeCell ref="B27:E27"/>
    <mergeCell ref="A1:E1"/>
    <mergeCell ref="D2:E2"/>
    <mergeCell ref="A13:E13"/>
    <mergeCell ref="A15:A16"/>
    <mergeCell ref="B15:E15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86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25252</v>
      </c>
      <c r="C4" s="13">
        <v>57282</v>
      </c>
      <c r="D4" s="13">
        <v>28033</v>
      </c>
      <c r="E4" s="14">
        <v>29249</v>
      </c>
    </row>
    <row r="5" spans="1:5" ht="18" customHeight="1">
      <c r="A5" s="38" t="s">
        <v>48</v>
      </c>
      <c r="B5" s="8">
        <v>3676</v>
      </c>
      <c r="C5" s="9">
        <v>8657</v>
      </c>
      <c r="D5" s="9">
        <v>4114</v>
      </c>
      <c r="E5" s="10">
        <v>4543</v>
      </c>
    </row>
    <row r="6" spans="1:5" ht="18" customHeight="1">
      <c r="A6" s="38" t="s">
        <v>49</v>
      </c>
      <c r="B6" s="8">
        <v>2368</v>
      </c>
      <c r="C6" s="9">
        <v>4969</v>
      </c>
      <c r="D6" s="9">
        <v>2319</v>
      </c>
      <c r="E6" s="10">
        <v>2650</v>
      </c>
    </row>
    <row r="7" spans="1:5" ht="18" customHeight="1">
      <c r="A7" s="38" t="s">
        <v>50</v>
      </c>
      <c r="B7" s="8">
        <v>4078</v>
      </c>
      <c r="C7" s="9">
        <v>8136</v>
      </c>
      <c r="D7" s="9">
        <v>3773</v>
      </c>
      <c r="E7" s="10">
        <v>4363</v>
      </c>
    </row>
    <row r="8" spans="1:5" ht="18" customHeight="1">
      <c r="A8" s="37" t="s">
        <v>51</v>
      </c>
      <c r="B8" s="12">
        <v>2504</v>
      </c>
      <c r="C8" s="13">
        <v>5274</v>
      </c>
      <c r="D8" s="13">
        <v>2469</v>
      </c>
      <c r="E8" s="14">
        <v>2805</v>
      </c>
    </row>
    <row r="9" spans="1:5" ht="18" customHeight="1">
      <c r="A9" s="38" t="s">
        <v>52</v>
      </c>
      <c r="B9" s="8">
        <v>16879</v>
      </c>
      <c r="C9" s="9">
        <v>37380</v>
      </c>
      <c r="D9" s="9">
        <v>17895</v>
      </c>
      <c r="E9" s="10">
        <v>19485</v>
      </c>
    </row>
    <row r="10" spans="1:5" ht="18" customHeight="1" thickBot="1">
      <c r="A10" s="39" t="s">
        <v>53</v>
      </c>
      <c r="B10" s="17">
        <v>2968</v>
      </c>
      <c r="C10" s="18">
        <v>6267</v>
      </c>
      <c r="D10" s="18">
        <v>2995</v>
      </c>
      <c r="E10" s="19">
        <v>3272</v>
      </c>
    </row>
    <row r="11" spans="1:6" ht="19.5" customHeight="1" thickTop="1">
      <c r="A11" s="20" t="s">
        <v>4</v>
      </c>
      <c r="B11" s="40">
        <f>SUM(B4:B10)</f>
        <v>57725</v>
      </c>
      <c r="C11" s="31">
        <f>SUM(C4:C10)</f>
        <v>127965</v>
      </c>
      <c r="D11" s="31">
        <f>SUM(D4:D10)</f>
        <v>61598</v>
      </c>
      <c r="E11" s="31">
        <f>SUM(E4:E10)</f>
        <v>66367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25252</v>
      </c>
      <c r="C17" s="7">
        <v>25236</v>
      </c>
      <c r="D17" s="12">
        <f aca="true" t="shared" si="1" ref="D17:D23">+B17-C17</f>
        <v>16</v>
      </c>
      <c r="E17" s="33">
        <f aca="true" t="shared" si="2" ref="E17:E24">+D17/C17</f>
        <v>0.0006340148993501347</v>
      </c>
    </row>
    <row r="18" spans="1:5" ht="13.5">
      <c r="A18" s="38" t="s">
        <v>48</v>
      </c>
      <c r="B18" s="45">
        <f t="shared" si="0"/>
        <v>3676</v>
      </c>
      <c r="C18" s="10">
        <v>3671</v>
      </c>
      <c r="D18" s="8">
        <f t="shared" si="1"/>
        <v>5</v>
      </c>
      <c r="E18" s="34">
        <f t="shared" si="2"/>
        <v>0.001362026695723236</v>
      </c>
    </row>
    <row r="19" spans="1:5" ht="13.5">
      <c r="A19" s="38" t="s">
        <v>49</v>
      </c>
      <c r="B19" s="45">
        <f t="shared" si="0"/>
        <v>2368</v>
      </c>
      <c r="C19" s="10">
        <v>2368</v>
      </c>
      <c r="D19" s="8">
        <f t="shared" si="1"/>
        <v>0</v>
      </c>
      <c r="E19" s="34">
        <f t="shared" si="2"/>
        <v>0</v>
      </c>
    </row>
    <row r="20" spans="1:5" ht="13.5">
      <c r="A20" s="38" t="s">
        <v>50</v>
      </c>
      <c r="B20" s="45">
        <f t="shared" si="0"/>
        <v>4078</v>
      </c>
      <c r="C20" s="10">
        <v>4083</v>
      </c>
      <c r="D20" s="8">
        <f t="shared" si="1"/>
        <v>-5</v>
      </c>
      <c r="E20" s="34">
        <f t="shared" si="2"/>
        <v>-0.0012245897624295861</v>
      </c>
    </row>
    <row r="21" spans="1:5" ht="13.5">
      <c r="A21" s="37" t="s">
        <v>51</v>
      </c>
      <c r="B21" s="44">
        <f t="shared" si="0"/>
        <v>2504</v>
      </c>
      <c r="C21" s="14">
        <v>2505</v>
      </c>
      <c r="D21" s="12">
        <f t="shared" si="1"/>
        <v>-1</v>
      </c>
      <c r="E21" s="33">
        <f t="shared" si="2"/>
        <v>-0.0003992015968063872</v>
      </c>
    </row>
    <row r="22" spans="1:5" ht="13.5">
      <c r="A22" s="38" t="s">
        <v>52</v>
      </c>
      <c r="B22" s="45">
        <f t="shared" si="0"/>
        <v>16879</v>
      </c>
      <c r="C22" s="10">
        <v>16883</v>
      </c>
      <c r="D22" s="8">
        <f t="shared" si="1"/>
        <v>-4</v>
      </c>
      <c r="E22" s="34">
        <f t="shared" si="2"/>
        <v>-0.0002369247171711189</v>
      </c>
    </row>
    <row r="23" spans="1:5" ht="14.25" thickBot="1">
      <c r="A23" s="39" t="s">
        <v>53</v>
      </c>
      <c r="B23" s="46">
        <f t="shared" si="0"/>
        <v>2968</v>
      </c>
      <c r="C23" s="15">
        <v>2968</v>
      </c>
      <c r="D23" s="17">
        <f t="shared" si="1"/>
        <v>0</v>
      </c>
      <c r="E23" s="35">
        <f t="shared" si="2"/>
        <v>0</v>
      </c>
    </row>
    <row r="24" spans="1:5" ht="14.25" thickTop="1">
      <c r="A24" s="20" t="s">
        <v>4</v>
      </c>
      <c r="B24" s="21">
        <f>SUM(B17:B23)</f>
        <v>57725</v>
      </c>
      <c r="C24" s="31">
        <v>57714</v>
      </c>
      <c r="D24" s="22">
        <f>SUM(D17:D23)</f>
        <v>11</v>
      </c>
      <c r="E24" s="36">
        <f t="shared" si="2"/>
        <v>0.00019059500294555913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57282</v>
      </c>
      <c r="C29" s="7">
        <v>57237</v>
      </c>
      <c r="D29" s="12">
        <f aca="true" t="shared" si="4" ref="D29:D35">+B29-C29</f>
        <v>45</v>
      </c>
      <c r="E29" s="33">
        <f aca="true" t="shared" si="5" ref="E29:E36">+D29/C29</f>
        <v>0.000786204727711096</v>
      </c>
    </row>
    <row r="30" spans="1:5" ht="13.5">
      <c r="A30" s="38" t="s">
        <v>48</v>
      </c>
      <c r="B30" s="45">
        <f t="shared" si="3"/>
        <v>8657</v>
      </c>
      <c r="C30" s="10">
        <v>8645</v>
      </c>
      <c r="D30" s="8">
        <f t="shared" si="4"/>
        <v>12</v>
      </c>
      <c r="E30" s="33">
        <f t="shared" si="5"/>
        <v>0.0013880855986119144</v>
      </c>
    </row>
    <row r="31" spans="1:5" ht="13.5">
      <c r="A31" s="38" t="s">
        <v>49</v>
      </c>
      <c r="B31" s="45">
        <f t="shared" si="3"/>
        <v>4969</v>
      </c>
      <c r="C31" s="10">
        <v>4967</v>
      </c>
      <c r="D31" s="8">
        <f t="shared" si="4"/>
        <v>2</v>
      </c>
      <c r="E31" s="33">
        <f t="shared" si="5"/>
        <v>0.0004026575397624321</v>
      </c>
    </row>
    <row r="32" spans="1:5" ht="13.5">
      <c r="A32" s="38" t="s">
        <v>50</v>
      </c>
      <c r="B32" s="45">
        <f t="shared" si="3"/>
        <v>8136</v>
      </c>
      <c r="C32" s="10">
        <v>8146</v>
      </c>
      <c r="D32" s="8">
        <f t="shared" si="4"/>
        <v>-10</v>
      </c>
      <c r="E32" s="33">
        <f t="shared" si="5"/>
        <v>-0.0012275963663147557</v>
      </c>
    </row>
    <row r="33" spans="1:5" ht="13.5">
      <c r="A33" s="37" t="s">
        <v>51</v>
      </c>
      <c r="B33" s="44">
        <f t="shared" si="3"/>
        <v>5274</v>
      </c>
      <c r="C33" s="14">
        <v>5280</v>
      </c>
      <c r="D33" s="12">
        <f t="shared" si="4"/>
        <v>-6</v>
      </c>
      <c r="E33" s="33">
        <f t="shared" si="5"/>
        <v>-0.0011363636363636363</v>
      </c>
    </row>
    <row r="34" spans="1:5" ht="13.5">
      <c r="A34" s="38" t="s">
        <v>52</v>
      </c>
      <c r="B34" s="45">
        <f t="shared" si="3"/>
        <v>37380</v>
      </c>
      <c r="C34" s="10">
        <v>37402</v>
      </c>
      <c r="D34" s="8">
        <f t="shared" si="4"/>
        <v>-22</v>
      </c>
      <c r="E34" s="33">
        <f t="shared" si="5"/>
        <v>-0.0005882038393668788</v>
      </c>
    </row>
    <row r="35" spans="1:5" ht="14.25" thickBot="1">
      <c r="A35" s="39" t="s">
        <v>53</v>
      </c>
      <c r="B35" s="46">
        <f t="shared" si="3"/>
        <v>6267</v>
      </c>
      <c r="C35" s="15">
        <v>6266</v>
      </c>
      <c r="D35" s="17">
        <f t="shared" si="4"/>
        <v>1</v>
      </c>
      <c r="E35" s="41">
        <f t="shared" si="5"/>
        <v>0.00015959144589849984</v>
      </c>
    </row>
    <row r="36" spans="1:5" ht="14.25" thickTop="1">
      <c r="A36" s="20" t="s">
        <v>4</v>
      </c>
      <c r="B36" s="21">
        <f>SUM(B29:B35)</f>
        <v>127965</v>
      </c>
      <c r="C36" s="31">
        <v>127943</v>
      </c>
      <c r="D36" s="22">
        <f>SUM(D29:D35)</f>
        <v>22</v>
      </c>
      <c r="E36" s="47">
        <f t="shared" si="5"/>
        <v>0.0001719515721844884</v>
      </c>
    </row>
  </sheetData>
  <sheetProtection/>
  <mergeCells count="7">
    <mergeCell ref="A27:A28"/>
    <mergeCell ref="B27:E27"/>
    <mergeCell ref="A1:E1"/>
    <mergeCell ref="D2:E2"/>
    <mergeCell ref="A13:E13"/>
    <mergeCell ref="A15:A16"/>
    <mergeCell ref="B15:E15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87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25312</v>
      </c>
      <c r="C4" s="13">
        <v>57361</v>
      </c>
      <c r="D4" s="13">
        <v>28081</v>
      </c>
      <c r="E4" s="14">
        <v>29280</v>
      </c>
    </row>
    <row r="5" spans="1:5" ht="18" customHeight="1">
      <c r="A5" s="38" t="s">
        <v>48</v>
      </c>
      <c r="B5" s="8">
        <v>3678</v>
      </c>
      <c r="C5" s="9">
        <v>8670</v>
      </c>
      <c r="D5" s="9">
        <v>4116</v>
      </c>
      <c r="E5" s="10">
        <v>4554</v>
      </c>
    </row>
    <row r="6" spans="1:5" ht="18" customHeight="1">
      <c r="A6" s="38" t="s">
        <v>49</v>
      </c>
      <c r="B6" s="8">
        <v>2361</v>
      </c>
      <c r="C6" s="9">
        <v>4962</v>
      </c>
      <c r="D6" s="9">
        <v>2315</v>
      </c>
      <c r="E6" s="10">
        <v>2647</v>
      </c>
    </row>
    <row r="7" spans="1:5" ht="18" customHeight="1">
      <c r="A7" s="38" t="s">
        <v>50</v>
      </c>
      <c r="B7" s="8">
        <v>4079</v>
      </c>
      <c r="C7" s="9">
        <v>8129</v>
      </c>
      <c r="D7" s="9">
        <v>3768</v>
      </c>
      <c r="E7" s="10">
        <v>4361</v>
      </c>
    </row>
    <row r="8" spans="1:5" ht="18" customHeight="1">
      <c r="A8" s="37" t="s">
        <v>51</v>
      </c>
      <c r="B8" s="12">
        <v>2502</v>
      </c>
      <c r="C8" s="13">
        <v>5265</v>
      </c>
      <c r="D8" s="13">
        <v>2468</v>
      </c>
      <c r="E8" s="14">
        <v>2797</v>
      </c>
    </row>
    <row r="9" spans="1:5" ht="18" customHeight="1">
      <c r="A9" s="38" t="s">
        <v>52</v>
      </c>
      <c r="B9" s="8">
        <v>16895</v>
      </c>
      <c r="C9" s="9">
        <v>37375</v>
      </c>
      <c r="D9" s="9">
        <v>17888</v>
      </c>
      <c r="E9" s="10">
        <v>19487</v>
      </c>
    </row>
    <row r="10" spans="1:5" ht="18" customHeight="1" thickBot="1">
      <c r="A10" s="39" t="s">
        <v>53</v>
      </c>
      <c r="B10" s="17">
        <v>2958</v>
      </c>
      <c r="C10" s="18">
        <v>6241</v>
      </c>
      <c r="D10" s="18">
        <v>2987</v>
      </c>
      <c r="E10" s="19">
        <v>3254</v>
      </c>
    </row>
    <row r="11" spans="1:6" ht="19.5" customHeight="1" thickTop="1">
      <c r="A11" s="20" t="s">
        <v>4</v>
      </c>
      <c r="B11" s="40">
        <f>SUM(B4:B10)</f>
        <v>57785</v>
      </c>
      <c r="C11" s="31">
        <f>SUM(C4:C10)</f>
        <v>128003</v>
      </c>
      <c r="D11" s="31">
        <f>SUM(D4:D10)</f>
        <v>61623</v>
      </c>
      <c r="E11" s="31">
        <f>SUM(E4:E10)</f>
        <v>66380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25312</v>
      </c>
      <c r="C17" s="7">
        <v>25252</v>
      </c>
      <c r="D17" s="12">
        <f aca="true" t="shared" si="1" ref="D17:D23">+B17-C17</f>
        <v>60</v>
      </c>
      <c r="E17" s="33">
        <f aca="true" t="shared" si="2" ref="E17:E24">+D17/C17</f>
        <v>0.002376049421827974</v>
      </c>
    </row>
    <row r="18" spans="1:5" ht="13.5">
      <c r="A18" s="38" t="s">
        <v>48</v>
      </c>
      <c r="B18" s="45">
        <f t="shared" si="0"/>
        <v>3678</v>
      </c>
      <c r="C18" s="10">
        <v>3676</v>
      </c>
      <c r="D18" s="8">
        <f t="shared" si="1"/>
        <v>2</v>
      </c>
      <c r="E18" s="34">
        <f t="shared" si="2"/>
        <v>0.000544069640914037</v>
      </c>
    </row>
    <row r="19" spans="1:5" ht="13.5">
      <c r="A19" s="38" t="s">
        <v>49</v>
      </c>
      <c r="B19" s="45">
        <f t="shared" si="0"/>
        <v>2361</v>
      </c>
      <c r="C19" s="10">
        <v>2368</v>
      </c>
      <c r="D19" s="8">
        <f t="shared" si="1"/>
        <v>-7</v>
      </c>
      <c r="E19" s="34">
        <f t="shared" si="2"/>
        <v>-0.0029560810810810812</v>
      </c>
    </row>
    <row r="20" spans="1:5" ht="13.5">
      <c r="A20" s="38" t="s">
        <v>50</v>
      </c>
      <c r="B20" s="45">
        <f t="shared" si="0"/>
        <v>4079</v>
      </c>
      <c r="C20" s="10">
        <v>4078</v>
      </c>
      <c r="D20" s="8">
        <f t="shared" si="1"/>
        <v>1</v>
      </c>
      <c r="E20" s="34">
        <f t="shared" si="2"/>
        <v>0.0002452182442373713</v>
      </c>
    </row>
    <row r="21" spans="1:5" ht="13.5">
      <c r="A21" s="37" t="s">
        <v>51</v>
      </c>
      <c r="B21" s="44">
        <f t="shared" si="0"/>
        <v>2502</v>
      </c>
      <c r="C21" s="14">
        <v>2504</v>
      </c>
      <c r="D21" s="12">
        <f t="shared" si="1"/>
        <v>-2</v>
      </c>
      <c r="E21" s="33">
        <f t="shared" si="2"/>
        <v>-0.0007987220447284345</v>
      </c>
    </row>
    <row r="22" spans="1:5" ht="13.5">
      <c r="A22" s="38" t="s">
        <v>52</v>
      </c>
      <c r="B22" s="45">
        <f t="shared" si="0"/>
        <v>16895</v>
      </c>
      <c r="C22" s="10">
        <v>16879</v>
      </c>
      <c r="D22" s="8">
        <f t="shared" si="1"/>
        <v>16</v>
      </c>
      <c r="E22" s="34">
        <f t="shared" si="2"/>
        <v>0.0009479234551809942</v>
      </c>
    </row>
    <row r="23" spans="1:5" ht="14.25" thickBot="1">
      <c r="A23" s="39" t="s">
        <v>53</v>
      </c>
      <c r="B23" s="46">
        <f t="shared" si="0"/>
        <v>2958</v>
      </c>
      <c r="C23" s="15">
        <v>2968</v>
      </c>
      <c r="D23" s="17">
        <f t="shared" si="1"/>
        <v>-10</v>
      </c>
      <c r="E23" s="35">
        <f t="shared" si="2"/>
        <v>-0.0033692722371967657</v>
      </c>
    </row>
    <row r="24" spans="1:5" ht="14.25" thickTop="1">
      <c r="A24" s="20" t="s">
        <v>4</v>
      </c>
      <c r="B24" s="21">
        <f>SUM(B17:B23)</f>
        <v>57785</v>
      </c>
      <c r="C24" s="21">
        <f>SUM(C17:C23)</f>
        <v>57725</v>
      </c>
      <c r="D24" s="22">
        <f>SUM(D17:D23)</f>
        <v>60</v>
      </c>
      <c r="E24" s="36">
        <f t="shared" si="2"/>
        <v>0.0010394110004330879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57361</v>
      </c>
      <c r="C29" s="7">
        <v>57282</v>
      </c>
      <c r="D29" s="12">
        <f aca="true" t="shared" si="4" ref="D29:D35">+B29-C29</f>
        <v>79</v>
      </c>
      <c r="E29" s="33">
        <f aca="true" t="shared" si="5" ref="E29:E36">+D29/C29</f>
        <v>0.0013791417897419784</v>
      </c>
    </row>
    <row r="30" spans="1:5" ht="13.5">
      <c r="A30" s="38" t="s">
        <v>48</v>
      </c>
      <c r="B30" s="45">
        <f t="shared" si="3"/>
        <v>8670</v>
      </c>
      <c r="C30" s="10">
        <v>8657</v>
      </c>
      <c r="D30" s="8">
        <f t="shared" si="4"/>
        <v>13</v>
      </c>
      <c r="E30" s="33">
        <f t="shared" si="5"/>
        <v>0.0015016749451311079</v>
      </c>
    </row>
    <row r="31" spans="1:5" ht="13.5">
      <c r="A31" s="38" t="s">
        <v>49</v>
      </c>
      <c r="B31" s="45">
        <f t="shared" si="3"/>
        <v>4962</v>
      </c>
      <c r="C31" s="10">
        <v>4969</v>
      </c>
      <c r="D31" s="8">
        <f t="shared" si="4"/>
        <v>-7</v>
      </c>
      <c r="E31" s="33">
        <f t="shared" si="5"/>
        <v>-0.001408734151740793</v>
      </c>
    </row>
    <row r="32" spans="1:5" ht="13.5">
      <c r="A32" s="38" t="s">
        <v>50</v>
      </c>
      <c r="B32" s="45">
        <f t="shared" si="3"/>
        <v>8129</v>
      </c>
      <c r="C32" s="10">
        <v>8136</v>
      </c>
      <c r="D32" s="8">
        <f t="shared" si="4"/>
        <v>-7</v>
      </c>
      <c r="E32" s="33">
        <f t="shared" si="5"/>
        <v>-0.0008603736479842675</v>
      </c>
    </row>
    <row r="33" spans="1:5" ht="13.5">
      <c r="A33" s="37" t="s">
        <v>51</v>
      </c>
      <c r="B33" s="44">
        <f t="shared" si="3"/>
        <v>5265</v>
      </c>
      <c r="C33" s="14">
        <v>5274</v>
      </c>
      <c r="D33" s="12">
        <f t="shared" si="4"/>
        <v>-9</v>
      </c>
      <c r="E33" s="33">
        <f t="shared" si="5"/>
        <v>-0.0017064846416382253</v>
      </c>
    </row>
    <row r="34" spans="1:5" ht="13.5">
      <c r="A34" s="38" t="s">
        <v>52</v>
      </c>
      <c r="B34" s="45">
        <f t="shared" si="3"/>
        <v>37375</v>
      </c>
      <c r="C34" s="10">
        <v>37380</v>
      </c>
      <c r="D34" s="8">
        <f t="shared" si="4"/>
        <v>-5</v>
      </c>
      <c r="E34" s="33">
        <f t="shared" si="5"/>
        <v>-0.00013376136971642589</v>
      </c>
    </row>
    <row r="35" spans="1:5" ht="14.25" thickBot="1">
      <c r="A35" s="39" t="s">
        <v>53</v>
      </c>
      <c r="B35" s="46">
        <f t="shared" si="3"/>
        <v>6241</v>
      </c>
      <c r="C35" s="15">
        <v>6267</v>
      </c>
      <c r="D35" s="17">
        <f t="shared" si="4"/>
        <v>-26</v>
      </c>
      <c r="E35" s="41">
        <f t="shared" si="5"/>
        <v>-0.00414871549385671</v>
      </c>
    </row>
    <row r="36" spans="1:5" ht="14.25" thickTop="1">
      <c r="A36" s="20" t="s">
        <v>4</v>
      </c>
      <c r="B36" s="21">
        <f>SUM(B29:B35)</f>
        <v>128003</v>
      </c>
      <c r="C36" s="21">
        <f>SUM(C29:C35)</f>
        <v>127965</v>
      </c>
      <c r="D36" s="22">
        <f>SUM(D29:D35)</f>
        <v>38</v>
      </c>
      <c r="E36" s="47">
        <f t="shared" si="5"/>
        <v>0.0002969561989606533</v>
      </c>
    </row>
  </sheetData>
  <sheetProtection/>
  <mergeCells count="7">
    <mergeCell ref="A27:A28"/>
    <mergeCell ref="B27:E27"/>
    <mergeCell ref="A1:E1"/>
    <mergeCell ref="D2:E2"/>
    <mergeCell ref="A13:E13"/>
    <mergeCell ref="A15:A16"/>
    <mergeCell ref="B15:E15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25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24173</v>
      </c>
      <c r="C4" s="13">
        <v>55510</v>
      </c>
      <c r="D4" s="13">
        <v>27437</v>
      </c>
      <c r="E4" s="14">
        <v>28073</v>
      </c>
    </row>
    <row r="5" spans="1:5" ht="18" customHeight="1">
      <c r="A5" s="3" t="s">
        <v>7</v>
      </c>
      <c r="B5" s="8">
        <v>3592</v>
      </c>
      <c r="C5" s="9">
        <v>8829</v>
      </c>
      <c r="D5" s="9">
        <v>4200</v>
      </c>
      <c r="E5" s="10">
        <v>4629</v>
      </c>
    </row>
    <row r="6" spans="1:5" ht="18" customHeight="1">
      <c r="A6" s="3" t="s">
        <v>8</v>
      </c>
      <c r="B6" s="8">
        <v>2453</v>
      </c>
      <c r="C6" s="9">
        <v>5418</v>
      </c>
      <c r="D6" s="9">
        <v>2586</v>
      </c>
      <c r="E6" s="10">
        <v>2832</v>
      </c>
    </row>
    <row r="7" spans="1:5" ht="18" customHeight="1">
      <c r="A7" s="3" t="s">
        <v>9</v>
      </c>
      <c r="B7" s="8">
        <v>4155</v>
      </c>
      <c r="C7" s="9">
        <v>8839</v>
      </c>
      <c r="D7" s="9">
        <v>4094</v>
      </c>
      <c r="E7" s="10">
        <v>4745</v>
      </c>
    </row>
    <row r="8" spans="1:5" ht="18" customHeight="1">
      <c r="A8" s="11" t="s">
        <v>10</v>
      </c>
      <c r="B8" s="12">
        <v>2468</v>
      </c>
      <c r="C8" s="13">
        <v>5718</v>
      </c>
      <c r="D8" s="13">
        <v>2679</v>
      </c>
      <c r="E8" s="14">
        <v>3039</v>
      </c>
    </row>
    <row r="9" spans="1:5" ht="18" customHeight="1">
      <c r="A9" s="3" t="s">
        <v>11</v>
      </c>
      <c r="B9" s="8">
        <v>16389</v>
      </c>
      <c r="C9" s="9">
        <v>37081</v>
      </c>
      <c r="D9" s="9">
        <v>17831</v>
      </c>
      <c r="E9" s="10">
        <v>19250</v>
      </c>
    </row>
    <row r="10" spans="1:5" ht="18" customHeight="1" thickBot="1">
      <c r="A10" s="16" t="s">
        <v>12</v>
      </c>
      <c r="B10" s="17">
        <v>3068</v>
      </c>
      <c r="C10" s="18">
        <v>6841</v>
      </c>
      <c r="D10" s="18">
        <v>3261</v>
      </c>
      <c r="E10" s="19">
        <v>3580</v>
      </c>
    </row>
    <row r="11" spans="1:5" ht="19.5" customHeight="1" thickTop="1">
      <c r="A11" s="20" t="s">
        <v>4</v>
      </c>
      <c r="B11" s="21">
        <v>56298</v>
      </c>
      <c r="C11" s="22">
        <v>128236</v>
      </c>
      <c r="D11" s="22">
        <v>62088</v>
      </c>
      <c r="E11" s="23">
        <v>66148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24173</v>
      </c>
      <c r="C17" s="28">
        <v>24109</v>
      </c>
      <c r="D17" s="12">
        <f aca="true" t="shared" si="1" ref="D17:D23">+B17-C17</f>
        <v>64</v>
      </c>
      <c r="E17" s="33">
        <f aca="true" t="shared" si="2" ref="E17:E24">+D17/C17</f>
        <v>0.002654610311501929</v>
      </c>
    </row>
    <row r="18" spans="1:5" ht="13.5">
      <c r="A18" s="3" t="s">
        <v>7</v>
      </c>
      <c r="B18" s="8">
        <f t="shared" si="0"/>
        <v>3592</v>
      </c>
      <c r="C18" s="29">
        <v>3584</v>
      </c>
      <c r="D18" s="8">
        <f t="shared" si="1"/>
        <v>8</v>
      </c>
      <c r="E18" s="33">
        <f t="shared" si="2"/>
        <v>0.002232142857142857</v>
      </c>
    </row>
    <row r="19" spans="1:5" ht="13.5">
      <c r="A19" s="3" t="s">
        <v>8</v>
      </c>
      <c r="B19" s="8">
        <f t="shared" si="0"/>
        <v>2453</v>
      </c>
      <c r="C19" s="29">
        <v>2449</v>
      </c>
      <c r="D19" s="8">
        <f t="shared" si="1"/>
        <v>4</v>
      </c>
      <c r="E19" s="33">
        <f t="shared" si="2"/>
        <v>0.0016333197223356473</v>
      </c>
    </row>
    <row r="20" spans="1:5" ht="13.5">
      <c r="A20" s="3" t="s">
        <v>9</v>
      </c>
      <c r="B20" s="8">
        <f t="shared" si="0"/>
        <v>4155</v>
      </c>
      <c r="C20" s="29">
        <v>4142</v>
      </c>
      <c r="D20" s="8">
        <f t="shared" si="1"/>
        <v>13</v>
      </c>
      <c r="E20" s="33">
        <f t="shared" si="2"/>
        <v>0.0031385803959439883</v>
      </c>
    </row>
    <row r="21" spans="1:5" ht="13.5">
      <c r="A21" s="11" t="s">
        <v>10</v>
      </c>
      <c r="B21" s="12">
        <f t="shared" si="0"/>
        <v>2468</v>
      </c>
      <c r="C21" s="28">
        <v>2470</v>
      </c>
      <c r="D21" s="12">
        <f t="shared" si="1"/>
        <v>-2</v>
      </c>
      <c r="E21" s="33">
        <f t="shared" si="2"/>
        <v>-0.0008097165991902834</v>
      </c>
    </row>
    <row r="22" spans="1:5" ht="13.5">
      <c r="A22" s="3" t="s">
        <v>11</v>
      </c>
      <c r="B22" s="8">
        <f t="shared" si="0"/>
        <v>16389</v>
      </c>
      <c r="C22" s="29">
        <v>16345</v>
      </c>
      <c r="D22" s="8">
        <f t="shared" si="1"/>
        <v>44</v>
      </c>
      <c r="E22" s="33">
        <f t="shared" si="2"/>
        <v>0.0026919547262159683</v>
      </c>
    </row>
    <row r="23" spans="1:5" ht="14.25" thickBot="1">
      <c r="A23" s="16" t="s">
        <v>12</v>
      </c>
      <c r="B23" s="17">
        <f t="shared" si="0"/>
        <v>3068</v>
      </c>
      <c r="C23" s="30">
        <v>3070</v>
      </c>
      <c r="D23" s="17">
        <f t="shared" si="1"/>
        <v>-2</v>
      </c>
      <c r="E23" s="33">
        <f t="shared" si="2"/>
        <v>-0.0006514657980456026</v>
      </c>
    </row>
    <row r="24" spans="1:5" ht="14.25" thickTop="1">
      <c r="A24" s="20" t="s">
        <v>4</v>
      </c>
      <c r="B24" s="21">
        <f>SUM(B17:B23)</f>
        <v>56298</v>
      </c>
      <c r="C24" s="31">
        <f>SUM(C17:C23)</f>
        <v>56169</v>
      </c>
      <c r="D24" s="21">
        <f>SUM(D17:D23)</f>
        <v>129</v>
      </c>
      <c r="E24" s="36">
        <f t="shared" si="2"/>
        <v>0.002296640495647065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55510</v>
      </c>
      <c r="C29" s="28">
        <v>55418</v>
      </c>
      <c r="D29" s="12">
        <f aca="true" t="shared" si="4" ref="D29:D35">+B29-C29</f>
        <v>92</v>
      </c>
      <c r="E29" s="33">
        <f aca="true" t="shared" si="5" ref="E29:E36">+D29/C29</f>
        <v>0.0016601104334331806</v>
      </c>
    </row>
    <row r="30" spans="1:5" ht="13.5">
      <c r="A30" s="3" t="s">
        <v>7</v>
      </c>
      <c r="B30" s="8">
        <f t="shared" si="3"/>
        <v>8829</v>
      </c>
      <c r="C30" s="29">
        <v>8826</v>
      </c>
      <c r="D30" s="8">
        <f t="shared" si="4"/>
        <v>3</v>
      </c>
      <c r="E30" s="33">
        <f t="shared" si="5"/>
        <v>0.0003399048266485384</v>
      </c>
    </row>
    <row r="31" spans="1:5" ht="13.5">
      <c r="A31" s="3" t="s">
        <v>8</v>
      </c>
      <c r="B31" s="8">
        <f t="shared" si="3"/>
        <v>5418</v>
      </c>
      <c r="C31" s="29">
        <v>5415</v>
      </c>
      <c r="D31" s="8">
        <f t="shared" si="4"/>
        <v>3</v>
      </c>
      <c r="E31" s="33">
        <f t="shared" si="5"/>
        <v>0.000554016620498615</v>
      </c>
    </row>
    <row r="32" spans="1:5" ht="13.5">
      <c r="A32" s="3" t="s">
        <v>9</v>
      </c>
      <c r="B32" s="8">
        <f t="shared" si="3"/>
        <v>8839</v>
      </c>
      <c r="C32" s="29">
        <v>8839</v>
      </c>
      <c r="D32" s="8">
        <f t="shared" si="4"/>
        <v>0</v>
      </c>
      <c r="E32" s="33">
        <f t="shared" si="5"/>
        <v>0</v>
      </c>
    </row>
    <row r="33" spans="1:5" ht="13.5">
      <c r="A33" s="11" t="s">
        <v>10</v>
      </c>
      <c r="B33" s="12">
        <f t="shared" si="3"/>
        <v>5718</v>
      </c>
      <c r="C33" s="28">
        <v>5727</v>
      </c>
      <c r="D33" s="12">
        <f t="shared" si="4"/>
        <v>-9</v>
      </c>
      <c r="E33" s="33">
        <f t="shared" si="5"/>
        <v>-0.001571503404924044</v>
      </c>
    </row>
    <row r="34" spans="1:5" ht="13.5">
      <c r="A34" s="3" t="s">
        <v>11</v>
      </c>
      <c r="B34" s="8">
        <f t="shared" si="3"/>
        <v>37081</v>
      </c>
      <c r="C34" s="29">
        <v>36994</v>
      </c>
      <c r="D34" s="8">
        <f t="shared" si="4"/>
        <v>87</v>
      </c>
      <c r="E34" s="33">
        <f t="shared" si="5"/>
        <v>0.002351732713412986</v>
      </c>
    </row>
    <row r="35" spans="1:5" ht="14.25" thickBot="1">
      <c r="A35" s="16" t="s">
        <v>12</v>
      </c>
      <c r="B35" s="17">
        <f t="shared" si="3"/>
        <v>6841</v>
      </c>
      <c r="C35" s="30">
        <v>6843</v>
      </c>
      <c r="D35" s="17">
        <f t="shared" si="4"/>
        <v>-2</v>
      </c>
      <c r="E35" s="33">
        <f t="shared" si="5"/>
        <v>-0.00029226947245360223</v>
      </c>
    </row>
    <row r="36" spans="1:5" ht="14.25" thickTop="1">
      <c r="A36" s="20" t="s">
        <v>4</v>
      </c>
      <c r="B36" s="21">
        <f>SUM(B29:B35)</f>
        <v>128236</v>
      </c>
      <c r="C36" s="31">
        <f>SUM(C29:C35)</f>
        <v>128062</v>
      </c>
      <c r="D36" s="21">
        <f>SUM(D29:D35)</f>
        <v>174</v>
      </c>
      <c r="E36" s="36">
        <f t="shared" si="5"/>
        <v>0.0013587168715153597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88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25303</v>
      </c>
      <c r="C4" s="13">
        <v>57376</v>
      </c>
      <c r="D4" s="13">
        <v>28081</v>
      </c>
      <c r="E4" s="14">
        <v>29295</v>
      </c>
    </row>
    <row r="5" spans="1:5" ht="18" customHeight="1">
      <c r="A5" s="38" t="s">
        <v>48</v>
      </c>
      <c r="B5" s="8">
        <v>3673</v>
      </c>
      <c r="C5" s="9">
        <v>8660</v>
      </c>
      <c r="D5" s="9">
        <v>4113</v>
      </c>
      <c r="E5" s="10">
        <v>4547</v>
      </c>
    </row>
    <row r="6" spans="1:5" ht="18" customHeight="1">
      <c r="A6" s="38" t="s">
        <v>49</v>
      </c>
      <c r="B6" s="8">
        <v>2355</v>
      </c>
      <c r="C6" s="9">
        <v>4950</v>
      </c>
      <c r="D6" s="9">
        <v>2309</v>
      </c>
      <c r="E6" s="10">
        <v>2641</v>
      </c>
    </row>
    <row r="7" spans="1:5" ht="18" customHeight="1">
      <c r="A7" s="38" t="s">
        <v>50</v>
      </c>
      <c r="B7" s="8">
        <v>4072</v>
      </c>
      <c r="C7" s="9">
        <v>8113</v>
      </c>
      <c r="D7" s="9">
        <v>3763</v>
      </c>
      <c r="E7" s="10">
        <v>4350</v>
      </c>
    </row>
    <row r="8" spans="1:5" ht="18" customHeight="1">
      <c r="A8" s="37" t="s">
        <v>51</v>
      </c>
      <c r="B8" s="12">
        <v>2510</v>
      </c>
      <c r="C8" s="13">
        <v>5279</v>
      </c>
      <c r="D8" s="13">
        <v>2472</v>
      </c>
      <c r="E8" s="14">
        <v>2807</v>
      </c>
    </row>
    <row r="9" spans="1:5" ht="18" customHeight="1">
      <c r="A9" s="38" t="s">
        <v>52</v>
      </c>
      <c r="B9" s="8">
        <v>16898</v>
      </c>
      <c r="C9" s="9">
        <v>37376</v>
      </c>
      <c r="D9" s="9">
        <v>17899</v>
      </c>
      <c r="E9" s="10">
        <v>19477</v>
      </c>
    </row>
    <row r="10" spans="1:5" ht="18" customHeight="1" thickBot="1">
      <c r="A10" s="39" t="s">
        <v>53</v>
      </c>
      <c r="B10" s="17">
        <v>2950</v>
      </c>
      <c r="C10" s="18">
        <v>6221</v>
      </c>
      <c r="D10" s="18">
        <v>2974</v>
      </c>
      <c r="E10" s="19">
        <v>3247</v>
      </c>
    </row>
    <row r="11" spans="1:6" ht="19.5" customHeight="1" thickTop="1">
      <c r="A11" s="20" t="s">
        <v>4</v>
      </c>
      <c r="B11" s="40">
        <f>SUM(B4:B10)</f>
        <v>57761</v>
      </c>
      <c r="C11" s="31">
        <f>SUM(C4:C10)</f>
        <v>127975</v>
      </c>
      <c r="D11" s="31">
        <f>SUM(D4:D10)</f>
        <v>61611</v>
      </c>
      <c r="E11" s="31">
        <f>SUM(E4:E10)</f>
        <v>66364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25303</v>
      </c>
      <c r="C17" s="7">
        <v>25312</v>
      </c>
      <c r="D17" s="12">
        <f aca="true" t="shared" si="1" ref="D17:D23">+B17-C17</f>
        <v>-9</v>
      </c>
      <c r="E17" s="33">
        <f aca="true" t="shared" si="2" ref="E17:E24">+D17/C17</f>
        <v>-0.00035556257901390645</v>
      </c>
    </row>
    <row r="18" spans="1:5" ht="13.5">
      <c r="A18" s="38" t="s">
        <v>48</v>
      </c>
      <c r="B18" s="45">
        <f t="shared" si="0"/>
        <v>3673</v>
      </c>
      <c r="C18" s="10">
        <v>3678</v>
      </c>
      <c r="D18" s="8">
        <f t="shared" si="1"/>
        <v>-5</v>
      </c>
      <c r="E18" s="34">
        <f t="shared" si="2"/>
        <v>-0.0013594344752582926</v>
      </c>
    </row>
    <row r="19" spans="1:5" ht="13.5">
      <c r="A19" s="38" t="s">
        <v>49</v>
      </c>
      <c r="B19" s="45">
        <f t="shared" si="0"/>
        <v>2355</v>
      </c>
      <c r="C19" s="10">
        <v>2361</v>
      </c>
      <c r="D19" s="8">
        <f t="shared" si="1"/>
        <v>-6</v>
      </c>
      <c r="E19" s="34">
        <f t="shared" si="2"/>
        <v>-0.0025412960609911056</v>
      </c>
    </row>
    <row r="20" spans="1:5" ht="13.5">
      <c r="A20" s="38" t="s">
        <v>50</v>
      </c>
      <c r="B20" s="45">
        <f t="shared" si="0"/>
        <v>4072</v>
      </c>
      <c r="C20" s="10">
        <v>4079</v>
      </c>
      <c r="D20" s="8">
        <f t="shared" si="1"/>
        <v>-7</v>
      </c>
      <c r="E20" s="34">
        <f t="shared" si="2"/>
        <v>-0.0017161068889433686</v>
      </c>
    </row>
    <row r="21" spans="1:5" ht="13.5">
      <c r="A21" s="37" t="s">
        <v>51</v>
      </c>
      <c r="B21" s="44">
        <f t="shared" si="0"/>
        <v>2510</v>
      </c>
      <c r="C21" s="14">
        <v>2502</v>
      </c>
      <c r="D21" s="12">
        <f t="shared" si="1"/>
        <v>8</v>
      </c>
      <c r="E21" s="33">
        <f t="shared" si="2"/>
        <v>0.0031974420463629096</v>
      </c>
    </row>
    <row r="22" spans="1:5" ht="13.5">
      <c r="A22" s="38" t="s">
        <v>52</v>
      </c>
      <c r="B22" s="45">
        <f t="shared" si="0"/>
        <v>16898</v>
      </c>
      <c r="C22" s="10">
        <v>16895</v>
      </c>
      <c r="D22" s="8">
        <f t="shared" si="1"/>
        <v>3</v>
      </c>
      <c r="E22" s="34">
        <f t="shared" si="2"/>
        <v>0.00017756732761171944</v>
      </c>
    </row>
    <row r="23" spans="1:5" ht="14.25" thickBot="1">
      <c r="A23" s="39" t="s">
        <v>53</v>
      </c>
      <c r="B23" s="46">
        <f t="shared" si="0"/>
        <v>2950</v>
      </c>
      <c r="C23" s="15">
        <v>2958</v>
      </c>
      <c r="D23" s="17">
        <f t="shared" si="1"/>
        <v>-8</v>
      </c>
      <c r="E23" s="35">
        <f t="shared" si="2"/>
        <v>-0.002704530087897228</v>
      </c>
    </row>
    <row r="24" spans="1:5" ht="14.25" thickTop="1">
      <c r="A24" s="20" t="s">
        <v>4</v>
      </c>
      <c r="B24" s="21">
        <f>SUM(B17:B23)</f>
        <v>57761</v>
      </c>
      <c r="C24" s="21">
        <f>SUM(C17:C23)</f>
        <v>57785</v>
      </c>
      <c r="D24" s="22">
        <f>SUM(D17:D23)</f>
        <v>-24</v>
      </c>
      <c r="E24" s="36">
        <f t="shared" si="2"/>
        <v>-0.00041533269879726574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57376</v>
      </c>
      <c r="C29" s="7">
        <v>57361</v>
      </c>
      <c r="D29" s="12">
        <f aca="true" t="shared" si="4" ref="D29:D35">+B29-C29</f>
        <v>15</v>
      </c>
      <c r="E29" s="33">
        <f aca="true" t="shared" si="5" ref="E29:E36">+D29/C29</f>
        <v>0.00026150171719460956</v>
      </c>
    </row>
    <row r="30" spans="1:5" ht="13.5">
      <c r="A30" s="38" t="s">
        <v>48</v>
      </c>
      <c r="B30" s="45">
        <f t="shared" si="3"/>
        <v>8660</v>
      </c>
      <c r="C30" s="10">
        <v>8670</v>
      </c>
      <c r="D30" s="8">
        <f t="shared" si="4"/>
        <v>-10</v>
      </c>
      <c r="E30" s="33">
        <f t="shared" si="5"/>
        <v>-0.0011534025374855825</v>
      </c>
    </row>
    <row r="31" spans="1:5" ht="13.5">
      <c r="A31" s="38" t="s">
        <v>49</v>
      </c>
      <c r="B31" s="45">
        <f t="shared" si="3"/>
        <v>4950</v>
      </c>
      <c r="C31" s="10">
        <v>4962</v>
      </c>
      <c r="D31" s="8">
        <f t="shared" si="4"/>
        <v>-12</v>
      </c>
      <c r="E31" s="33">
        <f t="shared" si="5"/>
        <v>-0.0024183796856106408</v>
      </c>
    </row>
    <row r="32" spans="1:5" ht="13.5">
      <c r="A32" s="38" t="s">
        <v>50</v>
      </c>
      <c r="B32" s="45">
        <f>+C7</f>
        <v>8113</v>
      </c>
      <c r="C32" s="10">
        <v>8129</v>
      </c>
      <c r="D32" s="8">
        <f t="shared" si="4"/>
        <v>-16</v>
      </c>
      <c r="E32" s="33">
        <f t="shared" si="5"/>
        <v>-0.0019682617788165826</v>
      </c>
    </row>
    <row r="33" spans="1:5" ht="13.5">
      <c r="A33" s="37" t="s">
        <v>51</v>
      </c>
      <c r="B33" s="44">
        <f t="shared" si="3"/>
        <v>5279</v>
      </c>
      <c r="C33" s="14">
        <v>5265</v>
      </c>
      <c r="D33" s="12">
        <f t="shared" si="4"/>
        <v>14</v>
      </c>
      <c r="E33" s="33">
        <f t="shared" si="5"/>
        <v>0.0026590693257359924</v>
      </c>
    </row>
    <row r="34" spans="1:5" ht="13.5">
      <c r="A34" s="38" t="s">
        <v>52</v>
      </c>
      <c r="B34" s="45">
        <f t="shared" si="3"/>
        <v>37376</v>
      </c>
      <c r="C34" s="10">
        <v>37375</v>
      </c>
      <c r="D34" s="8">
        <f t="shared" si="4"/>
        <v>1</v>
      </c>
      <c r="E34" s="33">
        <f t="shared" si="5"/>
        <v>2.6755852842809364E-05</v>
      </c>
    </row>
    <row r="35" spans="1:5" ht="14.25" thickBot="1">
      <c r="A35" s="39" t="s">
        <v>53</v>
      </c>
      <c r="B35" s="46">
        <f t="shared" si="3"/>
        <v>6221</v>
      </c>
      <c r="C35" s="15">
        <v>6241</v>
      </c>
      <c r="D35" s="17">
        <f t="shared" si="4"/>
        <v>-20</v>
      </c>
      <c r="E35" s="41">
        <f t="shared" si="5"/>
        <v>-0.003204614645088928</v>
      </c>
    </row>
    <row r="36" spans="1:5" ht="14.25" thickTop="1">
      <c r="A36" s="20" t="s">
        <v>4</v>
      </c>
      <c r="B36" s="21">
        <f>SUM(B29:B35)</f>
        <v>127975</v>
      </c>
      <c r="C36" s="21">
        <f>SUM(C29:C35)</f>
        <v>128003</v>
      </c>
      <c r="D36" s="22">
        <f>SUM(D29:D35)</f>
        <v>-28</v>
      </c>
      <c r="E36" s="47">
        <f t="shared" si="5"/>
        <v>-0.00021874487316703514</v>
      </c>
    </row>
  </sheetData>
  <sheetProtection/>
  <mergeCells count="7">
    <mergeCell ref="A27:A28"/>
    <mergeCell ref="B27:E27"/>
    <mergeCell ref="A1:E1"/>
    <mergeCell ref="D2:E2"/>
    <mergeCell ref="A13:E13"/>
    <mergeCell ref="A15:A16"/>
    <mergeCell ref="B15:E15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89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25303</v>
      </c>
      <c r="C4" s="13">
        <v>57421</v>
      </c>
      <c r="D4" s="13">
        <v>28094</v>
      </c>
      <c r="E4" s="14">
        <v>29327</v>
      </c>
    </row>
    <row r="5" spans="1:5" ht="18" customHeight="1">
      <c r="A5" s="38" t="s">
        <v>48</v>
      </c>
      <c r="B5" s="8">
        <v>3680</v>
      </c>
      <c r="C5" s="9">
        <v>8663</v>
      </c>
      <c r="D5" s="9">
        <v>4116</v>
      </c>
      <c r="E5" s="10">
        <v>4547</v>
      </c>
    </row>
    <row r="6" spans="1:5" ht="18" customHeight="1">
      <c r="A6" s="38" t="s">
        <v>49</v>
      </c>
      <c r="B6" s="8">
        <v>2344</v>
      </c>
      <c r="C6" s="9">
        <v>4934</v>
      </c>
      <c r="D6" s="9">
        <v>2301</v>
      </c>
      <c r="E6" s="10">
        <v>2633</v>
      </c>
    </row>
    <row r="7" spans="1:5" ht="18" customHeight="1">
      <c r="A7" s="38" t="s">
        <v>50</v>
      </c>
      <c r="B7" s="8">
        <v>4064</v>
      </c>
      <c r="C7" s="9">
        <v>8111</v>
      </c>
      <c r="D7" s="9">
        <v>3764</v>
      </c>
      <c r="E7" s="10">
        <v>4347</v>
      </c>
    </row>
    <row r="8" spans="1:5" ht="18" customHeight="1">
      <c r="A8" s="37" t="s">
        <v>51</v>
      </c>
      <c r="B8" s="12">
        <v>2508</v>
      </c>
      <c r="C8" s="13">
        <v>5266</v>
      </c>
      <c r="D8" s="13">
        <v>2463</v>
      </c>
      <c r="E8" s="14">
        <v>2803</v>
      </c>
    </row>
    <row r="9" spans="1:5" ht="18" customHeight="1">
      <c r="A9" s="38" t="s">
        <v>52</v>
      </c>
      <c r="B9" s="8">
        <v>16911</v>
      </c>
      <c r="C9" s="9">
        <v>37396</v>
      </c>
      <c r="D9" s="9">
        <v>17900</v>
      </c>
      <c r="E9" s="10">
        <v>19496</v>
      </c>
    </row>
    <row r="10" spans="1:5" ht="18" customHeight="1" thickBot="1">
      <c r="A10" s="39" t="s">
        <v>53</v>
      </c>
      <c r="B10" s="17">
        <v>2941</v>
      </c>
      <c r="C10" s="18">
        <v>6201</v>
      </c>
      <c r="D10" s="18">
        <v>2968</v>
      </c>
      <c r="E10" s="19">
        <v>3233</v>
      </c>
    </row>
    <row r="11" spans="1:6" ht="19.5" customHeight="1" thickTop="1">
      <c r="A11" s="20" t="s">
        <v>4</v>
      </c>
      <c r="B11" s="40">
        <f>SUM(B4:B10)</f>
        <v>57751</v>
      </c>
      <c r="C11" s="31">
        <f>SUM(C4:C10)</f>
        <v>127992</v>
      </c>
      <c r="D11" s="31">
        <f>SUM(D4:D10)</f>
        <v>61606</v>
      </c>
      <c r="E11" s="31">
        <f>SUM(E4:E10)</f>
        <v>66386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25303</v>
      </c>
      <c r="C17" s="7">
        <v>25303</v>
      </c>
      <c r="D17" s="12">
        <f aca="true" t="shared" si="1" ref="D17:D23">+B17-C17</f>
        <v>0</v>
      </c>
      <c r="E17" s="33">
        <f aca="true" t="shared" si="2" ref="E17:E24">+D17/C17</f>
        <v>0</v>
      </c>
    </row>
    <row r="18" spans="1:5" ht="13.5">
      <c r="A18" s="38" t="s">
        <v>48</v>
      </c>
      <c r="B18" s="45">
        <f t="shared" si="0"/>
        <v>3680</v>
      </c>
      <c r="C18" s="10">
        <v>3673</v>
      </c>
      <c r="D18" s="8">
        <f t="shared" si="1"/>
        <v>7</v>
      </c>
      <c r="E18" s="34">
        <f t="shared" si="2"/>
        <v>0.0019057990743261638</v>
      </c>
    </row>
    <row r="19" spans="1:5" ht="13.5">
      <c r="A19" s="38" t="s">
        <v>49</v>
      </c>
      <c r="B19" s="45">
        <f t="shared" si="0"/>
        <v>2344</v>
      </c>
      <c r="C19" s="10">
        <v>2355</v>
      </c>
      <c r="D19" s="8">
        <f t="shared" si="1"/>
        <v>-11</v>
      </c>
      <c r="E19" s="34">
        <f t="shared" si="2"/>
        <v>-0.004670912951167728</v>
      </c>
    </row>
    <row r="20" spans="1:5" ht="13.5">
      <c r="A20" s="38" t="s">
        <v>50</v>
      </c>
      <c r="B20" s="45">
        <f t="shared" si="0"/>
        <v>4064</v>
      </c>
      <c r="C20" s="10">
        <v>4072</v>
      </c>
      <c r="D20" s="8">
        <f t="shared" si="1"/>
        <v>-8</v>
      </c>
      <c r="E20" s="34">
        <f t="shared" si="2"/>
        <v>-0.0019646365422396855</v>
      </c>
    </row>
    <row r="21" spans="1:5" ht="13.5">
      <c r="A21" s="37" t="s">
        <v>51</v>
      </c>
      <c r="B21" s="44">
        <f t="shared" si="0"/>
        <v>2508</v>
      </c>
      <c r="C21" s="14">
        <v>2510</v>
      </c>
      <c r="D21" s="12">
        <f t="shared" si="1"/>
        <v>-2</v>
      </c>
      <c r="E21" s="33">
        <f t="shared" si="2"/>
        <v>-0.0007968127490039841</v>
      </c>
    </row>
    <row r="22" spans="1:5" ht="13.5">
      <c r="A22" s="38" t="s">
        <v>52</v>
      </c>
      <c r="B22" s="45">
        <f t="shared" si="0"/>
        <v>16911</v>
      </c>
      <c r="C22" s="10">
        <v>16898</v>
      </c>
      <c r="D22" s="8">
        <f t="shared" si="1"/>
        <v>13</v>
      </c>
      <c r="E22" s="34">
        <f t="shared" si="2"/>
        <v>0.0007693218132323352</v>
      </c>
    </row>
    <row r="23" spans="1:5" ht="14.25" thickBot="1">
      <c r="A23" s="39" t="s">
        <v>53</v>
      </c>
      <c r="B23" s="46">
        <f t="shared" si="0"/>
        <v>2941</v>
      </c>
      <c r="C23" s="15">
        <v>2950</v>
      </c>
      <c r="D23" s="17">
        <f t="shared" si="1"/>
        <v>-9</v>
      </c>
      <c r="E23" s="35">
        <f t="shared" si="2"/>
        <v>-0.0030508474576271187</v>
      </c>
    </row>
    <row r="24" spans="1:5" ht="14.25" thickTop="1">
      <c r="A24" s="20" t="s">
        <v>4</v>
      </c>
      <c r="B24" s="21">
        <f>SUM(B17:B23)</f>
        <v>57751</v>
      </c>
      <c r="C24" s="21">
        <f>SUM(C17:C23)</f>
        <v>57761</v>
      </c>
      <c r="D24" s="22">
        <f>SUM(D17:D23)</f>
        <v>-10</v>
      </c>
      <c r="E24" s="36">
        <f t="shared" si="2"/>
        <v>-0.00017312719655130623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57421</v>
      </c>
      <c r="C29" s="7">
        <v>57376</v>
      </c>
      <c r="D29" s="12">
        <f aca="true" t="shared" si="4" ref="D29:D35">+B29-C29</f>
        <v>45</v>
      </c>
      <c r="E29" s="33">
        <f aca="true" t="shared" si="5" ref="E29:E36">+D29/C29</f>
        <v>0.0007843000557724484</v>
      </c>
    </row>
    <row r="30" spans="1:5" ht="13.5">
      <c r="A30" s="38" t="s">
        <v>48</v>
      </c>
      <c r="B30" s="45">
        <f t="shared" si="3"/>
        <v>8663</v>
      </c>
      <c r="C30" s="10">
        <v>8660</v>
      </c>
      <c r="D30" s="8">
        <f t="shared" si="4"/>
        <v>3</v>
      </c>
      <c r="E30" s="33">
        <f t="shared" si="5"/>
        <v>0.0003464203233256351</v>
      </c>
    </row>
    <row r="31" spans="1:5" ht="13.5">
      <c r="A31" s="38" t="s">
        <v>49</v>
      </c>
      <c r="B31" s="45">
        <f t="shared" si="3"/>
        <v>4934</v>
      </c>
      <c r="C31" s="10">
        <v>4950</v>
      </c>
      <c r="D31" s="8">
        <f t="shared" si="4"/>
        <v>-16</v>
      </c>
      <c r="E31" s="33">
        <f t="shared" si="5"/>
        <v>-0.0032323232323232323</v>
      </c>
    </row>
    <row r="32" spans="1:5" ht="13.5">
      <c r="A32" s="38" t="s">
        <v>50</v>
      </c>
      <c r="B32" s="45">
        <f t="shared" si="3"/>
        <v>8111</v>
      </c>
      <c r="C32" s="10">
        <v>8113</v>
      </c>
      <c r="D32" s="8">
        <f t="shared" si="4"/>
        <v>-2</v>
      </c>
      <c r="E32" s="33">
        <f t="shared" si="5"/>
        <v>-0.0002465179341797116</v>
      </c>
    </row>
    <row r="33" spans="1:5" ht="13.5">
      <c r="A33" s="37" t="s">
        <v>51</v>
      </c>
      <c r="B33" s="44">
        <f t="shared" si="3"/>
        <v>5266</v>
      </c>
      <c r="C33" s="14">
        <v>5279</v>
      </c>
      <c r="D33" s="12">
        <f t="shared" si="4"/>
        <v>-13</v>
      </c>
      <c r="E33" s="33">
        <f t="shared" si="5"/>
        <v>-0.002462587611290017</v>
      </c>
    </row>
    <row r="34" spans="1:5" ht="13.5">
      <c r="A34" s="38" t="s">
        <v>52</v>
      </c>
      <c r="B34" s="45">
        <f t="shared" si="3"/>
        <v>37396</v>
      </c>
      <c r="C34" s="10">
        <v>37376</v>
      </c>
      <c r="D34" s="8">
        <f t="shared" si="4"/>
        <v>20</v>
      </c>
      <c r="E34" s="33">
        <f t="shared" si="5"/>
        <v>0.0005351027397260274</v>
      </c>
    </row>
    <row r="35" spans="1:5" ht="14.25" thickBot="1">
      <c r="A35" s="39" t="s">
        <v>53</v>
      </c>
      <c r="B35" s="46">
        <f t="shared" si="3"/>
        <v>6201</v>
      </c>
      <c r="C35" s="15">
        <v>6221</v>
      </c>
      <c r="D35" s="17">
        <f t="shared" si="4"/>
        <v>-20</v>
      </c>
      <c r="E35" s="41">
        <f t="shared" si="5"/>
        <v>-0.003214917215881691</v>
      </c>
    </row>
    <row r="36" spans="1:5" ht="14.25" thickTop="1">
      <c r="A36" s="20" t="s">
        <v>4</v>
      </c>
      <c r="B36" s="21">
        <f>SUM(B29:B35)</f>
        <v>127992</v>
      </c>
      <c r="C36" s="21">
        <f>SUM(C29:C35)</f>
        <v>127975</v>
      </c>
      <c r="D36" s="22">
        <f>SUM(D29:D35)</f>
        <v>17</v>
      </c>
      <c r="E36" s="47">
        <f t="shared" si="5"/>
        <v>0.00013283844500879078</v>
      </c>
    </row>
  </sheetData>
  <sheetProtection/>
  <mergeCells count="7">
    <mergeCell ref="A27:A28"/>
    <mergeCell ref="B27:E27"/>
    <mergeCell ref="A1:E1"/>
    <mergeCell ref="D2:E2"/>
    <mergeCell ref="A13:E13"/>
    <mergeCell ref="A15:A16"/>
    <mergeCell ref="B15:E15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I27" sqref="I27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90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25338</v>
      </c>
      <c r="C4" s="13">
        <v>57490</v>
      </c>
      <c r="D4" s="13">
        <v>28121</v>
      </c>
      <c r="E4" s="14">
        <v>29369</v>
      </c>
    </row>
    <row r="5" spans="1:5" ht="18" customHeight="1">
      <c r="A5" s="38" t="s">
        <v>48</v>
      </c>
      <c r="B5" s="8">
        <v>3661</v>
      </c>
      <c r="C5" s="9">
        <v>8639</v>
      </c>
      <c r="D5" s="9">
        <v>4122</v>
      </c>
      <c r="E5" s="10">
        <v>4517</v>
      </c>
    </row>
    <row r="6" spans="1:5" ht="18" customHeight="1">
      <c r="A6" s="38" t="s">
        <v>49</v>
      </c>
      <c r="B6" s="8">
        <v>2340</v>
      </c>
      <c r="C6" s="9">
        <v>4927</v>
      </c>
      <c r="D6" s="9">
        <v>2294</v>
      </c>
      <c r="E6" s="10">
        <v>2633</v>
      </c>
    </row>
    <row r="7" spans="1:5" ht="18" customHeight="1">
      <c r="A7" s="38" t="s">
        <v>50</v>
      </c>
      <c r="B7" s="8">
        <v>4065</v>
      </c>
      <c r="C7" s="9">
        <v>8107</v>
      </c>
      <c r="D7" s="9">
        <v>3768</v>
      </c>
      <c r="E7" s="10">
        <v>4339</v>
      </c>
    </row>
    <row r="8" spans="1:5" ht="18" customHeight="1">
      <c r="A8" s="37" t="s">
        <v>51</v>
      </c>
      <c r="B8" s="12">
        <v>2505</v>
      </c>
      <c r="C8" s="13">
        <v>5261</v>
      </c>
      <c r="D8" s="13">
        <v>2459</v>
      </c>
      <c r="E8" s="14">
        <v>2802</v>
      </c>
    </row>
    <row r="9" spans="1:5" ht="18" customHeight="1">
      <c r="A9" s="38" t="s">
        <v>52</v>
      </c>
      <c r="B9" s="8">
        <v>16922</v>
      </c>
      <c r="C9" s="9">
        <v>37401</v>
      </c>
      <c r="D9" s="9">
        <v>17902</v>
      </c>
      <c r="E9" s="10">
        <v>19499</v>
      </c>
    </row>
    <row r="10" spans="1:5" ht="18" customHeight="1" thickBot="1">
      <c r="A10" s="39" t="s">
        <v>53</v>
      </c>
      <c r="B10" s="17">
        <v>2934</v>
      </c>
      <c r="C10" s="18">
        <v>6178</v>
      </c>
      <c r="D10" s="18">
        <v>2960</v>
      </c>
      <c r="E10" s="19">
        <v>3218</v>
      </c>
    </row>
    <row r="11" spans="1:6" ht="19.5" customHeight="1" thickTop="1">
      <c r="A11" s="20" t="s">
        <v>4</v>
      </c>
      <c r="B11" s="40">
        <f>SUM(B4:B10)</f>
        <v>57765</v>
      </c>
      <c r="C11" s="31">
        <f>SUM(C4:C10)</f>
        <v>128003</v>
      </c>
      <c r="D11" s="31">
        <f>SUM(D4:D10)</f>
        <v>61626</v>
      </c>
      <c r="E11" s="31">
        <f>SUM(E4:E10)</f>
        <v>66377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25338</v>
      </c>
      <c r="C17" s="7">
        <v>25303</v>
      </c>
      <c r="D17" s="12">
        <f aca="true" t="shared" si="1" ref="D17:D23">+B17-C17</f>
        <v>35</v>
      </c>
      <c r="E17" s="33">
        <f aca="true" t="shared" si="2" ref="E17:E24">+D17/C17</f>
        <v>0.0013832351895032209</v>
      </c>
    </row>
    <row r="18" spans="1:5" ht="13.5">
      <c r="A18" s="38" t="s">
        <v>48</v>
      </c>
      <c r="B18" s="45">
        <f t="shared" si="0"/>
        <v>3661</v>
      </c>
      <c r="C18" s="10">
        <v>3680</v>
      </c>
      <c r="D18" s="8">
        <f t="shared" si="1"/>
        <v>-19</v>
      </c>
      <c r="E18" s="34">
        <f t="shared" si="2"/>
        <v>-0.005163043478260869</v>
      </c>
    </row>
    <row r="19" spans="1:5" ht="13.5">
      <c r="A19" s="38" t="s">
        <v>49</v>
      </c>
      <c r="B19" s="45">
        <f t="shared" si="0"/>
        <v>2340</v>
      </c>
      <c r="C19" s="10">
        <v>2344</v>
      </c>
      <c r="D19" s="8">
        <f t="shared" si="1"/>
        <v>-4</v>
      </c>
      <c r="E19" s="34">
        <f t="shared" si="2"/>
        <v>-0.0017064846416382253</v>
      </c>
    </row>
    <row r="20" spans="1:5" ht="13.5">
      <c r="A20" s="38" t="s">
        <v>50</v>
      </c>
      <c r="B20" s="45">
        <f t="shared" si="0"/>
        <v>4065</v>
      </c>
      <c r="C20" s="10">
        <v>4064</v>
      </c>
      <c r="D20" s="8">
        <f t="shared" si="1"/>
        <v>1</v>
      </c>
      <c r="E20" s="34">
        <f t="shared" si="2"/>
        <v>0.00024606299212598425</v>
      </c>
    </row>
    <row r="21" spans="1:5" ht="13.5">
      <c r="A21" s="37" t="s">
        <v>51</v>
      </c>
      <c r="B21" s="44">
        <f t="shared" si="0"/>
        <v>2505</v>
      </c>
      <c r="C21" s="14">
        <v>2508</v>
      </c>
      <c r="D21" s="12">
        <f t="shared" si="1"/>
        <v>-3</v>
      </c>
      <c r="E21" s="33">
        <f t="shared" si="2"/>
        <v>-0.0011961722488038277</v>
      </c>
    </row>
    <row r="22" spans="1:5" ht="13.5">
      <c r="A22" s="38" t="s">
        <v>52</v>
      </c>
      <c r="B22" s="45">
        <f t="shared" si="0"/>
        <v>16922</v>
      </c>
      <c r="C22" s="10">
        <v>16911</v>
      </c>
      <c r="D22" s="8">
        <f t="shared" si="1"/>
        <v>11</v>
      </c>
      <c r="E22" s="34">
        <f t="shared" si="2"/>
        <v>0.000650464194902726</v>
      </c>
    </row>
    <row r="23" spans="1:5" ht="14.25" thickBot="1">
      <c r="A23" s="39" t="s">
        <v>53</v>
      </c>
      <c r="B23" s="46">
        <f t="shared" si="0"/>
        <v>2934</v>
      </c>
      <c r="C23" s="15">
        <v>2941</v>
      </c>
      <c r="D23" s="17">
        <f t="shared" si="1"/>
        <v>-7</v>
      </c>
      <c r="E23" s="35">
        <f t="shared" si="2"/>
        <v>-0.0023801428085685142</v>
      </c>
    </row>
    <row r="24" spans="1:5" ht="14.25" thickTop="1">
      <c r="A24" s="20" t="s">
        <v>4</v>
      </c>
      <c r="B24" s="21">
        <f>SUM(B17:B23)</f>
        <v>57765</v>
      </c>
      <c r="C24" s="21">
        <f>SUM(C17:C23)</f>
        <v>57751</v>
      </c>
      <c r="D24" s="22">
        <f>SUM(D17:D23)</f>
        <v>14</v>
      </c>
      <c r="E24" s="36">
        <f t="shared" si="2"/>
        <v>0.00024242004467455109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57490</v>
      </c>
      <c r="C29" s="7">
        <v>57421</v>
      </c>
      <c r="D29" s="12">
        <f aca="true" t="shared" si="4" ref="D29:D35">+B29-C29</f>
        <v>69</v>
      </c>
      <c r="E29" s="33">
        <f aca="true" t="shared" si="5" ref="E29:E36">+D29/C29</f>
        <v>0.0012016509639330558</v>
      </c>
    </row>
    <row r="30" spans="1:5" ht="13.5">
      <c r="A30" s="38" t="s">
        <v>48</v>
      </c>
      <c r="B30" s="45">
        <f t="shared" si="3"/>
        <v>8639</v>
      </c>
      <c r="C30" s="10">
        <v>8663</v>
      </c>
      <c r="D30" s="8">
        <f t="shared" si="4"/>
        <v>-24</v>
      </c>
      <c r="E30" s="33">
        <f t="shared" si="5"/>
        <v>-0.0027704028627496247</v>
      </c>
    </row>
    <row r="31" spans="1:5" ht="13.5">
      <c r="A31" s="38" t="s">
        <v>49</v>
      </c>
      <c r="B31" s="45">
        <f t="shared" si="3"/>
        <v>4927</v>
      </c>
      <c r="C31" s="10">
        <v>4934</v>
      </c>
      <c r="D31" s="8">
        <f t="shared" si="4"/>
        <v>-7</v>
      </c>
      <c r="E31" s="33">
        <f t="shared" si="5"/>
        <v>-0.0014187271990271585</v>
      </c>
    </row>
    <row r="32" spans="1:5" ht="13.5">
      <c r="A32" s="38" t="s">
        <v>50</v>
      </c>
      <c r="B32" s="45">
        <f t="shared" si="3"/>
        <v>8107</v>
      </c>
      <c r="C32" s="10">
        <v>8111</v>
      </c>
      <c r="D32" s="8">
        <f t="shared" si="4"/>
        <v>-4</v>
      </c>
      <c r="E32" s="33">
        <f t="shared" si="5"/>
        <v>-0.0004931574405128837</v>
      </c>
    </row>
    <row r="33" spans="1:5" ht="13.5">
      <c r="A33" s="37" t="s">
        <v>51</v>
      </c>
      <c r="B33" s="44">
        <f t="shared" si="3"/>
        <v>5261</v>
      </c>
      <c r="C33" s="14">
        <v>5266</v>
      </c>
      <c r="D33" s="12">
        <f t="shared" si="4"/>
        <v>-5</v>
      </c>
      <c r="E33" s="33">
        <f t="shared" si="5"/>
        <v>-0.0009494872768704899</v>
      </c>
    </row>
    <row r="34" spans="1:5" ht="13.5">
      <c r="A34" s="38" t="s">
        <v>52</v>
      </c>
      <c r="B34" s="45">
        <f t="shared" si="3"/>
        <v>37401</v>
      </c>
      <c r="C34" s="10">
        <v>37396</v>
      </c>
      <c r="D34" s="8">
        <f t="shared" si="4"/>
        <v>5</v>
      </c>
      <c r="E34" s="33">
        <f t="shared" si="5"/>
        <v>0.0001337041394801583</v>
      </c>
    </row>
    <row r="35" spans="1:5" ht="14.25" thickBot="1">
      <c r="A35" s="39" t="s">
        <v>53</v>
      </c>
      <c r="B35" s="46">
        <f t="shared" si="3"/>
        <v>6178</v>
      </c>
      <c r="C35" s="15">
        <v>6201</v>
      </c>
      <c r="D35" s="17">
        <f t="shared" si="4"/>
        <v>-23</v>
      </c>
      <c r="E35" s="41">
        <f t="shared" si="5"/>
        <v>-0.003709079180777294</v>
      </c>
    </row>
    <row r="36" spans="1:5" ht="14.25" thickTop="1">
      <c r="A36" s="20" t="s">
        <v>4</v>
      </c>
      <c r="B36" s="21">
        <f>SUM(B29:B35)</f>
        <v>128003</v>
      </c>
      <c r="C36" s="21">
        <f>SUM(C29:C35)</f>
        <v>127992</v>
      </c>
      <c r="D36" s="22">
        <f>SUM(D29:D35)</f>
        <v>11</v>
      </c>
      <c r="E36" s="47">
        <f t="shared" si="5"/>
        <v>8.594287142946434E-05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J22" sqref="J22:J24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91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25317</v>
      </c>
      <c r="C4" s="13">
        <v>57452</v>
      </c>
      <c r="D4" s="13">
        <v>28091</v>
      </c>
      <c r="E4" s="14">
        <v>29361</v>
      </c>
    </row>
    <row r="5" spans="1:5" ht="18" customHeight="1">
      <c r="A5" s="38" t="s">
        <v>48</v>
      </c>
      <c r="B5" s="8">
        <v>3659</v>
      </c>
      <c r="C5" s="9">
        <v>8623</v>
      </c>
      <c r="D5" s="9">
        <v>4119</v>
      </c>
      <c r="E5" s="10">
        <v>4504</v>
      </c>
    </row>
    <row r="6" spans="1:5" ht="18" customHeight="1">
      <c r="A6" s="38" t="s">
        <v>49</v>
      </c>
      <c r="B6" s="8">
        <v>2341</v>
      </c>
      <c r="C6" s="9">
        <v>4921</v>
      </c>
      <c r="D6" s="9">
        <v>2291</v>
      </c>
      <c r="E6" s="10">
        <v>2630</v>
      </c>
    </row>
    <row r="7" spans="1:5" ht="18" customHeight="1">
      <c r="A7" s="38" t="s">
        <v>50</v>
      </c>
      <c r="B7" s="8">
        <v>4053</v>
      </c>
      <c r="C7" s="9">
        <v>8093</v>
      </c>
      <c r="D7" s="9">
        <v>3757</v>
      </c>
      <c r="E7" s="10">
        <v>4336</v>
      </c>
    </row>
    <row r="8" spans="1:5" ht="18" customHeight="1">
      <c r="A8" s="37" t="s">
        <v>51</v>
      </c>
      <c r="B8" s="12">
        <v>2497</v>
      </c>
      <c r="C8" s="13">
        <v>5251</v>
      </c>
      <c r="D8" s="13">
        <v>2454</v>
      </c>
      <c r="E8" s="14">
        <v>2797</v>
      </c>
    </row>
    <row r="9" spans="1:5" ht="18" customHeight="1">
      <c r="A9" s="38" t="s">
        <v>52</v>
      </c>
      <c r="B9" s="8">
        <v>16939</v>
      </c>
      <c r="C9" s="9">
        <v>37446</v>
      </c>
      <c r="D9" s="9">
        <v>17926</v>
      </c>
      <c r="E9" s="10">
        <v>19520</v>
      </c>
    </row>
    <row r="10" spans="1:5" ht="18" customHeight="1" thickBot="1">
      <c r="A10" s="39" t="s">
        <v>53</v>
      </c>
      <c r="B10" s="17">
        <v>2931</v>
      </c>
      <c r="C10" s="18">
        <v>6175</v>
      </c>
      <c r="D10" s="18">
        <v>2961</v>
      </c>
      <c r="E10" s="19">
        <v>3214</v>
      </c>
    </row>
    <row r="11" spans="1:6" ht="19.5" customHeight="1" thickTop="1">
      <c r="A11" s="20" t="s">
        <v>4</v>
      </c>
      <c r="B11" s="40">
        <f>SUM(B4:B10)</f>
        <v>57737</v>
      </c>
      <c r="C11" s="31">
        <f>SUM(C4:C10)</f>
        <v>127961</v>
      </c>
      <c r="D11" s="31">
        <f>SUM(D4:D10)</f>
        <v>61599</v>
      </c>
      <c r="E11" s="31">
        <f>SUM(E4:E10)</f>
        <v>66362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25317</v>
      </c>
      <c r="C17" s="7">
        <v>25338</v>
      </c>
      <c r="D17" s="12">
        <f aca="true" t="shared" si="1" ref="D17:D23">+B17-C17</f>
        <v>-21</v>
      </c>
      <c r="E17" s="33">
        <f aca="true" t="shared" si="2" ref="E17:E24">+D17/C17</f>
        <v>-0.0008287946957139474</v>
      </c>
    </row>
    <row r="18" spans="1:5" ht="13.5">
      <c r="A18" s="38" t="s">
        <v>48</v>
      </c>
      <c r="B18" s="45">
        <f t="shared" si="0"/>
        <v>3659</v>
      </c>
      <c r="C18" s="10">
        <v>3661</v>
      </c>
      <c r="D18" s="8">
        <f t="shared" si="1"/>
        <v>-2</v>
      </c>
      <c r="E18" s="34">
        <f t="shared" si="2"/>
        <v>-0.0005462988254575252</v>
      </c>
    </row>
    <row r="19" spans="1:5" ht="13.5">
      <c r="A19" s="38" t="s">
        <v>49</v>
      </c>
      <c r="B19" s="45">
        <f t="shared" si="0"/>
        <v>2341</v>
      </c>
      <c r="C19" s="10">
        <v>2340</v>
      </c>
      <c r="D19" s="8">
        <f t="shared" si="1"/>
        <v>1</v>
      </c>
      <c r="E19" s="34">
        <f t="shared" si="2"/>
        <v>0.00042735042735042735</v>
      </c>
    </row>
    <row r="20" spans="1:5" ht="13.5">
      <c r="A20" s="38" t="s">
        <v>50</v>
      </c>
      <c r="B20" s="45">
        <f t="shared" si="0"/>
        <v>4053</v>
      </c>
      <c r="C20" s="10">
        <v>4065</v>
      </c>
      <c r="D20" s="8">
        <f t="shared" si="1"/>
        <v>-12</v>
      </c>
      <c r="E20" s="34">
        <f t="shared" si="2"/>
        <v>-0.002952029520295203</v>
      </c>
    </row>
    <row r="21" spans="1:5" ht="13.5">
      <c r="A21" s="37" t="s">
        <v>51</v>
      </c>
      <c r="B21" s="44">
        <f t="shared" si="0"/>
        <v>2497</v>
      </c>
      <c r="C21" s="14">
        <v>2505</v>
      </c>
      <c r="D21" s="12">
        <f t="shared" si="1"/>
        <v>-8</v>
      </c>
      <c r="E21" s="33">
        <f t="shared" si="2"/>
        <v>-0.0031936127744510976</v>
      </c>
    </row>
    <row r="22" spans="1:5" ht="13.5">
      <c r="A22" s="38" t="s">
        <v>52</v>
      </c>
      <c r="B22" s="45">
        <f t="shared" si="0"/>
        <v>16939</v>
      </c>
      <c r="C22" s="10">
        <v>16922</v>
      </c>
      <c r="D22" s="8">
        <f t="shared" si="1"/>
        <v>17</v>
      </c>
      <c r="E22" s="34">
        <f t="shared" si="2"/>
        <v>0.0010046093842335422</v>
      </c>
    </row>
    <row r="23" spans="1:5" ht="14.25" thickBot="1">
      <c r="A23" s="39" t="s">
        <v>53</v>
      </c>
      <c r="B23" s="46">
        <f t="shared" si="0"/>
        <v>2931</v>
      </c>
      <c r="C23" s="15">
        <v>2934</v>
      </c>
      <c r="D23" s="17">
        <f t="shared" si="1"/>
        <v>-3</v>
      </c>
      <c r="E23" s="35">
        <f t="shared" si="2"/>
        <v>-0.0010224948875255625</v>
      </c>
    </row>
    <row r="24" spans="1:5" ht="14.25" thickTop="1">
      <c r="A24" s="20" t="s">
        <v>4</v>
      </c>
      <c r="B24" s="21">
        <f>SUM(B17:B23)</f>
        <v>57737</v>
      </c>
      <c r="C24" s="21">
        <f>SUM(C17:C23)</f>
        <v>57765</v>
      </c>
      <c r="D24" s="22">
        <f>SUM(D17:D23)</f>
        <v>-28</v>
      </c>
      <c r="E24" s="36">
        <f t="shared" si="2"/>
        <v>-0.00048472258287890593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57452</v>
      </c>
      <c r="C29" s="7">
        <v>57490</v>
      </c>
      <c r="D29" s="12">
        <f aca="true" t="shared" si="4" ref="D29:D35">+B29-C29</f>
        <v>-38</v>
      </c>
      <c r="E29" s="33">
        <f aca="true" t="shared" si="5" ref="E29:E36">+D29/C29</f>
        <v>-0.0006609845190467908</v>
      </c>
    </row>
    <row r="30" spans="1:5" ht="13.5">
      <c r="A30" s="38" t="s">
        <v>48</v>
      </c>
      <c r="B30" s="45">
        <f t="shared" si="3"/>
        <v>8623</v>
      </c>
      <c r="C30" s="10">
        <v>8639</v>
      </c>
      <c r="D30" s="8">
        <f t="shared" si="4"/>
        <v>-16</v>
      </c>
      <c r="E30" s="33">
        <f t="shared" si="5"/>
        <v>-0.0018520662113670563</v>
      </c>
    </row>
    <row r="31" spans="1:5" ht="13.5">
      <c r="A31" s="38" t="s">
        <v>49</v>
      </c>
      <c r="B31" s="45">
        <f t="shared" si="3"/>
        <v>4921</v>
      </c>
      <c r="C31" s="10">
        <v>4927</v>
      </c>
      <c r="D31" s="8">
        <f t="shared" si="4"/>
        <v>-6</v>
      </c>
      <c r="E31" s="33">
        <f t="shared" si="5"/>
        <v>-0.0012177795818956768</v>
      </c>
    </row>
    <row r="32" spans="1:5" ht="13.5">
      <c r="A32" s="38" t="s">
        <v>50</v>
      </c>
      <c r="B32" s="45">
        <f t="shared" si="3"/>
        <v>8093</v>
      </c>
      <c r="C32" s="10">
        <v>8107</v>
      </c>
      <c r="D32" s="8">
        <f t="shared" si="4"/>
        <v>-14</v>
      </c>
      <c r="E32" s="33">
        <f t="shared" si="5"/>
        <v>-0.001726902676699149</v>
      </c>
    </row>
    <row r="33" spans="1:5" ht="13.5">
      <c r="A33" s="37" t="s">
        <v>51</v>
      </c>
      <c r="B33" s="44">
        <f t="shared" si="3"/>
        <v>5251</v>
      </c>
      <c r="C33" s="14">
        <v>5261</v>
      </c>
      <c r="D33" s="12">
        <f t="shared" si="4"/>
        <v>-10</v>
      </c>
      <c r="E33" s="33">
        <f t="shared" si="5"/>
        <v>-0.0019007793195210036</v>
      </c>
    </row>
    <row r="34" spans="1:5" ht="13.5">
      <c r="A34" s="38" t="s">
        <v>52</v>
      </c>
      <c r="B34" s="45">
        <f t="shared" si="3"/>
        <v>37446</v>
      </c>
      <c r="C34" s="10">
        <v>37401</v>
      </c>
      <c r="D34" s="8">
        <f t="shared" si="4"/>
        <v>45</v>
      </c>
      <c r="E34" s="33">
        <f t="shared" si="5"/>
        <v>0.0012031763856581374</v>
      </c>
    </row>
    <row r="35" spans="1:5" ht="14.25" thickBot="1">
      <c r="A35" s="39" t="s">
        <v>53</v>
      </c>
      <c r="B35" s="46">
        <f t="shared" si="3"/>
        <v>6175</v>
      </c>
      <c r="C35" s="15">
        <v>6178</v>
      </c>
      <c r="D35" s="17">
        <f t="shared" si="4"/>
        <v>-3</v>
      </c>
      <c r="E35" s="41">
        <f t="shared" si="5"/>
        <v>-0.00048559404337973454</v>
      </c>
    </row>
    <row r="36" spans="1:5" ht="14.25" thickTop="1">
      <c r="A36" s="20" t="s">
        <v>4</v>
      </c>
      <c r="B36" s="21">
        <f>SUM(B29:B35)</f>
        <v>127961</v>
      </c>
      <c r="C36" s="21">
        <f>SUM(C29:C35)</f>
        <v>128003</v>
      </c>
      <c r="D36" s="22">
        <f>SUM(D29:D35)</f>
        <v>-42</v>
      </c>
      <c r="E36" s="47">
        <f t="shared" si="5"/>
        <v>-0.00032811730975055274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92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25266</v>
      </c>
      <c r="C4" s="13">
        <v>57255</v>
      </c>
      <c r="D4" s="13">
        <v>27980</v>
      </c>
      <c r="E4" s="14">
        <v>29275</v>
      </c>
    </row>
    <row r="5" spans="1:5" ht="18" customHeight="1">
      <c r="A5" s="38" t="s">
        <v>48</v>
      </c>
      <c r="B5" s="8">
        <v>3659</v>
      </c>
      <c r="C5" s="9">
        <v>8559</v>
      </c>
      <c r="D5" s="9">
        <v>4082</v>
      </c>
      <c r="E5" s="10">
        <v>4477</v>
      </c>
    </row>
    <row r="6" spans="1:5" ht="18" customHeight="1">
      <c r="A6" s="38" t="s">
        <v>49</v>
      </c>
      <c r="B6" s="8">
        <v>2344</v>
      </c>
      <c r="C6" s="9">
        <v>4898</v>
      </c>
      <c r="D6" s="9">
        <v>2288</v>
      </c>
      <c r="E6" s="10">
        <v>2610</v>
      </c>
    </row>
    <row r="7" spans="1:5" ht="18" customHeight="1">
      <c r="A7" s="38" t="s">
        <v>50</v>
      </c>
      <c r="B7" s="8">
        <v>4054</v>
      </c>
      <c r="C7" s="9">
        <v>8062</v>
      </c>
      <c r="D7" s="9">
        <v>3734</v>
      </c>
      <c r="E7" s="10">
        <v>4328</v>
      </c>
    </row>
    <row r="8" spans="1:5" ht="18" customHeight="1">
      <c r="A8" s="37" t="s">
        <v>51</v>
      </c>
      <c r="B8" s="12">
        <v>2500</v>
      </c>
      <c r="C8" s="13">
        <v>5232</v>
      </c>
      <c r="D8" s="13">
        <v>2443</v>
      </c>
      <c r="E8" s="14">
        <v>2789</v>
      </c>
    </row>
    <row r="9" spans="1:5" ht="18" customHeight="1">
      <c r="A9" s="38" t="s">
        <v>52</v>
      </c>
      <c r="B9" s="8">
        <v>16876</v>
      </c>
      <c r="C9" s="9">
        <v>37356</v>
      </c>
      <c r="D9" s="9">
        <v>17827</v>
      </c>
      <c r="E9" s="10">
        <v>19529</v>
      </c>
    </row>
    <row r="10" spans="1:5" ht="18" customHeight="1" thickBot="1">
      <c r="A10" s="39" t="s">
        <v>53</v>
      </c>
      <c r="B10" s="17">
        <v>2931</v>
      </c>
      <c r="C10" s="18">
        <v>6125</v>
      </c>
      <c r="D10" s="18">
        <v>2934</v>
      </c>
      <c r="E10" s="19">
        <v>3191</v>
      </c>
    </row>
    <row r="11" spans="1:6" ht="19.5" customHeight="1" thickTop="1">
      <c r="A11" s="20" t="s">
        <v>4</v>
      </c>
      <c r="B11" s="40">
        <f>SUM(B4:B10)</f>
        <v>57630</v>
      </c>
      <c r="C11" s="31">
        <f>SUM(C4:C10)</f>
        <v>127487</v>
      </c>
      <c r="D11" s="31">
        <f>SUM(D4:D10)</f>
        <v>61288</v>
      </c>
      <c r="E11" s="31">
        <f>SUM(E4:E10)</f>
        <v>66199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25266</v>
      </c>
      <c r="C17" s="7">
        <v>25317</v>
      </c>
      <c r="D17" s="12">
        <f aca="true" t="shared" si="1" ref="D17:D23">+B17-C17</f>
        <v>-51</v>
      </c>
      <c r="E17" s="33">
        <f aca="true" t="shared" si="2" ref="E17:E24">+D17/C17</f>
        <v>-0.0020144566891811826</v>
      </c>
    </row>
    <row r="18" spans="1:5" ht="13.5">
      <c r="A18" s="38" t="s">
        <v>48</v>
      </c>
      <c r="B18" s="45">
        <f t="shared" si="0"/>
        <v>3659</v>
      </c>
      <c r="C18" s="10">
        <v>3659</v>
      </c>
      <c r="D18" s="8">
        <f t="shared" si="1"/>
        <v>0</v>
      </c>
      <c r="E18" s="34">
        <f t="shared" si="2"/>
        <v>0</v>
      </c>
    </row>
    <row r="19" spans="1:5" ht="13.5">
      <c r="A19" s="38" t="s">
        <v>49</v>
      </c>
      <c r="B19" s="45">
        <f t="shared" si="0"/>
        <v>2344</v>
      </c>
      <c r="C19" s="10">
        <v>2341</v>
      </c>
      <c r="D19" s="8">
        <f t="shared" si="1"/>
        <v>3</v>
      </c>
      <c r="E19" s="34">
        <f t="shared" si="2"/>
        <v>0.0012815036309269544</v>
      </c>
    </row>
    <row r="20" spans="1:5" ht="13.5">
      <c r="A20" s="38" t="s">
        <v>50</v>
      </c>
      <c r="B20" s="45">
        <f t="shared" si="0"/>
        <v>4054</v>
      </c>
      <c r="C20" s="10">
        <v>4053</v>
      </c>
      <c r="D20" s="8">
        <f t="shared" si="1"/>
        <v>1</v>
      </c>
      <c r="E20" s="34">
        <f t="shared" si="2"/>
        <v>0.0002467308166790032</v>
      </c>
    </row>
    <row r="21" spans="1:5" ht="13.5">
      <c r="A21" s="37" t="s">
        <v>51</v>
      </c>
      <c r="B21" s="44">
        <f t="shared" si="0"/>
        <v>2500</v>
      </c>
      <c r="C21" s="14">
        <v>2497</v>
      </c>
      <c r="D21" s="12">
        <f t="shared" si="1"/>
        <v>3</v>
      </c>
      <c r="E21" s="33">
        <f t="shared" si="2"/>
        <v>0.0012014417300760913</v>
      </c>
    </row>
    <row r="22" spans="1:5" ht="13.5">
      <c r="A22" s="38" t="s">
        <v>52</v>
      </c>
      <c r="B22" s="45">
        <f t="shared" si="0"/>
        <v>16876</v>
      </c>
      <c r="C22" s="10">
        <v>16939</v>
      </c>
      <c r="D22" s="8">
        <f t="shared" si="1"/>
        <v>-63</v>
      </c>
      <c r="E22" s="34">
        <f t="shared" si="2"/>
        <v>-0.00371922781746266</v>
      </c>
    </row>
    <row r="23" spans="1:5" ht="14.25" thickBot="1">
      <c r="A23" s="39" t="s">
        <v>53</v>
      </c>
      <c r="B23" s="46">
        <f t="shared" si="0"/>
        <v>2931</v>
      </c>
      <c r="C23" s="15">
        <v>2931</v>
      </c>
      <c r="D23" s="17">
        <f t="shared" si="1"/>
        <v>0</v>
      </c>
      <c r="E23" s="35">
        <f t="shared" si="2"/>
        <v>0</v>
      </c>
    </row>
    <row r="24" spans="1:5" ht="14.25" thickTop="1">
      <c r="A24" s="20" t="s">
        <v>4</v>
      </c>
      <c r="B24" s="21">
        <f>SUM(B17:B23)</f>
        <v>57630</v>
      </c>
      <c r="C24" s="21">
        <f>SUM(C17:C23)</f>
        <v>57737</v>
      </c>
      <c r="D24" s="22">
        <f>SUM(D17:D23)</f>
        <v>-107</v>
      </c>
      <c r="E24" s="36">
        <f t="shared" si="2"/>
        <v>-0.001853231030361813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57255</v>
      </c>
      <c r="C29" s="7">
        <v>57452</v>
      </c>
      <c r="D29" s="12">
        <f aca="true" t="shared" si="4" ref="D29:D35">+B29-C29</f>
        <v>-197</v>
      </c>
      <c r="E29" s="33">
        <f aca="true" t="shared" si="5" ref="E29:E36">+D29/C29</f>
        <v>-0.003428949383833461</v>
      </c>
    </row>
    <row r="30" spans="1:5" ht="13.5">
      <c r="A30" s="38" t="s">
        <v>48</v>
      </c>
      <c r="B30" s="45">
        <f t="shared" si="3"/>
        <v>8559</v>
      </c>
      <c r="C30" s="10">
        <v>8623</v>
      </c>
      <c r="D30" s="8">
        <f t="shared" si="4"/>
        <v>-64</v>
      </c>
      <c r="E30" s="33">
        <f t="shared" si="5"/>
        <v>-0.007422010901078511</v>
      </c>
    </row>
    <row r="31" spans="1:5" ht="13.5">
      <c r="A31" s="38" t="s">
        <v>49</v>
      </c>
      <c r="B31" s="45">
        <f t="shared" si="3"/>
        <v>4898</v>
      </c>
      <c r="C31" s="10">
        <v>4921</v>
      </c>
      <c r="D31" s="8">
        <f t="shared" si="4"/>
        <v>-23</v>
      </c>
      <c r="E31" s="33">
        <f t="shared" si="5"/>
        <v>-0.004673846779109937</v>
      </c>
    </row>
    <row r="32" spans="1:5" ht="13.5">
      <c r="A32" s="38" t="s">
        <v>50</v>
      </c>
      <c r="B32" s="45">
        <f t="shared" si="3"/>
        <v>8062</v>
      </c>
      <c r="C32" s="10">
        <v>8093</v>
      </c>
      <c r="D32" s="8">
        <f t="shared" si="4"/>
        <v>-31</v>
      </c>
      <c r="E32" s="33">
        <f t="shared" si="5"/>
        <v>-0.003830470777214877</v>
      </c>
    </row>
    <row r="33" spans="1:5" ht="13.5">
      <c r="A33" s="37" t="s">
        <v>51</v>
      </c>
      <c r="B33" s="44">
        <f t="shared" si="3"/>
        <v>5232</v>
      </c>
      <c r="C33" s="14">
        <v>5251</v>
      </c>
      <c r="D33" s="12">
        <f t="shared" si="4"/>
        <v>-19</v>
      </c>
      <c r="E33" s="33">
        <f t="shared" si="5"/>
        <v>-0.0036183584079223004</v>
      </c>
    </row>
    <row r="34" spans="1:5" ht="13.5">
      <c r="A34" s="38" t="s">
        <v>52</v>
      </c>
      <c r="B34" s="45">
        <f t="shared" si="3"/>
        <v>37356</v>
      </c>
      <c r="C34" s="10">
        <v>37446</v>
      </c>
      <c r="D34" s="8">
        <f t="shared" si="4"/>
        <v>-90</v>
      </c>
      <c r="E34" s="33">
        <f t="shared" si="5"/>
        <v>-0.002403460983816696</v>
      </c>
    </row>
    <row r="35" spans="1:5" ht="14.25" thickBot="1">
      <c r="A35" s="39" t="s">
        <v>53</v>
      </c>
      <c r="B35" s="46">
        <f t="shared" si="3"/>
        <v>6125</v>
      </c>
      <c r="C35" s="15">
        <v>6175</v>
      </c>
      <c r="D35" s="17">
        <f t="shared" si="4"/>
        <v>-50</v>
      </c>
      <c r="E35" s="41">
        <f t="shared" si="5"/>
        <v>-0.008097165991902834</v>
      </c>
    </row>
    <row r="36" spans="1:5" ht="14.25" thickTop="1">
      <c r="A36" s="20" t="s">
        <v>4</v>
      </c>
      <c r="B36" s="21">
        <f>SUM(B29:B35)</f>
        <v>127487</v>
      </c>
      <c r="C36" s="21">
        <f>SUM(C29:C35)</f>
        <v>127961</v>
      </c>
      <c r="D36" s="22">
        <f>SUM(D29:D35)</f>
        <v>-474</v>
      </c>
      <c r="E36" s="47">
        <f t="shared" si="5"/>
        <v>-0.003704253639780871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39" sqref="C39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93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25811</v>
      </c>
      <c r="C4" s="13">
        <v>57732</v>
      </c>
      <c r="D4" s="13">
        <v>28400</v>
      </c>
      <c r="E4" s="14">
        <v>29332</v>
      </c>
    </row>
    <row r="5" spans="1:5" ht="18" customHeight="1">
      <c r="A5" s="38" t="s">
        <v>48</v>
      </c>
      <c r="B5" s="8">
        <v>3675</v>
      </c>
      <c r="C5" s="9">
        <v>8560</v>
      </c>
      <c r="D5" s="9">
        <v>4072</v>
      </c>
      <c r="E5" s="10">
        <v>4488</v>
      </c>
    </row>
    <row r="6" spans="1:5" ht="18" customHeight="1">
      <c r="A6" s="38" t="s">
        <v>49</v>
      </c>
      <c r="B6" s="8">
        <v>2341</v>
      </c>
      <c r="C6" s="9">
        <v>4864</v>
      </c>
      <c r="D6" s="9">
        <v>2273</v>
      </c>
      <c r="E6" s="10">
        <v>2591</v>
      </c>
    </row>
    <row r="7" spans="1:5" ht="18" customHeight="1">
      <c r="A7" s="38" t="s">
        <v>50</v>
      </c>
      <c r="B7" s="8">
        <v>4050</v>
      </c>
      <c r="C7" s="9">
        <v>8027</v>
      </c>
      <c r="D7" s="9">
        <v>3710</v>
      </c>
      <c r="E7" s="10">
        <v>4317</v>
      </c>
    </row>
    <row r="8" spans="1:5" ht="18" customHeight="1">
      <c r="A8" s="37" t="s">
        <v>51</v>
      </c>
      <c r="B8" s="12">
        <v>2504</v>
      </c>
      <c r="C8" s="13">
        <v>5222</v>
      </c>
      <c r="D8" s="13">
        <v>2441</v>
      </c>
      <c r="E8" s="14">
        <v>2781</v>
      </c>
    </row>
    <row r="9" spans="1:5" ht="18" customHeight="1">
      <c r="A9" s="38" t="s">
        <v>52</v>
      </c>
      <c r="B9" s="8">
        <v>17068</v>
      </c>
      <c r="C9" s="9">
        <v>37495</v>
      </c>
      <c r="D9" s="9">
        <v>17946</v>
      </c>
      <c r="E9" s="10">
        <v>19549</v>
      </c>
    </row>
    <row r="10" spans="1:5" ht="18" customHeight="1" thickBot="1">
      <c r="A10" s="39" t="s">
        <v>53</v>
      </c>
      <c r="B10" s="17">
        <v>2939</v>
      </c>
      <c r="C10" s="18">
        <v>6107</v>
      </c>
      <c r="D10" s="18">
        <v>2928</v>
      </c>
      <c r="E10" s="19">
        <v>3179</v>
      </c>
    </row>
    <row r="11" spans="1:6" ht="19.5" customHeight="1" thickTop="1">
      <c r="A11" s="20" t="s">
        <v>4</v>
      </c>
      <c r="B11" s="40">
        <f>SUM(B4:B10)</f>
        <v>58388</v>
      </c>
      <c r="C11" s="31">
        <f>SUM(C4:C10)</f>
        <v>128007</v>
      </c>
      <c r="D11" s="31">
        <f>SUM(D4:D10)</f>
        <v>61770</v>
      </c>
      <c r="E11" s="31">
        <f>SUM(E4:E10)</f>
        <v>66237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25811</v>
      </c>
      <c r="C17" s="7">
        <v>25266</v>
      </c>
      <c r="D17" s="12">
        <f aca="true" t="shared" si="1" ref="D17:D23">+B17-C17</f>
        <v>545</v>
      </c>
      <c r="E17" s="33">
        <f aca="true" t="shared" si="2" ref="E17:E24">+D17/C17</f>
        <v>0.021570489986543182</v>
      </c>
    </row>
    <row r="18" spans="1:5" ht="13.5">
      <c r="A18" s="38" t="s">
        <v>48</v>
      </c>
      <c r="B18" s="45">
        <f t="shared" si="0"/>
        <v>3675</v>
      </c>
      <c r="C18" s="10">
        <v>3659</v>
      </c>
      <c r="D18" s="8">
        <f t="shared" si="1"/>
        <v>16</v>
      </c>
      <c r="E18" s="34">
        <f t="shared" si="2"/>
        <v>0.004372779447936594</v>
      </c>
    </row>
    <row r="19" spans="1:5" ht="13.5">
      <c r="A19" s="38" t="s">
        <v>49</v>
      </c>
      <c r="B19" s="45">
        <f t="shared" si="0"/>
        <v>2341</v>
      </c>
      <c r="C19" s="10">
        <v>2344</v>
      </c>
      <c r="D19" s="8">
        <f t="shared" si="1"/>
        <v>-3</v>
      </c>
      <c r="E19" s="34">
        <f t="shared" si="2"/>
        <v>-0.001279863481228669</v>
      </c>
    </row>
    <row r="20" spans="1:5" ht="13.5">
      <c r="A20" s="38" t="s">
        <v>50</v>
      </c>
      <c r="B20" s="45">
        <f t="shared" si="0"/>
        <v>4050</v>
      </c>
      <c r="C20" s="10">
        <v>4054</v>
      </c>
      <c r="D20" s="8">
        <f t="shared" si="1"/>
        <v>-4</v>
      </c>
      <c r="E20" s="34">
        <f t="shared" si="2"/>
        <v>-0.000986679822397632</v>
      </c>
    </row>
    <row r="21" spans="1:5" ht="13.5">
      <c r="A21" s="37" t="s">
        <v>51</v>
      </c>
      <c r="B21" s="44">
        <f t="shared" si="0"/>
        <v>2504</v>
      </c>
      <c r="C21" s="14">
        <v>2500</v>
      </c>
      <c r="D21" s="12">
        <f t="shared" si="1"/>
        <v>4</v>
      </c>
      <c r="E21" s="33">
        <f t="shared" si="2"/>
        <v>0.0016</v>
      </c>
    </row>
    <row r="22" spans="1:5" ht="13.5">
      <c r="A22" s="38" t="s">
        <v>52</v>
      </c>
      <c r="B22" s="45">
        <f t="shared" si="0"/>
        <v>17068</v>
      </c>
      <c r="C22" s="10">
        <v>16876</v>
      </c>
      <c r="D22" s="8">
        <f t="shared" si="1"/>
        <v>192</v>
      </c>
      <c r="E22" s="34">
        <f t="shared" si="2"/>
        <v>0.011377103579047167</v>
      </c>
    </row>
    <row r="23" spans="1:5" ht="14.25" thickBot="1">
      <c r="A23" s="39" t="s">
        <v>53</v>
      </c>
      <c r="B23" s="46">
        <f t="shared" si="0"/>
        <v>2939</v>
      </c>
      <c r="C23" s="15">
        <v>2931</v>
      </c>
      <c r="D23" s="17">
        <f t="shared" si="1"/>
        <v>8</v>
      </c>
      <c r="E23" s="35">
        <f t="shared" si="2"/>
        <v>0.002729443875810304</v>
      </c>
    </row>
    <row r="24" spans="1:5" ht="14.25" thickTop="1">
      <c r="A24" s="20" t="s">
        <v>4</v>
      </c>
      <c r="B24" s="40">
        <f>SUM(B17:B23)</f>
        <v>58388</v>
      </c>
      <c r="C24" s="23">
        <f>SUM(C17:C23)</f>
        <v>57630</v>
      </c>
      <c r="D24" s="21">
        <f>SUM(D17:D23)</f>
        <v>758</v>
      </c>
      <c r="E24" s="36">
        <f t="shared" si="2"/>
        <v>0.013152871768176297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57732</v>
      </c>
      <c r="C29" s="7">
        <v>57255</v>
      </c>
      <c r="D29" s="12">
        <f aca="true" t="shared" si="4" ref="D29:D35">+B29-C29</f>
        <v>477</v>
      </c>
      <c r="E29" s="33">
        <f aca="true" t="shared" si="5" ref="E29:E36">+D29/C29</f>
        <v>0.008331150117893633</v>
      </c>
    </row>
    <row r="30" spans="1:5" ht="13.5">
      <c r="A30" s="38" t="s">
        <v>48</v>
      </c>
      <c r="B30" s="45">
        <f t="shared" si="3"/>
        <v>8560</v>
      </c>
      <c r="C30" s="10">
        <v>8559</v>
      </c>
      <c r="D30" s="8">
        <f t="shared" si="4"/>
        <v>1</v>
      </c>
      <c r="E30" s="33">
        <f t="shared" si="5"/>
        <v>0.00011683607898118939</v>
      </c>
    </row>
    <row r="31" spans="1:5" ht="13.5">
      <c r="A31" s="38" t="s">
        <v>49</v>
      </c>
      <c r="B31" s="45">
        <f t="shared" si="3"/>
        <v>4864</v>
      </c>
      <c r="C31" s="10">
        <v>4898</v>
      </c>
      <c r="D31" s="8">
        <f t="shared" si="4"/>
        <v>-34</v>
      </c>
      <c r="E31" s="33">
        <f t="shared" si="5"/>
        <v>-0.006941608819926501</v>
      </c>
    </row>
    <row r="32" spans="1:5" ht="13.5">
      <c r="A32" s="38" t="s">
        <v>50</v>
      </c>
      <c r="B32" s="45">
        <f t="shared" si="3"/>
        <v>8027</v>
      </c>
      <c r="C32" s="10">
        <v>8062</v>
      </c>
      <c r="D32" s="8">
        <f t="shared" si="4"/>
        <v>-35</v>
      </c>
      <c r="E32" s="33">
        <f t="shared" si="5"/>
        <v>-0.004341354502604812</v>
      </c>
    </row>
    <row r="33" spans="1:5" ht="13.5">
      <c r="A33" s="37" t="s">
        <v>51</v>
      </c>
      <c r="B33" s="44">
        <f t="shared" si="3"/>
        <v>5222</v>
      </c>
      <c r="C33" s="14">
        <v>5232</v>
      </c>
      <c r="D33" s="12">
        <f t="shared" si="4"/>
        <v>-10</v>
      </c>
      <c r="E33" s="33">
        <f t="shared" si="5"/>
        <v>-0.00191131498470948</v>
      </c>
    </row>
    <row r="34" spans="1:5" ht="13.5">
      <c r="A34" s="38" t="s">
        <v>52</v>
      </c>
      <c r="B34" s="45">
        <f t="shared" si="3"/>
        <v>37495</v>
      </c>
      <c r="C34" s="10">
        <v>37356</v>
      </c>
      <c r="D34" s="8">
        <f t="shared" si="4"/>
        <v>139</v>
      </c>
      <c r="E34" s="33">
        <f t="shared" si="5"/>
        <v>0.003720955134382696</v>
      </c>
    </row>
    <row r="35" spans="1:5" ht="14.25" thickBot="1">
      <c r="A35" s="39" t="s">
        <v>53</v>
      </c>
      <c r="B35" s="46">
        <f t="shared" si="3"/>
        <v>6107</v>
      </c>
      <c r="C35" s="15">
        <v>6125</v>
      </c>
      <c r="D35" s="17">
        <f t="shared" si="4"/>
        <v>-18</v>
      </c>
      <c r="E35" s="41">
        <f t="shared" si="5"/>
        <v>-0.0029387755102040815</v>
      </c>
    </row>
    <row r="36" spans="1:5" ht="14.25" thickTop="1">
      <c r="A36" s="20" t="s">
        <v>4</v>
      </c>
      <c r="B36" s="40">
        <f>SUM(B29:B35)</f>
        <v>128007</v>
      </c>
      <c r="C36" s="23">
        <f>SUM(C29:C35)</f>
        <v>127487</v>
      </c>
      <c r="D36" s="21">
        <f>SUM(D29:D35)</f>
        <v>520</v>
      </c>
      <c r="E36" s="47">
        <f t="shared" si="5"/>
        <v>0.004078847255014236</v>
      </c>
    </row>
    <row r="39" ht="13.5">
      <c r="C39" s="51"/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29" sqref="B29:B35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94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25860</v>
      </c>
      <c r="C4" s="13">
        <v>57818</v>
      </c>
      <c r="D4" s="13">
        <v>28446</v>
      </c>
      <c r="E4" s="14">
        <v>29372</v>
      </c>
    </row>
    <row r="5" spans="1:5" ht="18" customHeight="1">
      <c r="A5" s="38" t="s">
        <v>48</v>
      </c>
      <c r="B5" s="8">
        <v>3680</v>
      </c>
      <c r="C5" s="9">
        <v>8565</v>
      </c>
      <c r="D5" s="9">
        <v>4076</v>
      </c>
      <c r="E5" s="10">
        <v>4489</v>
      </c>
    </row>
    <row r="6" spans="1:5" ht="18" customHeight="1">
      <c r="A6" s="38" t="s">
        <v>49</v>
      </c>
      <c r="B6" s="8">
        <v>2341</v>
      </c>
      <c r="C6" s="9">
        <v>4859</v>
      </c>
      <c r="D6" s="9">
        <v>2270</v>
      </c>
      <c r="E6" s="10">
        <v>2589</v>
      </c>
    </row>
    <row r="7" spans="1:5" ht="18" customHeight="1">
      <c r="A7" s="38" t="s">
        <v>50</v>
      </c>
      <c r="B7" s="8">
        <v>4052</v>
      </c>
      <c r="C7" s="9">
        <v>8023</v>
      </c>
      <c r="D7" s="9">
        <v>3703</v>
      </c>
      <c r="E7" s="10">
        <v>4320</v>
      </c>
    </row>
    <row r="8" spans="1:5" ht="18" customHeight="1">
      <c r="A8" s="37" t="s">
        <v>51</v>
      </c>
      <c r="B8" s="12">
        <v>2509</v>
      </c>
      <c r="C8" s="13">
        <v>5216</v>
      </c>
      <c r="D8" s="13">
        <v>2436</v>
      </c>
      <c r="E8" s="14">
        <v>2780</v>
      </c>
    </row>
    <row r="9" spans="1:5" ht="18" customHeight="1">
      <c r="A9" s="38" t="s">
        <v>52</v>
      </c>
      <c r="B9" s="8">
        <v>17097</v>
      </c>
      <c r="C9" s="9">
        <v>37525</v>
      </c>
      <c r="D9" s="9">
        <v>17952</v>
      </c>
      <c r="E9" s="10">
        <v>19573</v>
      </c>
    </row>
    <row r="10" spans="1:5" ht="18" customHeight="1" thickBot="1">
      <c r="A10" s="39" t="s">
        <v>53</v>
      </c>
      <c r="B10" s="17">
        <v>2939</v>
      </c>
      <c r="C10" s="18">
        <v>6080</v>
      </c>
      <c r="D10" s="18">
        <v>2912</v>
      </c>
      <c r="E10" s="19">
        <v>3168</v>
      </c>
    </row>
    <row r="11" spans="1:6" ht="19.5" customHeight="1" thickTop="1">
      <c r="A11" s="20" t="s">
        <v>4</v>
      </c>
      <c r="B11" s="40">
        <f>SUM(B4:B10)</f>
        <v>58478</v>
      </c>
      <c r="C11" s="31">
        <f>SUM(C4:C10)</f>
        <v>128086</v>
      </c>
      <c r="D11" s="31">
        <f>SUM(D4:D10)</f>
        <v>61795</v>
      </c>
      <c r="E11" s="31">
        <f>SUM(E4:E10)</f>
        <v>66291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25860</v>
      </c>
      <c r="C17" s="7">
        <v>25811</v>
      </c>
      <c r="D17" s="12">
        <f aca="true" t="shared" si="1" ref="D17:D23">+B17-C17</f>
        <v>49</v>
      </c>
      <c r="E17" s="33">
        <f aca="true" t="shared" si="2" ref="E17:E24">+D17/C17</f>
        <v>0.0018984154042849947</v>
      </c>
    </row>
    <row r="18" spans="1:5" ht="13.5">
      <c r="A18" s="38" t="s">
        <v>48</v>
      </c>
      <c r="B18" s="45">
        <f t="shared" si="0"/>
        <v>3680</v>
      </c>
      <c r="C18" s="10">
        <v>3675</v>
      </c>
      <c r="D18" s="8">
        <f t="shared" si="1"/>
        <v>5</v>
      </c>
      <c r="E18" s="34">
        <f t="shared" si="2"/>
        <v>0.0013605442176870747</v>
      </c>
    </row>
    <row r="19" spans="1:5" ht="13.5">
      <c r="A19" s="38" t="s">
        <v>49</v>
      </c>
      <c r="B19" s="45">
        <f t="shared" si="0"/>
        <v>2341</v>
      </c>
      <c r="C19" s="10">
        <v>2341</v>
      </c>
      <c r="D19" s="8">
        <f t="shared" si="1"/>
        <v>0</v>
      </c>
      <c r="E19" s="34">
        <f t="shared" si="2"/>
        <v>0</v>
      </c>
    </row>
    <row r="20" spans="1:5" ht="13.5">
      <c r="A20" s="38" t="s">
        <v>50</v>
      </c>
      <c r="B20" s="45">
        <f t="shared" si="0"/>
        <v>4052</v>
      </c>
      <c r="C20" s="10">
        <v>4050</v>
      </c>
      <c r="D20" s="8">
        <f t="shared" si="1"/>
        <v>2</v>
      </c>
      <c r="E20" s="34">
        <f t="shared" si="2"/>
        <v>0.0004938271604938272</v>
      </c>
    </row>
    <row r="21" spans="1:5" ht="13.5">
      <c r="A21" s="37" t="s">
        <v>51</v>
      </c>
      <c r="B21" s="44">
        <f t="shared" si="0"/>
        <v>2509</v>
      </c>
      <c r="C21" s="14">
        <v>2504</v>
      </c>
      <c r="D21" s="12">
        <f t="shared" si="1"/>
        <v>5</v>
      </c>
      <c r="E21" s="33">
        <f t="shared" si="2"/>
        <v>0.001996805111821086</v>
      </c>
    </row>
    <row r="22" spans="1:5" ht="13.5">
      <c r="A22" s="38" t="s">
        <v>52</v>
      </c>
      <c r="B22" s="45">
        <f t="shared" si="0"/>
        <v>17097</v>
      </c>
      <c r="C22" s="10">
        <v>17068</v>
      </c>
      <c r="D22" s="8">
        <f t="shared" si="1"/>
        <v>29</v>
      </c>
      <c r="E22" s="34">
        <f t="shared" si="2"/>
        <v>0.0016990860089055543</v>
      </c>
    </row>
    <row r="23" spans="1:5" ht="14.25" thickBot="1">
      <c r="A23" s="39" t="s">
        <v>53</v>
      </c>
      <c r="B23" s="46">
        <f t="shared" si="0"/>
        <v>2939</v>
      </c>
      <c r="C23" s="15">
        <v>2939</v>
      </c>
      <c r="D23" s="17">
        <f t="shared" si="1"/>
        <v>0</v>
      </c>
      <c r="E23" s="35">
        <f t="shared" si="2"/>
        <v>0</v>
      </c>
    </row>
    <row r="24" spans="1:5" ht="14.25" thickTop="1">
      <c r="A24" s="20" t="s">
        <v>4</v>
      </c>
      <c r="B24" s="21">
        <f>SUM(B17:B23)</f>
        <v>58478</v>
      </c>
      <c r="C24" s="50">
        <f>SUM(C17:C23)</f>
        <v>58388</v>
      </c>
      <c r="D24" s="49">
        <f>SUM(D17:D23)</f>
        <v>90</v>
      </c>
      <c r="E24" s="36">
        <f t="shared" si="2"/>
        <v>0.0015414126190313078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57818</v>
      </c>
      <c r="C29" s="7">
        <v>57732</v>
      </c>
      <c r="D29" s="12">
        <f aca="true" t="shared" si="4" ref="D29:D35">+B29-C29</f>
        <v>86</v>
      </c>
      <c r="E29" s="33">
        <f aca="true" t="shared" si="5" ref="E29:E36">+D29/C29</f>
        <v>0.0014896417931130048</v>
      </c>
    </row>
    <row r="30" spans="1:5" ht="13.5">
      <c r="A30" s="38" t="s">
        <v>48</v>
      </c>
      <c r="B30" s="45">
        <f t="shared" si="3"/>
        <v>8565</v>
      </c>
      <c r="C30" s="10">
        <v>8560</v>
      </c>
      <c r="D30" s="8">
        <f t="shared" si="4"/>
        <v>5</v>
      </c>
      <c r="E30" s="33">
        <f t="shared" si="5"/>
        <v>0.0005841121495327102</v>
      </c>
    </row>
    <row r="31" spans="1:5" ht="13.5">
      <c r="A31" s="38" t="s">
        <v>49</v>
      </c>
      <c r="B31" s="45">
        <f t="shared" si="3"/>
        <v>4859</v>
      </c>
      <c r="C31" s="10">
        <v>4864</v>
      </c>
      <c r="D31" s="8">
        <f t="shared" si="4"/>
        <v>-5</v>
      </c>
      <c r="E31" s="33">
        <f t="shared" si="5"/>
        <v>-0.0010279605263157894</v>
      </c>
    </row>
    <row r="32" spans="1:5" ht="13.5">
      <c r="A32" s="38" t="s">
        <v>50</v>
      </c>
      <c r="B32" s="45">
        <f t="shared" si="3"/>
        <v>8023</v>
      </c>
      <c r="C32" s="10">
        <v>8027</v>
      </c>
      <c r="D32" s="8">
        <f t="shared" si="4"/>
        <v>-4</v>
      </c>
      <c r="E32" s="33">
        <f t="shared" si="5"/>
        <v>-0.0004983181761554753</v>
      </c>
    </row>
    <row r="33" spans="1:5" ht="13.5">
      <c r="A33" s="37" t="s">
        <v>51</v>
      </c>
      <c r="B33" s="44">
        <f t="shared" si="3"/>
        <v>5216</v>
      </c>
      <c r="C33" s="14">
        <v>5222</v>
      </c>
      <c r="D33" s="12">
        <f t="shared" si="4"/>
        <v>-6</v>
      </c>
      <c r="E33" s="33">
        <f t="shared" si="5"/>
        <v>-0.0011489850631941786</v>
      </c>
    </row>
    <row r="34" spans="1:5" ht="13.5">
      <c r="A34" s="38" t="s">
        <v>52</v>
      </c>
      <c r="B34" s="45">
        <f t="shared" si="3"/>
        <v>37525</v>
      </c>
      <c r="C34" s="10">
        <v>37495</v>
      </c>
      <c r="D34" s="8">
        <f t="shared" si="4"/>
        <v>30</v>
      </c>
      <c r="E34" s="33">
        <f t="shared" si="5"/>
        <v>0.0008001066808907855</v>
      </c>
    </row>
    <row r="35" spans="1:5" ht="14.25" thickBot="1">
      <c r="A35" s="39" t="s">
        <v>53</v>
      </c>
      <c r="B35" s="46">
        <f t="shared" si="3"/>
        <v>6080</v>
      </c>
      <c r="C35" s="15">
        <v>6107</v>
      </c>
      <c r="D35" s="17">
        <f t="shared" si="4"/>
        <v>-27</v>
      </c>
      <c r="E35" s="41">
        <f t="shared" si="5"/>
        <v>-0.004421156050433929</v>
      </c>
    </row>
    <row r="36" spans="1:5" ht="14.25" thickTop="1">
      <c r="A36" s="20" t="s">
        <v>4</v>
      </c>
      <c r="B36" s="40">
        <f>SUM(B29:B35)</f>
        <v>128086</v>
      </c>
      <c r="C36" s="23">
        <f>SUM(C29:C35)</f>
        <v>128007</v>
      </c>
      <c r="D36" s="49">
        <f>SUM(D29:D35)</f>
        <v>79</v>
      </c>
      <c r="E36" s="52">
        <f t="shared" si="5"/>
        <v>0.0006171537494043294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J34" sqref="J34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95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25526</v>
      </c>
      <c r="C4" s="13">
        <v>57492</v>
      </c>
      <c r="D4" s="13">
        <v>28082</v>
      </c>
      <c r="E4" s="14">
        <v>29410</v>
      </c>
    </row>
    <row r="5" spans="1:5" ht="18" customHeight="1">
      <c r="A5" s="38" t="s">
        <v>48</v>
      </c>
      <c r="B5" s="8">
        <v>3683</v>
      </c>
      <c r="C5" s="9">
        <v>8565</v>
      </c>
      <c r="D5" s="9">
        <v>4075</v>
      </c>
      <c r="E5" s="10">
        <v>4490</v>
      </c>
    </row>
    <row r="6" spans="1:5" ht="18" customHeight="1">
      <c r="A6" s="38" t="s">
        <v>49</v>
      </c>
      <c r="B6" s="8">
        <v>2341</v>
      </c>
      <c r="C6" s="9">
        <v>4852</v>
      </c>
      <c r="D6" s="9">
        <v>2266</v>
      </c>
      <c r="E6" s="10">
        <v>2586</v>
      </c>
    </row>
    <row r="7" spans="1:5" ht="18" customHeight="1">
      <c r="A7" s="38" t="s">
        <v>50</v>
      </c>
      <c r="B7" s="8">
        <v>4051</v>
      </c>
      <c r="C7" s="9">
        <v>8010</v>
      </c>
      <c r="D7" s="9">
        <v>3696</v>
      </c>
      <c r="E7" s="10">
        <v>4314</v>
      </c>
    </row>
    <row r="8" spans="1:5" ht="18" customHeight="1">
      <c r="A8" s="37" t="s">
        <v>51</v>
      </c>
      <c r="B8" s="12">
        <v>2518</v>
      </c>
      <c r="C8" s="13">
        <v>5223</v>
      </c>
      <c r="D8" s="13">
        <v>2439</v>
      </c>
      <c r="E8" s="14">
        <v>2784</v>
      </c>
    </row>
    <row r="9" spans="1:5" ht="18" customHeight="1">
      <c r="A9" s="38" t="s">
        <v>52</v>
      </c>
      <c r="B9" s="8">
        <v>17102</v>
      </c>
      <c r="C9" s="9">
        <v>37516</v>
      </c>
      <c r="D9" s="9">
        <v>17954</v>
      </c>
      <c r="E9" s="10">
        <v>19562</v>
      </c>
    </row>
    <row r="10" spans="1:5" ht="18" customHeight="1" thickBot="1">
      <c r="A10" s="39" t="s">
        <v>53</v>
      </c>
      <c r="B10" s="17">
        <v>2938</v>
      </c>
      <c r="C10" s="18">
        <v>6069</v>
      </c>
      <c r="D10" s="18">
        <v>2909</v>
      </c>
      <c r="E10" s="19">
        <v>3160</v>
      </c>
    </row>
    <row r="11" spans="1:6" ht="19.5" customHeight="1" thickTop="1">
      <c r="A11" s="20" t="s">
        <v>4</v>
      </c>
      <c r="B11" s="40">
        <f>SUM(B4:B10)</f>
        <v>58159</v>
      </c>
      <c r="C11" s="31">
        <f>SUM(C4:C10)</f>
        <v>127727</v>
      </c>
      <c r="D11" s="31">
        <f>SUM(D4:D10)</f>
        <v>61421</v>
      </c>
      <c r="E11" s="31">
        <f>SUM(E4:E10)</f>
        <v>66306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25526</v>
      </c>
      <c r="C17" s="7">
        <v>25860</v>
      </c>
      <c r="D17" s="12">
        <f>+B17-C17</f>
        <v>-334</v>
      </c>
      <c r="E17" s="33">
        <f aca="true" t="shared" si="1" ref="E17:E24">+D17/C17</f>
        <v>-0.01291569992266048</v>
      </c>
    </row>
    <row r="18" spans="1:5" ht="13.5">
      <c r="A18" s="38" t="s">
        <v>48</v>
      </c>
      <c r="B18" s="45">
        <f t="shared" si="0"/>
        <v>3683</v>
      </c>
      <c r="C18" s="10">
        <v>3680</v>
      </c>
      <c r="D18" s="8">
        <f aca="true" t="shared" si="2" ref="D18:D23">+B18-C18</f>
        <v>3</v>
      </c>
      <c r="E18" s="34">
        <f t="shared" si="1"/>
        <v>0.0008152173913043478</v>
      </c>
    </row>
    <row r="19" spans="1:5" ht="13.5">
      <c r="A19" s="38" t="s">
        <v>49</v>
      </c>
      <c r="B19" s="45">
        <f t="shared" si="0"/>
        <v>2341</v>
      </c>
      <c r="C19" s="10">
        <v>2341</v>
      </c>
      <c r="D19" s="8">
        <f t="shared" si="2"/>
        <v>0</v>
      </c>
      <c r="E19" s="34">
        <f t="shared" si="1"/>
        <v>0</v>
      </c>
    </row>
    <row r="20" spans="1:5" ht="13.5">
      <c r="A20" s="38" t="s">
        <v>50</v>
      </c>
      <c r="B20" s="45">
        <f t="shared" si="0"/>
        <v>4051</v>
      </c>
      <c r="C20" s="10">
        <v>4052</v>
      </c>
      <c r="D20" s="8">
        <f t="shared" si="2"/>
        <v>-1</v>
      </c>
      <c r="E20" s="34">
        <f t="shared" si="1"/>
        <v>-0.00024679170779861795</v>
      </c>
    </row>
    <row r="21" spans="1:5" ht="13.5">
      <c r="A21" s="37" t="s">
        <v>51</v>
      </c>
      <c r="B21" s="44">
        <f t="shared" si="0"/>
        <v>2518</v>
      </c>
      <c r="C21" s="14">
        <v>2509</v>
      </c>
      <c r="D21" s="12">
        <f t="shared" si="2"/>
        <v>9</v>
      </c>
      <c r="E21" s="33">
        <f t="shared" si="1"/>
        <v>0.0035870864886408927</v>
      </c>
    </row>
    <row r="22" spans="1:5" ht="13.5">
      <c r="A22" s="38" t="s">
        <v>52</v>
      </c>
      <c r="B22" s="45">
        <f t="shared" si="0"/>
        <v>17102</v>
      </c>
      <c r="C22" s="10">
        <v>17097</v>
      </c>
      <c r="D22" s="8">
        <f t="shared" si="2"/>
        <v>5</v>
      </c>
      <c r="E22" s="34">
        <f t="shared" si="1"/>
        <v>0.00029244896765514417</v>
      </c>
    </row>
    <row r="23" spans="1:5" ht="14.25" thickBot="1">
      <c r="A23" s="39" t="s">
        <v>53</v>
      </c>
      <c r="B23" s="46">
        <f t="shared" si="0"/>
        <v>2938</v>
      </c>
      <c r="C23" s="15">
        <v>2939</v>
      </c>
      <c r="D23" s="17">
        <f t="shared" si="2"/>
        <v>-1</v>
      </c>
      <c r="E23" s="35">
        <f t="shared" si="1"/>
        <v>-0.0003402517863218782</v>
      </c>
    </row>
    <row r="24" spans="1:5" ht="14.25" thickTop="1">
      <c r="A24" s="20" t="s">
        <v>4</v>
      </c>
      <c r="B24" s="21">
        <f>SUM(B17:B23)</f>
        <v>58159</v>
      </c>
      <c r="C24" s="50">
        <f>SUM(C17:C23)</f>
        <v>58478</v>
      </c>
      <c r="D24" s="49">
        <f>SUM(D17:D23)</f>
        <v>-319</v>
      </c>
      <c r="E24" s="36">
        <f t="shared" si="1"/>
        <v>-0.00545504292212456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57492</v>
      </c>
      <c r="C29" s="7">
        <v>57818</v>
      </c>
      <c r="D29" s="12">
        <f aca="true" t="shared" si="4" ref="D29:D35">+B29-C29</f>
        <v>-326</v>
      </c>
      <c r="E29" s="33">
        <f aca="true" t="shared" si="5" ref="E29:E36">+D29/C29</f>
        <v>-0.005638382510636826</v>
      </c>
    </row>
    <row r="30" spans="1:5" ht="13.5">
      <c r="A30" s="38" t="s">
        <v>48</v>
      </c>
      <c r="B30" s="45">
        <f t="shared" si="3"/>
        <v>8565</v>
      </c>
      <c r="C30" s="10">
        <v>8565</v>
      </c>
      <c r="D30" s="8">
        <f t="shared" si="4"/>
        <v>0</v>
      </c>
      <c r="E30" s="33">
        <f t="shared" si="5"/>
        <v>0</v>
      </c>
    </row>
    <row r="31" spans="1:5" ht="13.5">
      <c r="A31" s="38" t="s">
        <v>49</v>
      </c>
      <c r="B31" s="45">
        <f t="shared" si="3"/>
        <v>4852</v>
      </c>
      <c r="C31" s="10">
        <v>4859</v>
      </c>
      <c r="D31" s="8">
        <f t="shared" si="4"/>
        <v>-7</v>
      </c>
      <c r="E31" s="33">
        <f t="shared" si="5"/>
        <v>-0.0014406256431364478</v>
      </c>
    </row>
    <row r="32" spans="1:5" ht="13.5">
      <c r="A32" s="38" t="s">
        <v>50</v>
      </c>
      <c r="B32" s="45">
        <f t="shared" si="3"/>
        <v>8010</v>
      </c>
      <c r="C32" s="10">
        <v>8023</v>
      </c>
      <c r="D32" s="8">
        <f t="shared" si="4"/>
        <v>-13</v>
      </c>
      <c r="E32" s="33">
        <f t="shared" si="5"/>
        <v>-0.0016203415181353608</v>
      </c>
    </row>
    <row r="33" spans="1:5" ht="13.5">
      <c r="A33" s="37" t="s">
        <v>51</v>
      </c>
      <c r="B33" s="44">
        <f t="shared" si="3"/>
        <v>5223</v>
      </c>
      <c r="C33" s="14">
        <v>5216</v>
      </c>
      <c r="D33" s="12">
        <f t="shared" si="4"/>
        <v>7</v>
      </c>
      <c r="E33" s="33">
        <f t="shared" si="5"/>
        <v>0.0013420245398773007</v>
      </c>
    </row>
    <row r="34" spans="1:5" ht="13.5">
      <c r="A34" s="38" t="s">
        <v>52</v>
      </c>
      <c r="B34" s="45">
        <f t="shared" si="3"/>
        <v>37516</v>
      </c>
      <c r="C34" s="10">
        <v>37525</v>
      </c>
      <c r="D34" s="8">
        <f t="shared" si="4"/>
        <v>-9</v>
      </c>
      <c r="E34" s="33">
        <f t="shared" si="5"/>
        <v>-0.00023984010659560293</v>
      </c>
    </row>
    <row r="35" spans="1:5" ht="14.25" thickBot="1">
      <c r="A35" s="39" t="s">
        <v>53</v>
      </c>
      <c r="B35" s="46">
        <f t="shared" si="3"/>
        <v>6069</v>
      </c>
      <c r="C35" s="15">
        <v>6080</v>
      </c>
      <c r="D35" s="17">
        <f t="shared" si="4"/>
        <v>-11</v>
      </c>
      <c r="E35" s="41">
        <f t="shared" si="5"/>
        <v>-0.0018092105263157895</v>
      </c>
    </row>
    <row r="36" spans="1:5" ht="14.25" thickTop="1">
      <c r="A36" s="20" t="s">
        <v>4</v>
      </c>
      <c r="B36" s="40">
        <f>SUM(B29:B35)</f>
        <v>127727</v>
      </c>
      <c r="C36" s="23">
        <f>SUM(C29:C35)</f>
        <v>128086</v>
      </c>
      <c r="D36" s="49">
        <f>SUM(D29:D35)</f>
        <v>-359</v>
      </c>
      <c r="E36" s="52">
        <f t="shared" si="5"/>
        <v>-0.002802804365816717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8" sqref="H18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96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25582</v>
      </c>
      <c r="C4" s="13">
        <v>57566</v>
      </c>
      <c r="D4" s="13">
        <v>28133</v>
      </c>
      <c r="E4" s="14">
        <v>29433</v>
      </c>
    </row>
    <row r="5" spans="1:5" ht="18" customHeight="1">
      <c r="A5" s="38" t="s">
        <v>48</v>
      </c>
      <c r="B5" s="8">
        <v>3689</v>
      </c>
      <c r="C5" s="9">
        <v>8570</v>
      </c>
      <c r="D5" s="9">
        <v>4079</v>
      </c>
      <c r="E5" s="10">
        <v>4491</v>
      </c>
    </row>
    <row r="6" spans="1:5" ht="18" customHeight="1">
      <c r="A6" s="38" t="s">
        <v>49</v>
      </c>
      <c r="B6" s="8">
        <v>2341</v>
      </c>
      <c r="C6" s="9">
        <v>4850</v>
      </c>
      <c r="D6" s="9">
        <v>2269</v>
      </c>
      <c r="E6" s="10">
        <v>2581</v>
      </c>
    </row>
    <row r="7" spans="1:5" ht="18" customHeight="1">
      <c r="A7" s="38" t="s">
        <v>50</v>
      </c>
      <c r="B7" s="8">
        <v>4052</v>
      </c>
      <c r="C7" s="9">
        <v>8000</v>
      </c>
      <c r="D7" s="9">
        <v>3692</v>
      </c>
      <c r="E7" s="10">
        <v>4308</v>
      </c>
    </row>
    <row r="8" spans="1:5" ht="18" customHeight="1">
      <c r="A8" s="37" t="s">
        <v>51</v>
      </c>
      <c r="B8" s="12">
        <v>2518</v>
      </c>
      <c r="C8" s="13">
        <v>5209</v>
      </c>
      <c r="D8" s="13">
        <v>2428</v>
      </c>
      <c r="E8" s="14">
        <v>2781</v>
      </c>
    </row>
    <row r="9" spans="1:5" ht="18" customHeight="1">
      <c r="A9" s="38" t="s">
        <v>52</v>
      </c>
      <c r="B9" s="8">
        <v>17115</v>
      </c>
      <c r="C9" s="9">
        <v>37513</v>
      </c>
      <c r="D9" s="9">
        <v>17946</v>
      </c>
      <c r="E9" s="10">
        <v>19567</v>
      </c>
    </row>
    <row r="10" spans="1:5" ht="18" customHeight="1" thickBot="1">
      <c r="A10" s="39" t="s">
        <v>53</v>
      </c>
      <c r="B10" s="17">
        <v>2938</v>
      </c>
      <c r="C10" s="18">
        <v>6048</v>
      </c>
      <c r="D10" s="18">
        <v>2900</v>
      </c>
      <c r="E10" s="19">
        <v>3148</v>
      </c>
    </row>
    <row r="11" spans="1:6" ht="19.5" customHeight="1" thickTop="1">
      <c r="A11" s="20" t="s">
        <v>4</v>
      </c>
      <c r="B11" s="40">
        <f>SUM(B4:B10)</f>
        <v>58235</v>
      </c>
      <c r="C11" s="31">
        <f>SUM(C4:C10)</f>
        <v>127756</v>
      </c>
      <c r="D11" s="31">
        <f>SUM(D4:D10)</f>
        <v>61447</v>
      </c>
      <c r="E11" s="31">
        <f>SUM(E4:E10)</f>
        <v>66309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25582</v>
      </c>
      <c r="C17" s="7">
        <v>25526</v>
      </c>
      <c r="D17" s="12">
        <f>+B17-C17</f>
        <v>56</v>
      </c>
      <c r="E17" s="33">
        <f aca="true" t="shared" si="1" ref="E17:E24">+D17/C17</f>
        <v>0.002193841573297814</v>
      </c>
    </row>
    <row r="18" spans="1:5" ht="13.5">
      <c r="A18" s="38" t="s">
        <v>48</v>
      </c>
      <c r="B18" s="45">
        <f t="shared" si="0"/>
        <v>3689</v>
      </c>
      <c r="C18" s="10">
        <v>3683</v>
      </c>
      <c r="D18" s="8">
        <f aca="true" t="shared" si="2" ref="D18:D23">+B18-C18</f>
        <v>6</v>
      </c>
      <c r="E18" s="34">
        <f t="shared" si="1"/>
        <v>0.001629106706489275</v>
      </c>
    </row>
    <row r="19" spans="1:5" ht="13.5">
      <c r="A19" s="38" t="s">
        <v>49</v>
      </c>
      <c r="B19" s="45">
        <f t="shared" si="0"/>
        <v>2341</v>
      </c>
      <c r="C19" s="10">
        <v>2341</v>
      </c>
      <c r="D19" s="8">
        <f t="shared" si="2"/>
        <v>0</v>
      </c>
      <c r="E19" s="34">
        <f t="shared" si="1"/>
        <v>0</v>
      </c>
    </row>
    <row r="20" spans="1:5" ht="13.5">
      <c r="A20" s="38" t="s">
        <v>50</v>
      </c>
      <c r="B20" s="45">
        <f t="shared" si="0"/>
        <v>4052</v>
      </c>
      <c r="C20" s="10">
        <v>4051</v>
      </c>
      <c r="D20" s="8">
        <f t="shared" si="2"/>
        <v>1</v>
      </c>
      <c r="E20" s="34">
        <f t="shared" si="1"/>
        <v>0.00024685262898049864</v>
      </c>
    </row>
    <row r="21" spans="1:5" ht="13.5">
      <c r="A21" s="37" t="s">
        <v>51</v>
      </c>
      <c r="B21" s="44">
        <f t="shared" si="0"/>
        <v>2518</v>
      </c>
      <c r="C21" s="14">
        <v>2518</v>
      </c>
      <c r="D21" s="12">
        <f t="shared" si="2"/>
        <v>0</v>
      </c>
      <c r="E21" s="33">
        <f t="shared" si="1"/>
        <v>0</v>
      </c>
    </row>
    <row r="22" spans="1:5" ht="13.5">
      <c r="A22" s="38" t="s">
        <v>52</v>
      </c>
      <c r="B22" s="45">
        <f t="shared" si="0"/>
        <v>17115</v>
      </c>
      <c r="C22" s="10">
        <v>17102</v>
      </c>
      <c r="D22" s="8">
        <f t="shared" si="2"/>
        <v>13</v>
      </c>
      <c r="E22" s="34">
        <f t="shared" si="1"/>
        <v>0.0007601450122792655</v>
      </c>
    </row>
    <row r="23" spans="1:5" ht="14.25" thickBot="1">
      <c r="A23" s="39" t="s">
        <v>53</v>
      </c>
      <c r="B23" s="46">
        <f t="shared" si="0"/>
        <v>2938</v>
      </c>
      <c r="C23" s="15">
        <v>2938</v>
      </c>
      <c r="D23" s="17">
        <f t="shared" si="2"/>
        <v>0</v>
      </c>
      <c r="E23" s="35">
        <f t="shared" si="1"/>
        <v>0</v>
      </c>
    </row>
    <row r="24" spans="1:5" ht="14.25" thickTop="1">
      <c r="A24" s="20" t="s">
        <v>4</v>
      </c>
      <c r="B24" s="21">
        <f>SUM(B17:B23)</f>
        <v>58235</v>
      </c>
      <c r="C24" s="50">
        <f>SUM(C17:C23)</f>
        <v>58159</v>
      </c>
      <c r="D24" s="49">
        <f>SUM(D17:D23)</f>
        <v>76</v>
      </c>
      <c r="E24" s="36">
        <f t="shared" si="1"/>
        <v>0.0013067624959163672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57566</v>
      </c>
      <c r="C29" s="7">
        <v>57492</v>
      </c>
      <c r="D29" s="12">
        <f aca="true" t="shared" si="4" ref="D29:D35">+B29-C29</f>
        <v>74</v>
      </c>
      <c r="E29" s="33">
        <f aca="true" t="shared" si="5" ref="E29:E36">+D29/C29</f>
        <v>0.0012871356014749879</v>
      </c>
    </row>
    <row r="30" spans="1:5" ht="13.5">
      <c r="A30" s="38" t="s">
        <v>48</v>
      </c>
      <c r="B30" s="45">
        <f t="shared" si="3"/>
        <v>8570</v>
      </c>
      <c r="C30" s="10">
        <v>8565</v>
      </c>
      <c r="D30" s="8">
        <f t="shared" si="4"/>
        <v>5</v>
      </c>
      <c r="E30" s="33">
        <f t="shared" si="5"/>
        <v>0.0005837711617046118</v>
      </c>
    </row>
    <row r="31" spans="1:5" ht="13.5">
      <c r="A31" s="38" t="s">
        <v>49</v>
      </c>
      <c r="B31" s="45">
        <f t="shared" si="3"/>
        <v>4850</v>
      </c>
      <c r="C31" s="10">
        <v>4852</v>
      </c>
      <c r="D31" s="8">
        <f t="shared" si="4"/>
        <v>-2</v>
      </c>
      <c r="E31" s="33">
        <f t="shared" si="5"/>
        <v>-0.00041220115416323167</v>
      </c>
    </row>
    <row r="32" spans="1:5" ht="13.5">
      <c r="A32" s="38" t="s">
        <v>50</v>
      </c>
      <c r="B32" s="45">
        <f t="shared" si="3"/>
        <v>8000</v>
      </c>
      <c r="C32" s="10">
        <v>8010</v>
      </c>
      <c r="D32" s="8">
        <f t="shared" si="4"/>
        <v>-10</v>
      </c>
      <c r="E32" s="33">
        <f t="shared" si="5"/>
        <v>-0.0012484394506866417</v>
      </c>
    </row>
    <row r="33" spans="1:5" ht="13.5">
      <c r="A33" s="37" t="s">
        <v>51</v>
      </c>
      <c r="B33" s="44">
        <f t="shared" si="3"/>
        <v>5209</v>
      </c>
      <c r="C33" s="14">
        <v>5223</v>
      </c>
      <c r="D33" s="12">
        <f t="shared" si="4"/>
        <v>-14</v>
      </c>
      <c r="E33" s="33">
        <f t="shared" si="5"/>
        <v>-0.0026804518475971664</v>
      </c>
    </row>
    <row r="34" spans="1:5" ht="13.5">
      <c r="A34" s="38" t="s">
        <v>52</v>
      </c>
      <c r="B34" s="45">
        <f t="shared" si="3"/>
        <v>37513</v>
      </c>
      <c r="C34" s="10">
        <v>37516</v>
      </c>
      <c r="D34" s="8">
        <f t="shared" si="4"/>
        <v>-3</v>
      </c>
      <c r="E34" s="33">
        <f t="shared" si="5"/>
        <v>-7.996588122401109E-05</v>
      </c>
    </row>
    <row r="35" spans="1:5" ht="14.25" thickBot="1">
      <c r="A35" s="39" t="s">
        <v>53</v>
      </c>
      <c r="B35" s="46">
        <f t="shared" si="3"/>
        <v>6048</v>
      </c>
      <c r="C35" s="15">
        <v>6069</v>
      </c>
      <c r="D35" s="17">
        <f t="shared" si="4"/>
        <v>-21</v>
      </c>
      <c r="E35" s="41">
        <f t="shared" si="5"/>
        <v>-0.0034602076124567475</v>
      </c>
    </row>
    <row r="36" spans="1:5" ht="14.25" thickTop="1">
      <c r="A36" s="20" t="s">
        <v>4</v>
      </c>
      <c r="B36" s="40">
        <f>SUM(B29:B35)</f>
        <v>127756</v>
      </c>
      <c r="C36" s="23">
        <f>SUM(C29:C35)</f>
        <v>127727</v>
      </c>
      <c r="D36" s="49">
        <f>SUM(D29:D35)</f>
        <v>29</v>
      </c>
      <c r="E36" s="52">
        <f t="shared" si="5"/>
        <v>0.0002270467481425227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J18" sqref="J18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97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25622</v>
      </c>
      <c r="C4" s="13">
        <v>57685</v>
      </c>
      <c r="D4" s="13">
        <v>28172</v>
      </c>
      <c r="E4" s="14">
        <v>29513</v>
      </c>
    </row>
    <row r="5" spans="1:5" ht="18" customHeight="1">
      <c r="A5" s="38" t="s">
        <v>48</v>
      </c>
      <c r="B5" s="8">
        <v>3689</v>
      </c>
      <c r="C5" s="9">
        <v>8568</v>
      </c>
      <c r="D5" s="9">
        <v>4084</v>
      </c>
      <c r="E5" s="10">
        <v>4484</v>
      </c>
    </row>
    <row r="6" spans="1:5" ht="18" customHeight="1">
      <c r="A6" s="38" t="s">
        <v>49</v>
      </c>
      <c r="B6" s="8">
        <v>2333</v>
      </c>
      <c r="C6" s="9">
        <v>4837</v>
      </c>
      <c r="D6" s="9">
        <v>2266</v>
      </c>
      <c r="E6" s="10">
        <v>2571</v>
      </c>
    </row>
    <row r="7" spans="1:5" ht="18" customHeight="1">
      <c r="A7" s="38" t="s">
        <v>50</v>
      </c>
      <c r="B7" s="8">
        <v>4053</v>
      </c>
      <c r="C7" s="9">
        <v>7998</v>
      </c>
      <c r="D7" s="9">
        <v>3693</v>
      </c>
      <c r="E7" s="10">
        <v>4305</v>
      </c>
    </row>
    <row r="8" spans="1:5" ht="18" customHeight="1">
      <c r="A8" s="37" t="s">
        <v>51</v>
      </c>
      <c r="B8" s="12">
        <v>2518</v>
      </c>
      <c r="C8" s="13">
        <v>5203</v>
      </c>
      <c r="D8" s="13">
        <v>2425</v>
      </c>
      <c r="E8" s="14">
        <v>2778</v>
      </c>
    </row>
    <row r="9" spans="1:5" ht="18" customHeight="1">
      <c r="A9" s="38" t="s">
        <v>52</v>
      </c>
      <c r="B9" s="8">
        <v>17128</v>
      </c>
      <c r="C9" s="9">
        <v>37505</v>
      </c>
      <c r="D9" s="9">
        <v>17933</v>
      </c>
      <c r="E9" s="10">
        <v>19572</v>
      </c>
    </row>
    <row r="10" spans="1:5" ht="18" customHeight="1" thickBot="1">
      <c r="A10" s="39" t="s">
        <v>53</v>
      </c>
      <c r="B10" s="17">
        <v>2941</v>
      </c>
      <c r="C10" s="18">
        <v>6047</v>
      </c>
      <c r="D10" s="18">
        <v>2902</v>
      </c>
      <c r="E10" s="19">
        <v>3145</v>
      </c>
    </row>
    <row r="11" spans="1:6" ht="19.5" customHeight="1" thickTop="1">
      <c r="A11" s="20" t="s">
        <v>4</v>
      </c>
      <c r="B11" s="40">
        <f>SUM(B4:B10)</f>
        <v>58284</v>
      </c>
      <c r="C11" s="31">
        <f>SUM(C4:C10)</f>
        <v>127843</v>
      </c>
      <c r="D11" s="31">
        <f>SUM(D4:D10)</f>
        <v>61475</v>
      </c>
      <c r="E11" s="31">
        <f>SUM(E4:E10)</f>
        <v>66368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25622</v>
      </c>
      <c r="C17" s="7">
        <v>25582</v>
      </c>
      <c r="D17" s="12">
        <f>+B17-C17</f>
        <v>40</v>
      </c>
      <c r="E17" s="33">
        <f aca="true" t="shared" si="1" ref="E17:E24">+D17/C17</f>
        <v>0.0015635994058322258</v>
      </c>
    </row>
    <row r="18" spans="1:5" ht="13.5">
      <c r="A18" s="38" t="s">
        <v>48</v>
      </c>
      <c r="B18" s="45">
        <f t="shared" si="0"/>
        <v>3689</v>
      </c>
      <c r="C18" s="10">
        <v>3689</v>
      </c>
      <c r="D18" s="8">
        <f aca="true" t="shared" si="2" ref="D18:D23">+B18-C18</f>
        <v>0</v>
      </c>
      <c r="E18" s="34">
        <f t="shared" si="1"/>
        <v>0</v>
      </c>
    </row>
    <row r="19" spans="1:5" ht="13.5">
      <c r="A19" s="38" t="s">
        <v>49</v>
      </c>
      <c r="B19" s="45">
        <f t="shared" si="0"/>
        <v>2333</v>
      </c>
      <c r="C19" s="10">
        <v>2341</v>
      </c>
      <c r="D19" s="8">
        <f t="shared" si="2"/>
        <v>-8</v>
      </c>
      <c r="E19" s="34">
        <f t="shared" si="1"/>
        <v>-0.0034173430158052115</v>
      </c>
    </row>
    <row r="20" spans="1:5" ht="13.5">
      <c r="A20" s="38" t="s">
        <v>50</v>
      </c>
      <c r="B20" s="45">
        <f t="shared" si="0"/>
        <v>4053</v>
      </c>
      <c r="C20" s="10">
        <v>4052</v>
      </c>
      <c r="D20" s="8">
        <f t="shared" si="2"/>
        <v>1</v>
      </c>
      <c r="E20" s="34">
        <f t="shared" si="1"/>
        <v>0.00024679170779861795</v>
      </c>
    </row>
    <row r="21" spans="1:5" ht="13.5">
      <c r="A21" s="37" t="s">
        <v>51</v>
      </c>
      <c r="B21" s="44">
        <f t="shared" si="0"/>
        <v>2518</v>
      </c>
      <c r="C21" s="14">
        <v>2518</v>
      </c>
      <c r="D21" s="12">
        <f t="shared" si="2"/>
        <v>0</v>
      </c>
      <c r="E21" s="33">
        <f t="shared" si="1"/>
        <v>0</v>
      </c>
    </row>
    <row r="22" spans="1:5" ht="13.5">
      <c r="A22" s="38" t="s">
        <v>52</v>
      </c>
      <c r="B22" s="45">
        <f t="shared" si="0"/>
        <v>17128</v>
      </c>
      <c r="C22" s="10">
        <v>17115</v>
      </c>
      <c r="D22" s="8">
        <f t="shared" si="2"/>
        <v>13</v>
      </c>
      <c r="E22" s="34">
        <f t="shared" si="1"/>
        <v>0.0007595676307332749</v>
      </c>
    </row>
    <row r="23" spans="1:5" ht="14.25" thickBot="1">
      <c r="A23" s="39" t="s">
        <v>53</v>
      </c>
      <c r="B23" s="46">
        <f t="shared" si="0"/>
        <v>2941</v>
      </c>
      <c r="C23" s="15">
        <v>2938</v>
      </c>
      <c r="D23" s="17">
        <f t="shared" si="2"/>
        <v>3</v>
      </c>
      <c r="E23" s="35">
        <f t="shared" si="1"/>
        <v>0.0010211027910142954</v>
      </c>
    </row>
    <row r="24" spans="1:5" ht="14.25" thickTop="1">
      <c r="A24" s="20" t="s">
        <v>4</v>
      </c>
      <c r="B24" s="21">
        <f>SUM(B17:B23)</f>
        <v>58284</v>
      </c>
      <c r="C24" s="50">
        <f>SUM(C17:C23)</f>
        <v>58235</v>
      </c>
      <c r="D24" s="49">
        <f>SUM(D17:D23)</f>
        <v>49</v>
      </c>
      <c r="E24" s="36">
        <f t="shared" si="1"/>
        <v>0.0008414183910019747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57685</v>
      </c>
      <c r="C29" s="7">
        <v>57566</v>
      </c>
      <c r="D29" s="12">
        <f aca="true" t="shared" si="4" ref="D29:D35">+B29-C29</f>
        <v>119</v>
      </c>
      <c r="E29" s="33">
        <f aca="true" t="shared" si="5" ref="E29:E36">+D29/C29</f>
        <v>0.002067192439981934</v>
      </c>
    </row>
    <row r="30" spans="1:5" ht="13.5">
      <c r="A30" s="38" t="s">
        <v>48</v>
      </c>
      <c r="B30" s="45">
        <f t="shared" si="3"/>
        <v>8568</v>
      </c>
      <c r="C30" s="10">
        <v>8570</v>
      </c>
      <c r="D30" s="8">
        <f t="shared" si="4"/>
        <v>-2</v>
      </c>
      <c r="E30" s="33">
        <f t="shared" si="5"/>
        <v>-0.00023337222870478414</v>
      </c>
    </row>
    <row r="31" spans="1:5" ht="13.5">
      <c r="A31" s="38" t="s">
        <v>49</v>
      </c>
      <c r="B31" s="45">
        <f t="shared" si="3"/>
        <v>4837</v>
      </c>
      <c r="C31" s="10">
        <v>4850</v>
      </c>
      <c r="D31" s="8">
        <f t="shared" si="4"/>
        <v>-13</v>
      </c>
      <c r="E31" s="33">
        <f t="shared" si="5"/>
        <v>-0.0026804123711340207</v>
      </c>
    </row>
    <row r="32" spans="1:5" ht="13.5">
      <c r="A32" s="38" t="s">
        <v>50</v>
      </c>
      <c r="B32" s="45">
        <f t="shared" si="3"/>
        <v>7998</v>
      </c>
      <c r="C32" s="10">
        <v>8000</v>
      </c>
      <c r="D32" s="8">
        <f t="shared" si="4"/>
        <v>-2</v>
      </c>
      <c r="E32" s="33">
        <f t="shared" si="5"/>
        <v>-0.00025</v>
      </c>
    </row>
    <row r="33" spans="1:5" ht="13.5">
      <c r="A33" s="37" t="s">
        <v>51</v>
      </c>
      <c r="B33" s="44">
        <f t="shared" si="3"/>
        <v>5203</v>
      </c>
      <c r="C33" s="14">
        <v>5209</v>
      </c>
      <c r="D33" s="12">
        <f t="shared" si="4"/>
        <v>-6</v>
      </c>
      <c r="E33" s="33">
        <f t="shared" si="5"/>
        <v>-0.0011518525628719525</v>
      </c>
    </row>
    <row r="34" spans="1:5" ht="13.5">
      <c r="A34" s="38" t="s">
        <v>52</v>
      </c>
      <c r="B34" s="45">
        <f t="shared" si="3"/>
        <v>37505</v>
      </c>
      <c r="C34" s="10">
        <v>37513</v>
      </c>
      <c r="D34" s="8">
        <f t="shared" si="4"/>
        <v>-8</v>
      </c>
      <c r="E34" s="33">
        <f t="shared" si="5"/>
        <v>-0.00021325940340681898</v>
      </c>
    </row>
    <row r="35" spans="1:5" ht="14.25" thickBot="1">
      <c r="A35" s="39" t="s">
        <v>53</v>
      </c>
      <c r="B35" s="46">
        <f t="shared" si="3"/>
        <v>6047</v>
      </c>
      <c r="C35" s="15">
        <v>6048</v>
      </c>
      <c r="D35" s="17">
        <f t="shared" si="4"/>
        <v>-1</v>
      </c>
      <c r="E35" s="41">
        <f t="shared" si="5"/>
        <v>-0.00016534391534391533</v>
      </c>
    </row>
    <row r="36" spans="1:5" ht="14.25" thickTop="1">
      <c r="A36" s="20" t="s">
        <v>4</v>
      </c>
      <c r="B36" s="40">
        <f>SUM(B29:B35)</f>
        <v>127843</v>
      </c>
      <c r="C36" s="23">
        <f>SUM(C29:C35)</f>
        <v>127756</v>
      </c>
      <c r="D36" s="49">
        <f>SUM(D29:D35)</f>
        <v>87</v>
      </c>
      <c r="E36" s="52">
        <f t="shared" si="5"/>
        <v>0.0006809856288550049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26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23940</v>
      </c>
      <c r="C4" s="13">
        <v>55352</v>
      </c>
      <c r="D4" s="13">
        <v>27210</v>
      </c>
      <c r="E4" s="14">
        <v>28142</v>
      </c>
    </row>
    <row r="5" spans="1:5" ht="18" customHeight="1">
      <c r="A5" s="3" t="s">
        <v>7</v>
      </c>
      <c r="B5" s="8">
        <v>3603</v>
      </c>
      <c r="C5" s="9">
        <v>8848</v>
      </c>
      <c r="D5" s="9">
        <v>4209</v>
      </c>
      <c r="E5" s="10">
        <v>4639</v>
      </c>
    </row>
    <row r="6" spans="1:5" ht="18" customHeight="1">
      <c r="A6" s="3" t="s">
        <v>8</v>
      </c>
      <c r="B6" s="8">
        <v>2447</v>
      </c>
      <c r="C6" s="9">
        <v>5394</v>
      </c>
      <c r="D6" s="9">
        <v>2572</v>
      </c>
      <c r="E6" s="10">
        <v>2822</v>
      </c>
    </row>
    <row r="7" spans="1:5" ht="18" customHeight="1">
      <c r="A7" s="3" t="s">
        <v>9</v>
      </c>
      <c r="B7" s="8">
        <v>4155</v>
      </c>
      <c r="C7" s="9">
        <v>8845</v>
      </c>
      <c r="D7" s="9">
        <v>4097</v>
      </c>
      <c r="E7" s="10">
        <v>4748</v>
      </c>
    </row>
    <row r="8" spans="1:5" ht="18" customHeight="1">
      <c r="A8" s="11" t="s">
        <v>10</v>
      </c>
      <c r="B8" s="12">
        <v>2467</v>
      </c>
      <c r="C8" s="13">
        <v>5716</v>
      </c>
      <c r="D8" s="13">
        <v>2678</v>
      </c>
      <c r="E8" s="14">
        <v>3038</v>
      </c>
    </row>
    <row r="9" spans="1:5" ht="18" customHeight="1">
      <c r="A9" s="3" t="s">
        <v>11</v>
      </c>
      <c r="B9" s="8">
        <v>16394</v>
      </c>
      <c r="C9" s="9">
        <v>37081</v>
      </c>
      <c r="D9" s="9">
        <v>17835</v>
      </c>
      <c r="E9" s="10">
        <v>19246</v>
      </c>
    </row>
    <row r="10" spans="1:5" ht="18" customHeight="1" thickBot="1">
      <c r="A10" s="16" t="s">
        <v>12</v>
      </c>
      <c r="B10" s="17">
        <v>3059</v>
      </c>
      <c r="C10" s="18">
        <v>6822</v>
      </c>
      <c r="D10" s="18">
        <v>3253</v>
      </c>
      <c r="E10" s="19">
        <v>3569</v>
      </c>
    </row>
    <row r="11" spans="1:5" ht="19.5" customHeight="1" thickTop="1">
      <c r="A11" s="20" t="s">
        <v>4</v>
      </c>
      <c r="B11" s="21">
        <v>56065</v>
      </c>
      <c r="C11" s="22">
        <v>128058</v>
      </c>
      <c r="D11" s="22">
        <v>61854</v>
      </c>
      <c r="E11" s="23">
        <v>66204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>+B4</f>
        <v>23940</v>
      </c>
      <c r="C17" s="28">
        <v>24173</v>
      </c>
      <c r="D17" s="12">
        <f>+B17-C17</f>
        <v>-233</v>
      </c>
      <c r="E17" s="33">
        <f aca="true" t="shared" si="0" ref="E17:E24">+D17/C17</f>
        <v>-0.009638853266040625</v>
      </c>
    </row>
    <row r="18" spans="1:5" ht="13.5">
      <c r="A18" s="3" t="s">
        <v>7</v>
      </c>
      <c r="B18" s="8">
        <f aca="true" t="shared" si="1" ref="B18:B23">+B5</f>
        <v>3603</v>
      </c>
      <c r="C18" s="29">
        <v>3592</v>
      </c>
      <c r="D18" s="8">
        <f aca="true" t="shared" si="2" ref="D18:D23">+B18-C18</f>
        <v>11</v>
      </c>
      <c r="E18" s="33">
        <f t="shared" si="0"/>
        <v>0.003062360801781737</v>
      </c>
    </row>
    <row r="19" spans="1:5" ht="13.5">
      <c r="A19" s="3" t="s">
        <v>8</v>
      </c>
      <c r="B19" s="8">
        <f t="shared" si="1"/>
        <v>2447</v>
      </c>
      <c r="C19" s="29">
        <v>2453</v>
      </c>
      <c r="D19" s="8">
        <f t="shared" si="2"/>
        <v>-6</v>
      </c>
      <c r="E19" s="33">
        <f t="shared" si="0"/>
        <v>-0.0024459845087647777</v>
      </c>
    </row>
    <row r="20" spans="1:5" ht="13.5">
      <c r="A20" s="3" t="s">
        <v>9</v>
      </c>
      <c r="B20" s="8">
        <f t="shared" si="1"/>
        <v>4155</v>
      </c>
      <c r="C20" s="29">
        <v>4155</v>
      </c>
      <c r="D20" s="8">
        <f t="shared" si="2"/>
        <v>0</v>
      </c>
      <c r="E20" s="33">
        <f t="shared" si="0"/>
        <v>0</v>
      </c>
    </row>
    <row r="21" spans="1:5" ht="13.5">
      <c r="A21" s="11" t="s">
        <v>10</v>
      </c>
      <c r="B21" s="12">
        <f t="shared" si="1"/>
        <v>2467</v>
      </c>
      <c r="C21" s="28">
        <v>2468</v>
      </c>
      <c r="D21" s="12">
        <f t="shared" si="2"/>
        <v>-1</v>
      </c>
      <c r="E21" s="33">
        <f t="shared" si="0"/>
        <v>-0.0004051863857374392</v>
      </c>
    </row>
    <row r="22" spans="1:5" ht="13.5">
      <c r="A22" s="3" t="s">
        <v>11</v>
      </c>
      <c r="B22" s="8">
        <f t="shared" si="1"/>
        <v>16394</v>
      </c>
      <c r="C22" s="29">
        <v>16389</v>
      </c>
      <c r="D22" s="8">
        <f t="shared" si="2"/>
        <v>5</v>
      </c>
      <c r="E22" s="33">
        <f t="shared" si="0"/>
        <v>0.0003050826774055769</v>
      </c>
    </row>
    <row r="23" spans="1:5" ht="14.25" thickBot="1">
      <c r="A23" s="16" t="s">
        <v>12</v>
      </c>
      <c r="B23" s="17">
        <f t="shared" si="1"/>
        <v>3059</v>
      </c>
      <c r="C23" s="30">
        <v>3068</v>
      </c>
      <c r="D23" s="17">
        <f t="shared" si="2"/>
        <v>-9</v>
      </c>
      <c r="E23" s="33">
        <f t="shared" si="0"/>
        <v>-0.0029335071707953064</v>
      </c>
    </row>
    <row r="24" spans="1:5" ht="14.25" thickTop="1">
      <c r="A24" s="20" t="s">
        <v>4</v>
      </c>
      <c r="B24" s="21">
        <f>SUM(B17:B23)</f>
        <v>56065</v>
      </c>
      <c r="C24" s="31">
        <f>SUM(C17:C23)</f>
        <v>56298</v>
      </c>
      <c r="D24" s="21">
        <f>SUM(D17:D23)</f>
        <v>-233</v>
      </c>
      <c r="E24" s="36">
        <f t="shared" si="0"/>
        <v>-0.004138690539628406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55352</v>
      </c>
      <c r="C29" s="28">
        <v>55510</v>
      </c>
      <c r="D29" s="12">
        <f>+B29-C29</f>
        <v>-158</v>
      </c>
      <c r="E29" s="33">
        <f aca="true" t="shared" si="4" ref="E29:E36">+D29/C29</f>
        <v>-0.0028463339938749775</v>
      </c>
    </row>
    <row r="30" spans="1:5" ht="13.5">
      <c r="A30" s="3" t="s">
        <v>7</v>
      </c>
      <c r="B30" s="8">
        <f t="shared" si="3"/>
        <v>8848</v>
      </c>
      <c r="C30" s="29">
        <v>8829</v>
      </c>
      <c r="D30" s="8">
        <f aca="true" t="shared" si="5" ref="D30:D35">+B30-C30</f>
        <v>19</v>
      </c>
      <c r="E30" s="33">
        <f t="shared" si="4"/>
        <v>0.002151999093895118</v>
      </c>
    </row>
    <row r="31" spans="1:5" ht="13.5">
      <c r="A31" s="3" t="s">
        <v>8</v>
      </c>
      <c r="B31" s="8">
        <f t="shared" si="3"/>
        <v>5394</v>
      </c>
      <c r="C31" s="29">
        <v>5418</v>
      </c>
      <c r="D31" s="8">
        <f t="shared" si="5"/>
        <v>-24</v>
      </c>
      <c r="E31" s="33">
        <f t="shared" si="4"/>
        <v>-0.004429678848283499</v>
      </c>
    </row>
    <row r="32" spans="1:5" ht="13.5">
      <c r="A32" s="3" t="s">
        <v>9</v>
      </c>
      <c r="B32" s="8">
        <f t="shared" si="3"/>
        <v>8845</v>
      </c>
      <c r="C32" s="29">
        <v>8839</v>
      </c>
      <c r="D32" s="8">
        <f t="shared" si="5"/>
        <v>6</v>
      </c>
      <c r="E32" s="33">
        <f t="shared" si="4"/>
        <v>0.0006788098201153976</v>
      </c>
    </row>
    <row r="33" spans="1:5" ht="13.5">
      <c r="A33" s="11" t="s">
        <v>10</v>
      </c>
      <c r="B33" s="12">
        <f t="shared" si="3"/>
        <v>5716</v>
      </c>
      <c r="C33" s="28">
        <v>5718</v>
      </c>
      <c r="D33" s="12">
        <f t="shared" si="5"/>
        <v>-2</v>
      </c>
      <c r="E33" s="33">
        <f t="shared" si="4"/>
        <v>-0.0003497726477789437</v>
      </c>
    </row>
    <row r="34" spans="1:5" ht="13.5">
      <c r="A34" s="3" t="s">
        <v>11</v>
      </c>
      <c r="B34" s="8">
        <f t="shared" si="3"/>
        <v>37081</v>
      </c>
      <c r="C34" s="29">
        <v>37081</v>
      </c>
      <c r="D34" s="8">
        <f t="shared" si="5"/>
        <v>0</v>
      </c>
      <c r="E34" s="33">
        <f t="shared" si="4"/>
        <v>0</v>
      </c>
    </row>
    <row r="35" spans="1:5" ht="14.25" thickBot="1">
      <c r="A35" s="16" t="s">
        <v>12</v>
      </c>
      <c r="B35" s="17">
        <f t="shared" si="3"/>
        <v>6822</v>
      </c>
      <c r="C35" s="30">
        <v>6841</v>
      </c>
      <c r="D35" s="17">
        <f t="shared" si="5"/>
        <v>-19</v>
      </c>
      <c r="E35" s="33">
        <f t="shared" si="4"/>
        <v>-0.002777371729279345</v>
      </c>
    </row>
    <row r="36" spans="1:5" ht="14.25" thickTop="1">
      <c r="A36" s="20" t="s">
        <v>4</v>
      </c>
      <c r="B36" s="21">
        <f>SUM(B29:B35)</f>
        <v>128058</v>
      </c>
      <c r="C36" s="31">
        <f>SUM(C29:C35)</f>
        <v>128236</v>
      </c>
      <c r="D36" s="21">
        <f>SUM(D29:D35)</f>
        <v>-178</v>
      </c>
      <c r="E36" s="36">
        <f t="shared" si="4"/>
        <v>-0.001388065753766493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29" sqref="B29:B35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98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25621</v>
      </c>
      <c r="C4" s="13">
        <v>57697</v>
      </c>
      <c r="D4" s="13">
        <v>28176</v>
      </c>
      <c r="E4" s="14">
        <v>29521</v>
      </c>
    </row>
    <row r="5" spans="1:5" ht="18" customHeight="1">
      <c r="A5" s="38" t="s">
        <v>48</v>
      </c>
      <c r="B5" s="8">
        <v>3690</v>
      </c>
      <c r="C5" s="9">
        <v>8559</v>
      </c>
      <c r="D5" s="9">
        <v>4073</v>
      </c>
      <c r="E5" s="10">
        <v>4486</v>
      </c>
    </row>
    <row r="6" spans="1:5" ht="18" customHeight="1">
      <c r="A6" s="38" t="s">
        <v>49</v>
      </c>
      <c r="B6" s="8">
        <v>2334</v>
      </c>
      <c r="C6" s="9">
        <v>4828</v>
      </c>
      <c r="D6" s="9">
        <v>2263</v>
      </c>
      <c r="E6" s="10">
        <v>2565</v>
      </c>
    </row>
    <row r="7" spans="1:5" ht="18" customHeight="1">
      <c r="A7" s="38" t="s">
        <v>50</v>
      </c>
      <c r="B7" s="8">
        <v>4039</v>
      </c>
      <c r="C7" s="9">
        <v>7986</v>
      </c>
      <c r="D7" s="9">
        <v>3684</v>
      </c>
      <c r="E7" s="10">
        <v>4302</v>
      </c>
    </row>
    <row r="8" spans="1:5" ht="18" customHeight="1">
      <c r="A8" s="37" t="s">
        <v>51</v>
      </c>
      <c r="B8" s="12">
        <v>2516</v>
      </c>
      <c r="C8" s="13">
        <v>5191</v>
      </c>
      <c r="D8" s="13">
        <v>2422</v>
      </c>
      <c r="E8" s="14">
        <v>2769</v>
      </c>
    </row>
    <row r="9" spans="1:5" ht="18" customHeight="1">
      <c r="A9" s="38" t="s">
        <v>52</v>
      </c>
      <c r="B9" s="8">
        <v>17131</v>
      </c>
      <c r="C9" s="9">
        <v>37540</v>
      </c>
      <c r="D9" s="9">
        <v>17948</v>
      </c>
      <c r="E9" s="10">
        <v>19592</v>
      </c>
    </row>
    <row r="10" spans="1:5" ht="18" customHeight="1" thickBot="1">
      <c r="A10" s="39" t="s">
        <v>53</v>
      </c>
      <c r="B10" s="17">
        <v>2935</v>
      </c>
      <c r="C10" s="18">
        <v>6035</v>
      </c>
      <c r="D10" s="18">
        <v>2896</v>
      </c>
      <c r="E10" s="19">
        <v>3139</v>
      </c>
    </row>
    <row r="11" spans="1:6" ht="19.5" customHeight="1" thickTop="1">
      <c r="A11" s="20" t="s">
        <v>4</v>
      </c>
      <c r="B11" s="40">
        <f>SUM(B4:B10)</f>
        <v>58266</v>
      </c>
      <c r="C11" s="31">
        <f>SUM(C4:C10)</f>
        <v>127836</v>
      </c>
      <c r="D11" s="31">
        <f>SUM(D4:D10)</f>
        <v>61462</v>
      </c>
      <c r="E11" s="31">
        <f>SUM(E4:E10)</f>
        <v>66374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25621</v>
      </c>
      <c r="C17" s="7">
        <v>25622</v>
      </c>
      <c r="D17" s="12">
        <f>+B17-C17</f>
        <v>-1</v>
      </c>
      <c r="E17" s="33">
        <f>+D17/C17</f>
        <v>-3.9028959487940054E-05</v>
      </c>
    </row>
    <row r="18" spans="1:5" ht="13.5">
      <c r="A18" s="38" t="s">
        <v>48</v>
      </c>
      <c r="B18" s="45">
        <f t="shared" si="0"/>
        <v>3690</v>
      </c>
      <c r="C18" s="10">
        <v>3689</v>
      </c>
      <c r="D18" s="8">
        <f aca="true" t="shared" si="1" ref="D18:D23">+B18-C18</f>
        <v>1</v>
      </c>
      <c r="E18" s="34">
        <f>+D18/C18</f>
        <v>0.0002710761724044456</v>
      </c>
    </row>
    <row r="19" spans="1:5" ht="13.5">
      <c r="A19" s="38" t="s">
        <v>49</v>
      </c>
      <c r="B19" s="45">
        <f t="shared" si="0"/>
        <v>2334</v>
      </c>
      <c r="C19" s="10">
        <v>2333</v>
      </c>
      <c r="D19" s="8">
        <f t="shared" si="1"/>
        <v>1</v>
      </c>
      <c r="E19" s="34">
        <f aca="true" t="shared" si="2" ref="E19:E24">+D19/C19</f>
        <v>0.0004286326618088298</v>
      </c>
    </row>
    <row r="20" spans="1:5" ht="13.5">
      <c r="A20" s="38" t="s">
        <v>50</v>
      </c>
      <c r="B20" s="45">
        <f t="shared" si="0"/>
        <v>4039</v>
      </c>
      <c r="C20" s="10">
        <v>4053</v>
      </c>
      <c r="D20" s="8">
        <f t="shared" si="1"/>
        <v>-14</v>
      </c>
      <c r="E20" s="34">
        <f t="shared" si="2"/>
        <v>-0.0034542314335060447</v>
      </c>
    </row>
    <row r="21" spans="1:5" ht="13.5">
      <c r="A21" s="37" t="s">
        <v>51</v>
      </c>
      <c r="B21" s="44">
        <f t="shared" si="0"/>
        <v>2516</v>
      </c>
      <c r="C21" s="14">
        <v>2518</v>
      </c>
      <c r="D21" s="12">
        <f t="shared" si="1"/>
        <v>-2</v>
      </c>
      <c r="E21" s="33">
        <f t="shared" si="2"/>
        <v>-0.0007942811755361397</v>
      </c>
    </row>
    <row r="22" spans="1:5" ht="13.5">
      <c r="A22" s="38" t="s">
        <v>52</v>
      </c>
      <c r="B22" s="45">
        <f t="shared" si="0"/>
        <v>17131</v>
      </c>
      <c r="C22" s="10">
        <v>17128</v>
      </c>
      <c r="D22" s="8">
        <f t="shared" si="1"/>
        <v>3</v>
      </c>
      <c r="E22" s="34">
        <f t="shared" si="2"/>
        <v>0.00017515179822512846</v>
      </c>
    </row>
    <row r="23" spans="1:5" ht="14.25" thickBot="1">
      <c r="A23" s="39" t="s">
        <v>53</v>
      </c>
      <c r="B23" s="46">
        <f t="shared" si="0"/>
        <v>2935</v>
      </c>
      <c r="C23" s="15">
        <v>2941</v>
      </c>
      <c r="D23" s="17">
        <f t="shared" si="1"/>
        <v>-6</v>
      </c>
      <c r="E23" s="35">
        <f t="shared" si="2"/>
        <v>-0.002040122407344441</v>
      </c>
    </row>
    <row r="24" spans="1:5" ht="14.25" thickTop="1">
      <c r="A24" s="20" t="s">
        <v>4</v>
      </c>
      <c r="B24" s="21">
        <f>SUM(B17:B23)</f>
        <v>58266</v>
      </c>
      <c r="C24" s="50">
        <f>SUM(C17:C23)</f>
        <v>58284</v>
      </c>
      <c r="D24" s="49">
        <f>SUM(D17:D23)</f>
        <v>-18</v>
      </c>
      <c r="E24" s="36">
        <f t="shared" si="2"/>
        <v>-0.00030883261272390367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57697</v>
      </c>
      <c r="C29" s="7">
        <v>57685</v>
      </c>
      <c r="D29" s="12">
        <f aca="true" t="shared" si="4" ref="D29:D35">+B29-C29</f>
        <v>12</v>
      </c>
      <c r="E29" s="33">
        <f aca="true" t="shared" si="5" ref="E29:E36">+D29/C29</f>
        <v>0.00020802635000433388</v>
      </c>
    </row>
    <row r="30" spans="1:5" ht="13.5">
      <c r="A30" s="38" t="s">
        <v>48</v>
      </c>
      <c r="B30" s="45">
        <f t="shared" si="3"/>
        <v>8559</v>
      </c>
      <c r="C30" s="10">
        <v>8568</v>
      </c>
      <c r="D30" s="8">
        <f t="shared" si="4"/>
        <v>-9</v>
      </c>
      <c r="E30" s="33">
        <f t="shared" si="5"/>
        <v>-0.0010504201680672268</v>
      </c>
    </row>
    <row r="31" spans="1:5" ht="13.5">
      <c r="A31" s="38" t="s">
        <v>49</v>
      </c>
      <c r="B31" s="45">
        <f t="shared" si="3"/>
        <v>4828</v>
      </c>
      <c r="C31" s="10">
        <v>4837</v>
      </c>
      <c r="D31" s="8">
        <f t="shared" si="4"/>
        <v>-9</v>
      </c>
      <c r="E31" s="33">
        <f t="shared" si="5"/>
        <v>-0.0018606574322927434</v>
      </c>
    </row>
    <row r="32" spans="1:5" ht="13.5">
      <c r="A32" s="38" t="s">
        <v>50</v>
      </c>
      <c r="B32" s="45">
        <f t="shared" si="3"/>
        <v>7986</v>
      </c>
      <c r="C32" s="10">
        <v>7998</v>
      </c>
      <c r="D32" s="8">
        <f t="shared" si="4"/>
        <v>-12</v>
      </c>
      <c r="E32" s="33">
        <f t="shared" si="5"/>
        <v>-0.0015003750937734434</v>
      </c>
    </row>
    <row r="33" spans="1:5" ht="13.5">
      <c r="A33" s="37" t="s">
        <v>51</v>
      </c>
      <c r="B33" s="44">
        <f t="shared" si="3"/>
        <v>5191</v>
      </c>
      <c r="C33" s="14">
        <v>5203</v>
      </c>
      <c r="D33" s="12">
        <f t="shared" si="4"/>
        <v>-12</v>
      </c>
      <c r="E33" s="33">
        <f t="shared" si="5"/>
        <v>-0.0023063617143955412</v>
      </c>
    </row>
    <row r="34" spans="1:5" ht="13.5">
      <c r="A34" s="38" t="s">
        <v>52</v>
      </c>
      <c r="B34" s="45">
        <f t="shared" si="3"/>
        <v>37540</v>
      </c>
      <c r="C34" s="10">
        <v>37505</v>
      </c>
      <c r="D34" s="8">
        <f t="shared" si="4"/>
        <v>35</v>
      </c>
      <c r="E34" s="33">
        <f t="shared" si="5"/>
        <v>0.0009332089054792694</v>
      </c>
    </row>
    <row r="35" spans="1:5" ht="14.25" thickBot="1">
      <c r="A35" s="39" t="s">
        <v>53</v>
      </c>
      <c r="B35" s="46">
        <f t="shared" si="3"/>
        <v>6035</v>
      </c>
      <c r="C35" s="15">
        <v>6047</v>
      </c>
      <c r="D35" s="17">
        <f t="shared" si="4"/>
        <v>-12</v>
      </c>
      <c r="E35" s="41">
        <f t="shared" si="5"/>
        <v>-0.001984455101703324</v>
      </c>
    </row>
    <row r="36" spans="1:5" ht="14.25" thickTop="1">
      <c r="A36" s="20" t="s">
        <v>4</v>
      </c>
      <c r="B36" s="40">
        <f>SUM(B29:B35)</f>
        <v>127836</v>
      </c>
      <c r="C36" s="23">
        <v>127843</v>
      </c>
      <c r="D36" s="49">
        <f>SUM(D29:D35)</f>
        <v>-7</v>
      </c>
      <c r="E36" s="52">
        <f t="shared" si="5"/>
        <v>-5.475466001267179E-05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29" sqref="B29:B35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99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25643</v>
      </c>
      <c r="C4" s="13">
        <v>57736</v>
      </c>
      <c r="D4" s="13">
        <v>28209</v>
      </c>
      <c r="E4" s="14">
        <v>29527</v>
      </c>
    </row>
    <row r="5" spans="1:5" ht="18" customHeight="1">
      <c r="A5" s="38" t="s">
        <v>48</v>
      </c>
      <c r="B5" s="8">
        <v>3688</v>
      </c>
      <c r="C5" s="9">
        <v>8560</v>
      </c>
      <c r="D5" s="9">
        <v>4072</v>
      </c>
      <c r="E5" s="10">
        <v>4488</v>
      </c>
    </row>
    <row r="6" spans="1:5" ht="18" customHeight="1">
      <c r="A6" s="38" t="s">
        <v>49</v>
      </c>
      <c r="B6" s="8">
        <v>2334</v>
      </c>
      <c r="C6" s="9">
        <v>4827</v>
      </c>
      <c r="D6" s="9">
        <v>2265</v>
      </c>
      <c r="E6" s="10">
        <v>2562</v>
      </c>
    </row>
    <row r="7" spans="1:5" ht="18" customHeight="1">
      <c r="A7" s="38" t="s">
        <v>50</v>
      </c>
      <c r="B7" s="8">
        <v>4047</v>
      </c>
      <c r="C7" s="9">
        <v>7982</v>
      </c>
      <c r="D7" s="9">
        <v>3680</v>
      </c>
      <c r="E7" s="10">
        <v>4302</v>
      </c>
    </row>
    <row r="8" spans="1:5" ht="18" customHeight="1">
      <c r="A8" s="37" t="s">
        <v>51</v>
      </c>
      <c r="B8" s="12">
        <v>2509</v>
      </c>
      <c r="C8" s="13">
        <v>5185</v>
      </c>
      <c r="D8" s="13">
        <v>2418</v>
      </c>
      <c r="E8" s="14">
        <v>2767</v>
      </c>
    </row>
    <row r="9" spans="1:5" ht="18" customHeight="1">
      <c r="A9" s="38" t="s">
        <v>52</v>
      </c>
      <c r="B9" s="8">
        <v>17136</v>
      </c>
      <c r="C9" s="9">
        <v>37553</v>
      </c>
      <c r="D9" s="9">
        <v>17962</v>
      </c>
      <c r="E9" s="10">
        <v>19591</v>
      </c>
    </row>
    <row r="10" spans="1:5" ht="18" customHeight="1" thickBot="1">
      <c r="A10" s="39" t="s">
        <v>53</v>
      </c>
      <c r="B10" s="17">
        <v>2938</v>
      </c>
      <c r="C10" s="18">
        <v>6037</v>
      </c>
      <c r="D10" s="18">
        <v>2892</v>
      </c>
      <c r="E10" s="19">
        <v>3145</v>
      </c>
    </row>
    <row r="11" spans="1:6" ht="19.5" customHeight="1" thickTop="1">
      <c r="A11" s="20" t="s">
        <v>4</v>
      </c>
      <c r="B11" s="40">
        <f>SUM(B4:B10)</f>
        <v>58295</v>
      </c>
      <c r="C11" s="31">
        <f>SUM(C4:C10)</f>
        <v>127880</v>
      </c>
      <c r="D11" s="31">
        <f>SUM(D4:D10)</f>
        <v>61498</v>
      </c>
      <c r="E11" s="31">
        <f>SUM(E4:E10)</f>
        <v>66382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25643</v>
      </c>
      <c r="C17" s="7">
        <v>25621</v>
      </c>
      <c r="D17" s="12">
        <f>+B17-C17</f>
        <v>22</v>
      </c>
      <c r="E17" s="33">
        <f>+D17/C17</f>
        <v>0.0008586706217555911</v>
      </c>
    </row>
    <row r="18" spans="1:5" ht="13.5">
      <c r="A18" s="38" t="s">
        <v>48</v>
      </c>
      <c r="B18" s="45">
        <f t="shared" si="0"/>
        <v>3688</v>
      </c>
      <c r="C18" s="10">
        <v>3690</v>
      </c>
      <c r="D18" s="8">
        <f aca="true" t="shared" si="1" ref="D18:D23">+B18-C18</f>
        <v>-2</v>
      </c>
      <c r="E18" s="34">
        <f>+D18/C18</f>
        <v>-0.0005420054200542005</v>
      </c>
    </row>
    <row r="19" spans="1:5" ht="13.5">
      <c r="A19" s="38" t="s">
        <v>49</v>
      </c>
      <c r="B19" s="45">
        <f t="shared" si="0"/>
        <v>2334</v>
      </c>
      <c r="C19" s="10">
        <v>2334</v>
      </c>
      <c r="D19" s="8">
        <f t="shared" si="1"/>
        <v>0</v>
      </c>
      <c r="E19" s="34">
        <f aca="true" t="shared" si="2" ref="E19:E24">+D19/C19</f>
        <v>0</v>
      </c>
    </row>
    <row r="20" spans="1:5" ht="13.5">
      <c r="A20" s="38" t="s">
        <v>50</v>
      </c>
      <c r="B20" s="45">
        <f t="shared" si="0"/>
        <v>4047</v>
      </c>
      <c r="C20" s="10">
        <v>4039</v>
      </c>
      <c r="D20" s="8">
        <f t="shared" si="1"/>
        <v>8</v>
      </c>
      <c r="E20" s="34">
        <f t="shared" si="2"/>
        <v>0.0019806882891804903</v>
      </c>
    </row>
    <row r="21" spans="1:5" ht="13.5">
      <c r="A21" s="37" t="s">
        <v>51</v>
      </c>
      <c r="B21" s="44">
        <f t="shared" si="0"/>
        <v>2509</v>
      </c>
      <c r="C21" s="14">
        <v>2516</v>
      </c>
      <c r="D21" s="12">
        <f t="shared" si="1"/>
        <v>-7</v>
      </c>
      <c r="E21" s="33">
        <f t="shared" si="2"/>
        <v>-0.0027821939586645467</v>
      </c>
    </row>
    <row r="22" spans="1:5" ht="13.5">
      <c r="A22" s="38" t="s">
        <v>52</v>
      </c>
      <c r="B22" s="45">
        <f t="shared" si="0"/>
        <v>17136</v>
      </c>
      <c r="C22" s="10">
        <v>17131</v>
      </c>
      <c r="D22" s="8">
        <f t="shared" si="1"/>
        <v>5</v>
      </c>
      <c r="E22" s="34">
        <f t="shared" si="2"/>
        <v>0.0002918685424084992</v>
      </c>
    </row>
    <row r="23" spans="1:5" ht="14.25" thickBot="1">
      <c r="A23" s="39" t="s">
        <v>53</v>
      </c>
      <c r="B23" s="46">
        <f t="shared" si="0"/>
        <v>2938</v>
      </c>
      <c r="C23" s="15">
        <v>2935</v>
      </c>
      <c r="D23" s="17">
        <f t="shared" si="1"/>
        <v>3</v>
      </c>
      <c r="E23" s="35">
        <f t="shared" si="2"/>
        <v>0.0010221465076660989</v>
      </c>
    </row>
    <row r="24" spans="1:5" ht="14.25" thickTop="1">
      <c r="A24" s="20" t="s">
        <v>4</v>
      </c>
      <c r="B24" s="21">
        <f>SUM(B17:B23)</f>
        <v>58295</v>
      </c>
      <c r="C24" s="50">
        <f>SUM(C17:C23)</f>
        <v>58266</v>
      </c>
      <c r="D24" s="49">
        <f>SUM(D17:D23)</f>
        <v>29</v>
      </c>
      <c r="E24" s="36">
        <f t="shared" si="2"/>
        <v>0.0004977173651872447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57736</v>
      </c>
      <c r="C29" s="7">
        <v>57697</v>
      </c>
      <c r="D29" s="12">
        <f aca="true" t="shared" si="4" ref="D29:D35">+B29-C29</f>
        <v>39</v>
      </c>
      <c r="E29" s="33">
        <f aca="true" t="shared" si="5" ref="E29:E36">+D29/C29</f>
        <v>0.0006759450231381181</v>
      </c>
    </row>
    <row r="30" spans="1:5" ht="13.5">
      <c r="A30" s="38" t="s">
        <v>48</v>
      </c>
      <c r="B30" s="45">
        <f t="shared" si="3"/>
        <v>8560</v>
      </c>
      <c r="C30" s="10">
        <v>8559</v>
      </c>
      <c r="D30" s="8">
        <f t="shared" si="4"/>
        <v>1</v>
      </c>
      <c r="E30" s="33">
        <f t="shared" si="5"/>
        <v>0.00011683607898118939</v>
      </c>
    </row>
    <row r="31" spans="1:5" ht="13.5">
      <c r="A31" s="38" t="s">
        <v>49</v>
      </c>
      <c r="B31" s="45">
        <f t="shared" si="3"/>
        <v>4827</v>
      </c>
      <c r="C31" s="10">
        <v>4828</v>
      </c>
      <c r="D31" s="8">
        <f t="shared" si="4"/>
        <v>-1</v>
      </c>
      <c r="E31" s="33">
        <f t="shared" si="5"/>
        <v>-0.00020712510356255177</v>
      </c>
    </row>
    <row r="32" spans="1:5" ht="13.5">
      <c r="A32" s="38" t="s">
        <v>50</v>
      </c>
      <c r="B32" s="45">
        <f t="shared" si="3"/>
        <v>7982</v>
      </c>
      <c r="C32" s="10">
        <v>7986</v>
      </c>
      <c r="D32" s="8">
        <f t="shared" si="4"/>
        <v>-4</v>
      </c>
      <c r="E32" s="33">
        <f t="shared" si="5"/>
        <v>-0.0005008765339343851</v>
      </c>
    </row>
    <row r="33" spans="1:5" ht="13.5">
      <c r="A33" s="37" t="s">
        <v>51</v>
      </c>
      <c r="B33" s="44">
        <f t="shared" si="3"/>
        <v>5185</v>
      </c>
      <c r="C33" s="14">
        <v>5191</v>
      </c>
      <c r="D33" s="12">
        <f t="shared" si="4"/>
        <v>-6</v>
      </c>
      <c r="E33" s="33">
        <f t="shared" si="5"/>
        <v>-0.0011558466576767482</v>
      </c>
    </row>
    <row r="34" spans="1:5" ht="13.5">
      <c r="A34" s="38" t="s">
        <v>52</v>
      </c>
      <c r="B34" s="45">
        <f t="shared" si="3"/>
        <v>37553</v>
      </c>
      <c r="C34" s="10">
        <v>37540</v>
      </c>
      <c r="D34" s="8">
        <f t="shared" si="4"/>
        <v>13</v>
      </c>
      <c r="E34" s="33">
        <f t="shared" si="5"/>
        <v>0.00034629728289824186</v>
      </c>
    </row>
    <row r="35" spans="1:5" ht="14.25" thickBot="1">
      <c r="A35" s="39" t="s">
        <v>53</v>
      </c>
      <c r="B35" s="46">
        <f t="shared" si="3"/>
        <v>6037</v>
      </c>
      <c r="C35" s="15">
        <v>6035</v>
      </c>
      <c r="D35" s="17">
        <f t="shared" si="4"/>
        <v>2</v>
      </c>
      <c r="E35" s="41">
        <f t="shared" si="5"/>
        <v>0.00033140016570008286</v>
      </c>
    </row>
    <row r="36" spans="1:5" ht="14.25" thickTop="1">
      <c r="A36" s="20" t="s">
        <v>4</v>
      </c>
      <c r="B36" s="40">
        <f>SUM(B29:B35)</f>
        <v>127880</v>
      </c>
      <c r="C36" s="23">
        <f>SUM(C29:C35)</f>
        <v>127836</v>
      </c>
      <c r="D36" s="49">
        <f>SUM(D29:D35)</f>
        <v>44</v>
      </c>
      <c r="E36" s="52">
        <f t="shared" si="5"/>
        <v>0.0003441909947119747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I27" sqref="I27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100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25658</v>
      </c>
      <c r="C4" s="13">
        <v>57770</v>
      </c>
      <c r="D4" s="13">
        <v>28231</v>
      </c>
      <c r="E4" s="14">
        <v>29539</v>
      </c>
    </row>
    <row r="5" spans="1:5" ht="18" customHeight="1">
      <c r="A5" s="38" t="s">
        <v>48</v>
      </c>
      <c r="B5" s="8">
        <v>3678</v>
      </c>
      <c r="C5" s="9">
        <v>8538</v>
      </c>
      <c r="D5" s="9">
        <v>4059</v>
      </c>
      <c r="E5" s="10">
        <v>4479</v>
      </c>
    </row>
    <row r="6" spans="1:5" ht="18" customHeight="1">
      <c r="A6" s="38" t="s">
        <v>49</v>
      </c>
      <c r="B6" s="8">
        <v>2328</v>
      </c>
      <c r="C6" s="9">
        <v>4809</v>
      </c>
      <c r="D6" s="9">
        <v>2257</v>
      </c>
      <c r="E6" s="10">
        <v>2552</v>
      </c>
    </row>
    <row r="7" spans="1:5" ht="18" customHeight="1">
      <c r="A7" s="38" t="s">
        <v>50</v>
      </c>
      <c r="B7" s="8">
        <v>4046</v>
      </c>
      <c r="C7" s="9">
        <v>7956</v>
      </c>
      <c r="D7" s="9">
        <v>3668</v>
      </c>
      <c r="E7" s="10">
        <v>4288</v>
      </c>
    </row>
    <row r="8" spans="1:5" ht="18" customHeight="1">
      <c r="A8" s="37" t="s">
        <v>51</v>
      </c>
      <c r="B8" s="12">
        <v>2512</v>
      </c>
      <c r="C8" s="13">
        <v>5189</v>
      </c>
      <c r="D8" s="13">
        <v>2421</v>
      </c>
      <c r="E8" s="14">
        <v>2768</v>
      </c>
    </row>
    <row r="9" spans="1:5" ht="18" customHeight="1">
      <c r="A9" s="38" t="s">
        <v>52</v>
      </c>
      <c r="B9" s="8">
        <v>17143</v>
      </c>
      <c r="C9" s="9">
        <v>37584</v>
      </c>
      <c r="D9" s="9">
        <v>17979</v>
      </c>
      <c r="E9" s="10">
        <v>19605</v>
      </c>
    </row>
    <row r="10" spans="1:5" ht="18" customHeight="1" thickBot="1">
      <c r="A10" s="39" t="s">
        <v>53</v>
      </c>
      <c r="B10" s="17">
        <v>2937</v>
      </c>
      <c r="C10" s="18">
        <v>6033</v>
      </c>
      <c r="D10" s="18">
        <v>2889</v>
      </c>
      <c r="E10" s="19">
        <v>3144</v>
      </c>
    </row>
    <row r="11" spans="1:6" ht="19.5" customHeight="1" thickTop="1">
      <c r="A11" s="20" t="s">
        <v>4</v>
      </c>
      <c r="B11" s="40">
        <f>SUM(B4:B10)</f>
        <v>58302</v>
      </c>
      <c r="C11" s="31">
        <f>SUM(C4:C10)</f>
        <v>127879</v>
      </c>
      <c r="D11" s="31">
        <f>SUM(D4:D10)</f>
        <v>61504</v>
      </c>
      <c r="E11" s="31">
        <f>SUM(E4:E10)</f>
        <v>66375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25658</v>
      </c>
      <c r="C17" s="7">
        <v>25643</v>
      </c>
      <c r="D17" s="12">
        <f>+B17-C17</f>
        <v>15</v>
      </c>
      <c r="E17" s="33">
        <f>+D17/C17</f>
        <v>0.000584954958468198</v>
      </c>
    </row>
    <row r="18" spans="1:5" ht="13.5">
      <c r="A18" s="38" t="s">
        <v>48</v>
      </c>
      <c r="B18" s="45">
        <f t="shared" si="0"/>
        <v>3678</v>
      </c>
      <c r="C18" s="10">
        <v>3688</v>
      </c>
      <c r="D18" s="8">
        <f aca="true" t="shared" si="1" ref="D18:D23">+B18-C18</f>
        <v>-10</v>
      </c>
      <c r="E18" s="34">
        <f>+D18/C18</f>
        <v>-0.0027114967462039045</v>
      </c>
    </row>
    <row r="19" spans="1:5" ht="13.5">
      <c r="A19" s="38" t="s">
        <v>49</v>
      </c>
      <c r="B19" s="45">
        <f t="shared" si="0"/>
        <v>2328</v>
      </c>
      <c r="C19" s="10">
        <v>2334</v>
      </c>
      <c r="D19" s="8">
        <f t="shared" si="1"/>
        <v>-6</v>
      </c>
      <c r="E19" s="34">
        <f aca="true" t="shared" si="2" ref="E19:E24">+D19/C19</f>
        <v>-0.002570694087403599</v>
      </c>
    </row>
    <row r="20" spans="1:5" ht="13.5">
      <c r="A20" s="38" t="s">
        <v>50</v>
      </c>
      <c r="B20" s="45">
        <f t="shared" si="0"/>
        <v>4046</v>
      </c>
      <c r="C20" s="10">
        <v>4047</v>
      </c>
      <c r="D20" s="8">
        <f t="shared" si="1"/>
        <v>-1</v>
      </c>
      <c r="E20" s="34">
        <f t="shared" si="2"/>
        <v>-0.00024709661477637757</v>
      </c>
    </row>
    <row r="21" spans="1:5" ht="13.5">
      <c r="A21" s="37" t="s">
        <v>51</v>
      </c>
      <c r="B21" s="44">
        <f t="shared" si="0"/>
        <v>2512</v>
      </c>
      <c r="C21" s="14">
        <v>2509</v>
      </c>
      <c r="D21" s="12">
        <f t="shared" si="1"/>
        <v>3</v>
      </c>
      <c r="E21" s="33">
        <f t="shared" si="2"/>
        <v>0.0011956954962136308</v>
      </c>
    </row>
    <row r="22" spans="1:5" ht="13.5">
      <c r="A22" s="38" t="s">
        <v>52</v>
      </c>
      <c r="B22" s="45">
        <f t="shared" si="0"/>
        <v>17143</v>
      </c>
      <c r="C22" s="10">
        <v>17136</v>
      </c>
      <c r="D22" s="8">
        <f t="shared" si="1"/>
        <v>7</v>
      </c>
      <c r="E22" s="34">
        <f t="shared" si="2"/>
        <v>0.0004084967320261438</v>
      </c>
    </row>
    <row r="23" spans="1:5" ht="14.25" thickBot="1">
      <c r="A23" s="39" t="s">
        <v>53</v>
      </c>
      <c r="B23" s="46">
        <f t="shared" si="0"/>
        <v>2937</v>
      </c>
      <c r="C23" s="15">
        <v>2938</v>
      </c>
      <c r="D23" s="17">
        <f t="shared" si="1"/>
        <v>-1</v>
      </c>
      <c r="E23" s="35">
        <f t="shared" si="2"/>
        <v>-0.0003403675970047651</v>
      </c>
    </row>
    <row r="24" spans="1:5" ht="14.25" thickTop="1">
      <c r="A24" s="20" t="s">
        <v>4</v>
      </c>
      <c r="B24" s="21">
        <f>SUM(B17:B23)</f>
        <v>58302</v>
      </c>
      <c r="C24" s="50">
        <f>SUM(C17:C23)</f>
        <v>58295</v>
      </c>
      <c r="D24" s="49">
        <f>SUM(D17:D23)</f>
        <v>7</v>
      </c>
      <c r="E24" s="36">
        <f t="shared" si="2"/>
        <v>0.00012007890899734111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57770</v>
      </c>
      <c r="C29" s="7">
        <v>57736</v>
      </c>
      <c r="D29" s="12">
        <f aca="true" t="shared" si="4" ref="D29:D35">+B29-C29</f>
        <v>34</v>
      </c>
      <c r="E29" s="33">
        <f aca="true" t="shared" si="5" ref="E29:E36">+D29/C29</f>
        <v>0.0005888873493141195</v>
      </c>
    </row>
    <row r="30" spans="1:5" ht="13.5">
      <c r="A30" s="38" t="s">
        <v>48</v>
      </c>
      <c r="B30" s="45">
        <f t="shared" si="3"/>
        <v>8538</v>
      </c>
      <c r="C30" s="10">
        <v>8560</v>
      </c>
      <c r="D30" s="8">
        <f t="shared" si="4"/>
        <v>-22</v>
      </c>
      <c r="E30" s="33">
        <f t="shared" si="5"/>
        <v>-0.0025700934579439253</v>
      </c>
    </row>
    <row r="31" spans="1:5" ht="13.5">
      <c r="A31" s="38" t="s">
        <v>49</v>
      </c>
      <c r="B31" s="45">
        <f t="shared" si="3"/>
        <v>4809</v>
      </c>
      <c r="C31" s="10">
        <v>4827</v>
      </c>
      <c r="D31" s="8">
        <f t="shared" si="4"/>
        <v>-18</v>
      </c>
      <c r="E31" s="33">
        <f t="shared" si="5"/>
        <v>-0.0037290242386575512</v>
      </c>
    </row>
    <row r="32" spans="1:5" ht="13.5">
      <c r="A32" s="38" t="s">
        <v>50</v>
      </c>
      <c r="B32" s="45">
        <f t="shared" si="3"/>
        <v>7956</v>
      </c>
      <c r="C32" s="10">
        <v>7982</v>
      </c>
      <c r="D32" s="8">
        <f t="shared" si="4"/>
        <v>-26</v>
      </c>
      <c r="E32" s="33">
        <f t="shared" si="5"/>
        <v>-0.003257328990228013</v>
      </c>
    </row>
    <row r="33" spans="1:5" ht="13.5">
      <c r="A33" s="37" t="s">
        <v>51</v>
      </c>
      <c r="B33" s="44">
        <f t="shared" si="3"/>
        <v>5189</v>
      </c>
      <c r="C33" s="14">
        <v>5185</v>
      </c>
      <c r="D33" s="12">
        <f t="shared" si="4"/>
        <v>4</v>
      </c>
      <c r="E33" s="33">
        <f t="shared" si="5"/>
        <v>0.0007714561234329798</v>
      </c>
    </row>
    <row r="34" spans="1:5" ht="13.5">
      <c r="A34" s="38" t="s">
        <v>52</v>
      </c>
      <c r="B34" s="45">
        <f t="shared" si="3"/>
        <v>37584</v>
      </c>
      <c r="C34" s="10">
        <v>37553</v>
      </c>
      <c r="D34" s="8">
        <f t="shared" si="4"/>
        <v>31</v>
      </c>
      <c r="E34" s="33">
        <f t="shared" si="5"/>
        <v>0.0008254999600564535</v>
      </c>
    </row>
    <row r="35" spans="1:5" ht="14.25" thickBot="1">
      <c r="A35" s="39" t="s">
        <v>53</v>
      </c>
      <c r="B35" s="46">
        <f t="shared" si="3"/>
        <v>6033</v>
      </c>
      <c r="C35" s="15">
        <v>6037</v>
      </c>
      <c r="D35" s="17">
        <f t="shared" si="4"/>
        <v>-4</v>
      </c>
      <c r="E35" s="41">
        <f t="shared" si="5"/>
        <v>-0.0006625807520291535</v>
      </c>
    </row>
    <row r="36" spans="1:5" ht="14.25" thickTop="1">
      <c r="A36" s="20" t="s">
        <v>4</v>
      </c>
      <c r="B36" s="40">
        <f>SUM(B29:B35)</f>
        <v>127879</v>
      </c>
      <c r="C36" s="23">
        <f>SUM(C29:C35)</f>
        <v>127880</v>
      </c>
      <c r="D36" s="49">
        <f>SUM(D29:D35)</f>
        <v>-1</v>
      </c>
      <c r="E36" s="52">
        <f t="shared" si="5"/>
        <v>-7.81983109164842E-06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29" sqref="B29:B35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101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25696</v>
      </c>
      <c r="C4" s="13">
        <v>57890</v>
      </c>
      <c r="D4" s="13">
        <v>28312</v>
      </c>
      <c r="E4" s="14">
        <v>29578</v>
      </c>
    </row>
    <row r="5" spans="1:5" ht="18" customHeight="1">
      <c r="A5" s="38" t="s">
        <v>48</v>
      </c>
      <c r="B5" s="8">
        <v>3688</v>
      </c>
      <c r="C5" s="9">
        <v>8554</v>
      </c>
      <c r="D5" s="9">
        <v>4075</v>
      </c>
      <c r="E5" s="10">
        <v>4479</v>
      </c>
    </row>
    <row r="6" spans="1:5" ht="18" customHeight="1">
      <c r="A6" s="38" t="s">
        <v>49</v>
      </c>
      <c r="B6" s="8">
        <v>2320</v>
      </c>
      <c r="C6" s="9">
        <v>4798</v>
      </c>
      <c r="D6" s="9">
        <v>2249</v>
      </c>
      <c r="E6" s="10">
        <v>2549</v>
      </c>
    </row>
    <row r="7" spans="1:5" ht="18" customHeight="1">
      <c r="A7" s="38" t="s">
        <v>50</v>
      </c>
      <c r="B7" s="8">
        <v>4038</v>
      </c>
      <c r="C7" s="9">
        <v>7928</v>
      </c>
      <c r="D7" s="9">
        <v>3652</v>
      </c>
      <c r="E7" s="10">
        <v>4276</v>
      </c>
    </row>
    <row r="8" spans="1:5" ht="18" customHeight="1">
      <c r="A8" s="37" t="s">
        <v>51</v>
      </c>
      <c r="B8" s="12">
        <v>2508</v>
      </c>
      <c r="C8" s="13">
        <v>5192</v>
      </c>
      <c r="D8" s="13">
        <v>2421</v>
      </c>
      <c r="E8" s="14">
        <v>2771</v>
      </c>
    </row>
    <row r="9" spans="1:5" ht="18" customHeight="1">
      <c r="A9" s="38" t="s">
        <v>52</v>
      </c>
      <c r="B9" s="8">
        <v>17131</v>
      </c>
      <c r="C9" s="9">
        <v>37570</v>
      </c>
      <c r="D9" s="9">
        <v>17977</v>
      </c>
      <c r="E9" s="10">
        <v>19593</v>
      </c>
    </row>
    <row r="10" spans="1:5" ht="18" customHeight="1" thickBot="1">
      <c r="A10" s="39" t="s">
        <v>53</v>
      </c>
      <c r="B10" s="17">
        <v>2928</v>
      </c>
      <c r="C10" s="18">
        <v>6017</v>
      </c>
      <c r="D10" s="18">
        <v>2880</v>
      </c>
      <c r="E10" s="19">
        <v>3137</v>
      </c>
    </row>
    <row r="11" spans="1:6" ht="19.5" customHeight="1" thickTop="1">
      <c r="A11" s="20" t="s">
        <v>4</v>
      </c>
      <c r="B11" s="40">
        <f>SUM(B4:B10)</f>
        <v>58309</v>
      </c>
      <c r="C11" s="31">
        <f>SUM(C4:C10)</f>
        <v>127949</v>
      </c>
      <c r="D11" s="31">
        <f>SUM(D4:D10)</f>
        <v>61566</v>
      </c>
      <c r="E11" s="31">
        <f>SUM(E4:E10)</f>
        <v>66383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25696</v>
      </c>
      <c r="C17" s="7">
        <v>25658</v>
      </c>
      <c r="D17" s="12">
        <f>+B17-C17</f>
        <v>38</v>
      </c>
      <c r="E17" s="33">
        <f>+D17/C17</f>
        <v>0.0014810195650479382</v>
      </c>
    </row>
    <row r="18" spans="1:5" ht="13.5">
      <c r="A18" s="38" t="s">
        <v>48</v>
      </c>
      <c r="B18" s="45">
        <f t="shared" si="0"/>
        <v>3688</v>
      </c>
      <c r="C18" s="10">
        <v>3678</v>
      </c>
      <c r="D18" s="8">
        <f aca="true" t="shared" si="1" ref="D18:D23">+B18-C18</f>
        <v>10</v>
      </c>
      <c r="E18" s="34">
        <f>+D18/C18</f>
        <v>0.0027188689505165853</v>
      </c>
    </row>
    <row r="19" spans="1:5" ht="13.5">
      <c r="A19" s="38" t="s">
        <v>49</v>
      </c>
      <c r="B19" s="45">
        <f t="shared" si="0"/>
        <v>2320</v>
      </c>
      <c r="C19" s="10">
        <v>2328</v>
      </c>
      <c r="D19" s="8">
        <f t="shared" si="1"/>
        <v>-8</v>
      </c>
      <c r="E19" s="34">
        <f aca="true" t="shared" si="2" ref="E19:E24">+D19/C19</f>
        <v>-0.003436426116838488</v>
      </c>
    </row>
    <row r="20" spans="1:5" ht="13.5">
      <c r="A20" s="38" t="s">
        <v>50</v>
      </c>
      <c r="B20" s="45">
        <f t="shared" si="0"/>
        <v>4038</v>
      </c>
      <c r="C20" s="10">
        <v>4046</v>
      </c>
      <c r="D20" s="8">
        <f t="shared" si="1"/>
        <v>-8</v>
      </c>
      <c r="E20" s="34">
        <f t="shared" si="2"/>
        <v>-0.001977261492832427</v>
      </c>
    </row>
    <row r="21" spans="1:5" ht="13.5">
      <c r="A21" s="37" t="s">
        <v>51</v>
      </c>
      <c r="B21" s="44">
        <f t="shared" si="0"/>
        <v>2508</v>
      </c>
      <c r="C21" s="14">
        <v>2512</v>
      </c>
      <c r="D21" s="12">
        <f t="shared" si="1"/>
        <v>-4</v>
      </c>
      <c r="E21" s="33">
        <f t="shared" si="2"/>
        <v>-0.0015923566878980893</v>
      </c>
    </row>
    <row r="22" spans="1:5" ht="13.5">
      <c r="A22" s="38" t="s">
        <v>52</v>
      </c>
      <c r="B22" s="45">
        <f t="shared" si="0"/>
        <v>17131</v>
      </c>
      <c r="C22" s="10">
        <v>17143</v>
      </c>
      <c r="D22" s="8">
        <f t="shared" si="1"/>
        <v>-12</v>
      </c>
      <c r="E22" s="34">
        <f t="shared" si="2"/>
        <v>-0.0006999941667152773</v>
      </c>
    </row>
    <row r="23" spans="1:5" ht="14.25" thickBot="1">
      <c r="A23" s="39" t="s">
        <v>53</v>
      </c>
      <c r="B23" s="46">
        <f t="shared" si="0"/>
        <v>2928</v>
      </c>
      <c r="C23" s="15">
        <v>2937</v>
      </c>
      <c r="D23" s="17">
        <f t="shared" si="1"/>
        <v>-9</v>
      </c>
      <c r="E23" s="35">
        <f t="shared" si="2"/>
        <v>-0.0030643513789581204</v>
      </c>
    </row>
    <row r="24" spans="1:5" ht="14.25" thickTop="1">
      <c r="A24" s="20" t="s">
        <v>4</v>
      </c>
      <c r="B24" s="21">
        <f>SUM(B17:B23)</f>
        <v>58309</v>
      </c>
      <c r="C24" s="50">
        <f>SUM(C17:C23)</f>
        <v>58302</v>
      </c>
      <c r="D24" s="49">
        <f>SUM(D17:D23)</f>
        <v>7</v>
      </c>
      <c r="E24" s="36">
        <f t="shared" si="2"/>
        <v>0.00012006449178415835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57890</v>
      </c>
      <c r="C29" s="7">
        <v>57770</v>
      </c>
      <c r="D29" s="12">
        <f aca="true" t="shared" si="4" ref="D29:D35">+B29-C29</f>
        <v>120</v>
      </c>
      <c r="E29" s="33">
        <f aca="true" t="shared" si="5" ref="E29:E36">+D29/C29</f>
        <v>0.0020772027003635105</v>
      </c>
    </row>
    <row r="30" spans="1:5" ht="13.5">
      <c r="A30" s="38" t="s">
        <v>48</v>
      </c>
      <c r="B30" s="45">
        <f t="shared" si="3"/>
        <v>8554</v>
      </c>
      <c r="C30" s="10">
        <v>8538</v>
      </c>
      <c r="D30" s="8">
        <f t="shared" si="4"/>
        <v>16</v>
      </c>
      <c r="E30" s="33">
        <f t="shared" si="5"/>
        <v>0.0018739751698289998</v>
      </c>
    </row>
    <row r="31" spans="1:5" ht="13.5">
      <c r="A31" s="38" t="s">
        <v>49</v>
      </c>
      <c r="B31" s="45">
        <f t="shared" si="3"/>
        <v>4798</v>
      </c>
      <c r="C31" s="10">
        <v>4809</v>
      </c>
      <c r="D31" s="8">
        <f t="shared" si="4"/>
        <v>-11</v>
      </c>
      <c r="E31" s="33">
        <f t="shared" si="5"/>
        <v>-0.0022873778332293615</v>
      </c>
    </row>
    <row r="32" spans="1:5" ht="13.5">
      <c r="A32" s="38" t="s">
        <v>50</v>
      </c>
      <c r="B32" s="45">
        <f t="shared" si="3"/>
        <v>7928</v>
      </c>
      <c r="C32" s="10">
        <v>7956</v>
      </c>
      <c r="D32" s="8">
        <f t="shared" si="4"/>
        <v>-28</v>
      </c>
      <c r="E32" s="33">
        <f t="shared" si="5"/>
        <v>-0.003519356460532931</v>
      </c>
    </row>
    <row r="33" spans="1:5" ht="13.5">
      <c r="A33" s="37" t="s">
        <v>51</v>
      </c>
      <c r="B33" s="44">
        <f t="shared" si="3"/>
        <v>5192</v>
      </c>
      <c r="C33" s="14">
        <v>5189</v>
      </c>
      <c r="D33" s="12">
        <f t="shared" si="4"/>
        <v>3</v>
      </c>
      <c r="E33" s="33">
        <f t="shared" si="5"/>
        <v>0.0005781460782424359</v>
      </c>
    </row>
    <row r="34" spans="1:5" ht="13.5">
      <c r="A34" s="38" t="s">
        <v>52</v>
      </c>
      <c r="B34" s="45">
        <f t="shared" si="3"/>
        <v>37570</v>
      </c>
      <c r="C34" s="10">
        <v>37584</v>
      </c>
      <c r="D34" s="8">
        <f t="shared" si="4"/>
        <v>-14</v>
      </c>
      <c r="E34" s="33">
        <f t="shared" si="5"/>
        <v>-0.0003724989357173265</v>
      </c>
    </row>
    <row r="35" spans="1:5" ht="14.25" thickBot="1">
      <c r="A35" s="39" t="s">
        <v>53</v>
      </c>
      <c r="B35" s="46">
        <f t="shared" si="3"/>
        <v>6017</v>
      </c>
      <c r="C35" s="15">
        <v>6033</v>
      </c>
      <c r="D35" s="17">
        <f t="shared" si="4"/>
        <v>-16</v>
      </c>
      <c r="E35" s="41">
        <f t="shared" si="5"/>
        <v>-0.0026520802254268194</v>
      </c>
    </row>
    <row r="36" spans="1:5" ht="14.25" thickTop="1">
      <c r="A36" s="20" t="s">
        <v>4</v>
      </c>
      <c r="B36" s="40">
        <f>SUM(B29:B35)</f>
        <v>127949</v>
      </c>
      <c r="C36" s="23">
        <f>SUM(C29:C35)</f>
        <v>127879</v>
      </c>
      <c r="D36" s="49">
        <f>SUM(D29:D35)</f>
        <v>70</v>
      </c>
      <c r="E36" s="52">
        <f t="shared" si="5"/>
        <v>0.0005473924569319435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102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25681</v>
      </c>
      <c r="C4" s="13">
        <v>57890</v>
      </c>
      <c r="D4" s="13">
        <v>28300</v>
      </c>
      <c r="E4" s="14">
        <v>29590</v>
      </c>
    </row>
    <row r="5" spans="1:5" ht="18" customHeight="1">
      <c r="A5" s="38" t="s">
        <v>48</v>
      </c>
      <c r="B5" s="8">
        <v>3686</v>
      </c>
      <c r="C5" s="9">
        <v>8546</v>
      </c>
      <c r="D5" s="9">
        <v>4075</v>
      </c>
      <c r="E5" s="10">
        <v>4471</v>
      </c>
    </row>
    <row r="6" spans="1:5" ht="18" customHeight="1">
      <c r="A6" s="38" t="s">
        <v>49</v>
      </c>
      <c r="B6" s="8">
        <v>2320</v>
      </c>
      <c r="C6" s="9">
        <v>4793</v>
      </c>
      <c r="D6" s="9">
        <v>2244</v>
      </c>
      <c r="E6" s="10">
        <v>2549</v>
      </c>
    </row>
    <row r="7" spans="1:5" ht="18" customHeight="1">
      <c r="A7" s="38" t="s">
        <v>50</v>
      </c>
      <c r="B7" s="8">
        <v>4037</v>
      </c>
      <c r="C7" s="9">
        <v>7915</v>
      </c>
      <c r="D7" s="9">
        <v>3645</v>
      </c>
      <c r="E7" s="10">
        <v>4270</v>
      </c>
    </row>
    <row r="8" spans="1:5" ht="18" customHeight="1">
      <c r="A8" s="37" t="s">
        <v>51</v>
      </c>
      <c r="B8" s="12">
        <v>2511</v>
      </c>
      <c r="C8" s="13">
        <v>5192</v>
      </c>
      <c r="D8" s="13">
        <v>2424</v>
      </c>
      <c r="E8" s="14">
        <v>2768</v>
      </c>
    </row>
    <row r="9" spans="1:5" ht="18" customHeight="1">
      <c r="A9" s="38" t="s">
        <v>52</v>
      </c>
      <c r="B9" s="8">
        <v>17146</v>
      </c>
      <c r="C9" s="9">
        <v>37617</v>
      </c>
      <c r="D9" s="9">
        <v>18001</v>
      </c>
      <c r="E9" s="10">
        <v>19616</v>
      </c>
    </row>
    <row r="10" spans="1:5" ht="18" customHeight="1" thickBot="1">
      <c r="A10" s="39" t="s">
        <v>53</v>
      </c>
      <c r="B10" s="17">
        <v>2913</v>
      </c>
      <c r="C10" s="18">
        <v>5993</v>
      </c>
      <c r="D10" s="18">
        <v>2870</v>
      </c>
      <c r="E10" s="19">
        <v>3123</v>
      </c>
    </row>
    <row r="11" spans="1:6" ht="19.5" customHeight="1" thickTop="1">
      <c r="A11" s="20" t="s">
        <v>4</v>
      </c>
      <c r="B11" s="40">
        <f>SUM(B4:B10)</f>
        <v>58294</v>
      </c>
      <c r="C11" s="31">
        <f>SUM(C4:C10)</f>
        <v>127946</v>
      </c>
      <c r="D11" s="31">
        <f>SUM(D4:D10)</f>
        <v>61559</v>
      </c>
      <c r="E11" s="31">
        <f>SUM(E4:E10)</f>
        <v>66387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f aca="true" t="shared" si="0" ref="B17:B23">+B4</f>
        <v>25681</v>
      </c>
      <c r="C17" s="7">
        <v>25696</v>
      </c>
      <c r="D17" s="12">
        <f>+B17-C17</f>
        <v>-15</v>
      </c>
      <c r="E17" s="33">
        <f>+D17/C17</f>
        <v>-0.0005837484433374844</v>
      </c>
    </row>
    <row r="18" spans="1:5" ht="13.5">
      <c r="A18" s="38" t="s">
        <v>48</v>
      </c>
      <c r="B18" s="45">
        <f t="shared" si="0"/>
        <v>3686</v>
      </c>
      <c r="C18" s="10">
        <v>3688</v>
      </c>
      <c r="D18" s="8">
        <f aca="true" t="shared" si="1" ref="D18:D23">+B18-C18</f>
        <v>-2</v>
      </c>
      <c r="E18" s="34">
        <f>+D18/C18</f>
        <v>-0.0005422993492407809</v>
      </c>
    </row>
    <row r="19" spans="1:5" ht="13.5">
      <c r="A19" s="38" t="s">
        <v>49</v>
      </c>
      <c r="B19" s="45">
        <f t="shared" si="0"/>
        <v>2320</v>
      </c>
      <c r="C19" s="10">
        <v>2320</v>
      </c>
      <c r="D19" s="8">
        <f t="shared" si="1"/>
        <v>0</v>
      </c>
      <c r="E19" s="34">
        <f aca="true" t="shared" si="2" ref="E19:E24">+D19/C19</f>
        <v>0</v>
      </c>
    </row>
    <row r="20" spans="1:5" ht="13.5">
      <c r="A20" s="38" t="s">
        <v>50</v>
      </c>
      <c r="B20" s="45">
        <f t="shared" si="0"/>
        <v>4037</v>
      </c>
      <c r="C20" s="10">
        <v>4038</v>
      </c>
      <c r="D20" s="8">
        <f t="shared" si="1"/>
        <v>-1</v>
      </c>
      <c r="E20" s="34">
        <f t="shared" si="2"/>
        <v>-0.00024764735017335313</v>
      </c>
    </row>
    <row r="21" spans="1:5" ht="13.5">
      <c r="A21" s="37" t="s">
        <v>51</v>
      </c>
      <c r="B21" s="44">
        <f t="shared" si="0"/>
        <v>2511</v>
      </c>
      <c r="C21" s="14">
        <v>2508</v>
      </c>
      <c r="D21" s="12">
        <f t="shared" si="1"/>
        <v>3</v>
      </c>
      <c r="E21" s="33">
        <f t="shared" si="2"/>
        <v>0.0011961722488038277</v>
      </c>
    </row>
    <row r="22" spans="1:5" ht="13.5">
      <c r="A22" s="38" t="s">
        <v>52</v>
      </c>
      <c r="B22" s="45">
        <f t="shared" si="0"/>
        <v>17146</v>
      </c>
      <c r="C22" s="10">
        <v>17131</v>
      </c>
      <c r="D22" s="8">
        <f t="shared" si="1"/>
        <v>15</v>
      </c>
      <c r="E22" s="34">
        <f t="shared" si="2"/>
        <v>0.0008756056272254977</v>
      </c>
    </row>
    <row r="23" spans="1:5" ht="14.25" thickBot="1">
      <c r="A23" s="39" t="s">
        <v>53</v>
      </c>
      <c r="B23" s="46">
        <f t="shared" si="0"/>
        <v>2913</v>
      </c>
      <c r="C23" s="15">
        <v>2928</v>
      </c>
      <c r="D23" s="17">
        <f t="shared" si="1"/>
        <v>-15</v>
      </c>
      <c r="E23" s="35">
        <f t="shared" si="2"/>
        <v>-0.005122950819672131</v>
      </c>
    </row>
    <row r="24" spans="1:5" ht="14.25" thickTop="1">
      <c r="A24" s="20" t="s">
        <v>4</v>
      </c>
      <c r="B24" s="21">
        <f>SUM(B17:B23)</f>
        <v>58294</v>
      </c>
      <c r="C24" s="50">
        <f>SUM(C17:C23)</f>
        <v>58309</v>
      </c>
      <c r="D24" s="49">
        <f>SUM(D17:D23)</f>
        <v>-15</v>
      </c>
      <c r="E24" s="36">
        <f t="shared" si="2"/>
        <v>-0.0002572501672126087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f aca="true" t="shared" si="3" ref="B29:B35">+C4</f>
        <v>57890</v>
      </c>
      <c r="C29" s="7">
        <v>57890</v>
      </c>
      <c r="D29" s="12">
        <f aca="true" t="shared" si="4" ref="D29:D35">+B29-C29</f>
        <v>0</v>
      </c>
      <c r="E29" s="33">
        <f aca="true" t="shared" si="5" ref="E29:E36">+D29/C29</f>
        <v>0</v>
      </c>
    </row>
    <row r="30" spans="1:5" ht="13.5">
      <c r="A30" s="38" t="s">
        <v>48</v>
      </c>
      <c r="B30" s="45">
        <f t="shared" si="3"/>
        <v>8546</v>
      </c>
      <c r="C30" s="10">
        <v>8554</v>
      </c>
      <c r="D30" s="8">
        <f t="shared" si="4"/>
        <v>-8</v>
      </c>
      <c r="E30" s="33">
        <f t="shared" si="5"/>
        <v>-0.0009352349777881693</v>
      </c>
    </row>
    <row r="31" spans="1:5" ht="13.5">
      <c r="A31" s="38" t="s">
        <v>49</v>
      </c>
      <c r="B31" s="45">
        <f t="shared" si="3"/>
        <v>4793</v>
      </c>
      <c r="C31" s="10">
        <v>4798</v>
      </c>
      <c r="D31" s="8">
        <f t="shared" si="4"/>
        <v>-5</v>
      </c>
      <c r="E31" s="33">
        <f t="shared" si="5"/>
        <v>-0.0010421008753647354</v>
      </c>
    </row>
    <row r="32" spans="1:5" ht="13.5">
      <c r="A32" s="38" t="s">
        <v>50</v>
      </c>
      <c r="B32" s="45">
        <f t="shared" si="3"/>
        <v>7915</v>
      </c>
      <c r="C32" s="10">
        <v>7928</v>
      </c>
      <c r="D32" s="8">
        <f t="shared" si="4"/>
        <v>-13</v>
      </c>
      <c r="E32" s="33">
        <f t="shared" si="5"/>
        <v>-0.001639757820383451</v>
      </c>
    </row>
    <row r="33" spans="1:5" ht="13.5">
      <c r="A33" s="37" t="s">
        <v>51</v>
      </c>
      <c r="B33" s="44">
        <f t="shared" si="3"/>
        <v>5192</v>
      </c>
      <c r="C33" s="14">
        <v>5192</v>
      </c>
      <c r="D33" s="12">
        <f t="shared" si="4"/>
        <v>0</v>
      </c>
      <c r="E33" s="33">
        <f t="shared" si="5"/>
        <v>0</v>
      </c>
    </row>
    <row r="34" spans="1:5" ht="13.5">
      <c r="A34" s="38" t="s">
        <v>52</v>
      </c>
      <c r="B34" s="45">
        <f t="shared" si="3"/>
        <v>37617</v>
      </c>
      <c r="C34" s="10">
        <v>37570</v>
      </c>
      <c r="D34" s="8">
        <f t="shared" si="4"/>
        <v>47</v>
      </c>
      <c r="E34" s="33">
        <f t="shared" si="5"/>
        <v>0.0012509981368112855</v>
      </c>
    </row>
    <row r="35" spans="1:5" ht="14.25" thickBot="1">
      <c r="A35" s="39" t="s">
        <v>53</v>
      </c>
      <c r="B35" s="46">
        <f t="shared" si="3"/>
        <v>5993</v>
      </c>
      <c r="C35" s="15">
        <v>6017</v>
      </c>
      <c r="D35" s="17">
        <f t="shared" si="4"/>
        <v>-24</v>
      </c>
      <c r="E35" s="41">
        <f t="shared" si="5"/>
        <v>-0.003988698687053349</v>
      </c>
    </row>
    <row r="36" spans="1:5" ht="14.25" thickTop="1">
      <c r="A36" s="20" t="s">
        <v>4</v>
      </c>
      <c r="B36" s="40">
        <f>SUM(B29:B35)</f>
        <v>127946</v>
      </c>
      <c r="C36" s="23">
        <f>SUM(C29:C35)</f>
        <v>127949</v>
      </c>
      <c r="D36" s="49">
        <f>SUM(D29:D35)</f>
        <v>-3</v>
      </c>
      <c r="E36" s="52">
        <f t="shared" si="5"/>
        <v>-2.3446842101149678E-05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103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25689</v>
      </c>
      <c r="C4" s="13">
        <v>57960</v>
      </c>
      <c r="D4" s="13">
        <v>28332</v>
      </c>
      <c r="E4" s="14">
        <v>29628</v>
      </c>
    </row>
    <row r="5" spans="1:5" ht="18" customHeight="1">
      <c r="A5" s="38" t="s">
        <v>48</v>
      </c>
      <c r="B5" s="8">
        <v>3687</v>
      </c>
      <c r="C5" s="9">
        <v>8551</v>
      </c>
      <c r="D5" s="9">
        <v>4075</v>
      </c>
      <c r="E5" s="10">
        <v>4476</v>
      </c>
    </row>
    <row r="6" spans="1:5" ht="18" customHeight="1">
      <c r="A6" s="38" t="s">
        <v>49</v>
      </c>
      <c r="B6" s="8">
        <v>2319</v>
      </c>
      <c r="C6" s="9">
        <v>4781</v>
      </c>
      <c r="D6" s="9">
        <v>2239</v>
      </c>
      <c r="E6" s="10">
        <v>2542</v>
      </c>
    </row>
    <row r="7" spans="1:5" ht="18" customHeight="1">
      <c r="A7" s="38" t="s">
        <v>50</v>
      </c>
      <c r="B7" s="8">
        <v>4034</v>
      </c>
      <c r="C7" s="9">
        <v>7900</v>
      </c>
      <c r="D7" s="9">
        <v>3643</v>
      </c>
      <c r="E7" s="10">
        <v>4257</v>
      </c>
    </row>
    <row r="8" spans="1:5" ht="18" customHeight="1">
      <c r="A8" s="37" t="s">
        <v>51</v>
      </c>
      <c r="B8" s="12">
        <v>2513</v>
      </c>
      <c r="C8" s="13">
        <v>5198</v>
      </c>
      <c r="D8" s="13">
        <v>2437</v>
      </c>
      <c r="E8" s="14">
        <v>2761</v>
      </c>
    </row>
    <row r="9" spans="1:5" ht="18" customHeight="1">
      <c r="A9" s="38" t="s">
        <v>52</v>
      </c>
      <c r="B9" s="8">
        <v>17135</v>
      </c>
      <c r="C9" s="9">
        <v>37615</v>
      </c>
      <c r="D9" s="9">
        <v>18001</v>
      </c>
      <c r="E9" s="10">
        <v>19614</v>
      </c>
    </row>
    <row r="10" spans="1:5" ht="18" customHeight="1" thickBot="1">
      <c r="A10" s="39" t="s">
        <v>53</v>
      </c>
      <c r="B10" s="17">
        <v>2908</v>
      </c>
      <c r="C10" s="18">
        <v>5981</v>
      </c>
      <c r="D10" s="18">
        <v>2862</v>
      </c>
      <c r="E10" s="19">
        <v>3119</v>
      </c>
    </row>
    <row r="11" spans="1:6" ht="19.5" customHeight="1" thickTop="1">
      <c r="A11" s="20" t="s">
        <v>4</v>
      </c>
      <c r="B11" s="40">
        <f>SUM(B4:B10)</f>
        <v>58285</v>
      </c>
      <c r="C11" s="31">
        <f>SUM(C4:C10)</f>
        <v>127986</v>
      </c>
      <c r="D11" s="31">
        <f>SUM(D4:D10)</f>
        <v>61589</v>
      </c>
      <c r="E11" s="31">
        <f>SUM(E4:E10)</f>
        <v>66397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v>25689</v>
      </c>
      <c r="C17" s="7">
        <v>25681</v>
      </c>
      <c r="D17" s="12">
        <f>+B17-C17</f>
        <v>8</v>
      </c>
      <c r="E17" s="33">
        <f>+D17/C17</f>
        <v>0.0003115143491297068</v>
      </c>
    </row>
    <row r="18" spans="1:5" ht="13.5">
      <c r="A18" s="38" t="s">
        <v>48</v>
      </c>
      <c r="B18" s="45">
        <v>3687</v>
      </c>
      <c r="C18" s="10">
        <v>3686</v>
      </c>
      <c r="D18" s="8">
        <f aca="true" t="shared" si="0" ref="D18:D23">+B18-C18</f>
        <v>1</v>
      </c>
      <c r="E18" s="34">
        <f>+D18/C18</f>
        <v>0.00027129679869777537</v>
      </c>
    </row>
    <row r="19" spans="1:5" ht="13.5">
      <c r="A19" s="38" t="s">
        <v>49</v>
      </c>
      <c r="B19" s="45">
        <v>2319</v>
      </c>
      <c r="C19" s="10">
        <v>2320</v>
      </c>
      <c r="D19" s="8">
        <f t="shared" si="0"/>
        <v>-1</v>
      </c>
      <c r="E19" s="34">
        <f aca="true" t="shared" si="1" ref="E19:E24">+D19/C19</f>
        <v>-0.0004310344827586207</v>
      </c>
    </row>
    <row r="20" spans="1:5" ht="13.5">
      <c r="A20" s="38" t="s">
        <v>50</v>
      </c>
      <c r="B20" s="45">
        <v>4034</v>
      </c>
      <c r="C20" s="10">
        <v>4037</v>
      </c>
      <c r="D20" s="8">
        <f t="shared" si="0"/>
        <v>-3</v>
      </c>
      <c r="E20" s="34">
        <f t="shared" si="1"/>
        <v>-0.0007431260837255387</v>
      </c>
    </row>
    <row r="21" spans="1:5" ht="13.5">
      <c r="A21" s="37" t="s">
        <v>51</v>
      </c>
      <c r="B21" s="44">
        <v>2513</v>
      </c>
      <c r="C21" s="14">
        <v>2511</v>
      </c>
      <c r="D21" s="12">
        <f t="shared" si="0"/>
        <v>2</v>
      </c>
      <c r="E21" s="33">
        <f t="shared" si="1"/>
        <v>0.0007964954201513341</v>
      </c>
    </row>
    <row r="22" spans="1:5" ht="13.5">
      <c r="A22" s="38" t="s">
        <v>52</v>
      </c>
      <c r="B22" s="45">
        <v>17135</v>
      </c>
      <c r="C22" s="10">
        <v>17146</v>
      </c>
      <c r="D22" s="8">
        <f t="shared" si="0"/>
        <v>-11</v>
      </c>
      <c r="E22" s="34">
        <f t="shared" si="1"/>
        <v>-0.0006415490493409541</v>
      </c>
    </row>
    <row r="23" spans="1:5" ht="14.25" thickBot="1">
      <c r="A23" s="39" t="s">
        <v>53</v>
      </c>
      <c r="B23" s="46">
        <v>2908</v>
      </c>
      <c r="C23" s="15">
        <v>2913</v>
      </c>
      <c r="D23" s="17">
        <f t="shared" si="0"/>
        <v>-5</v>
      </c>
      <c r="E23" s="35">
        <f t="shared" si="1"/>
        <v>-0.0017164435290078957</v>
      </c>
    </row>
    <row r="24" spans="1:5" ht="14.25" thickTop="1">
      <c r="A24" s="20" t="s">
        <v>4</v>
      </c>
      <c r="B24" s="21">
        <f>SUM(B17:B23)</f>
        <v>58285</v>
      </c>
      <c r="C24" s="50">
        <f>SUM(C17:C23)</f>
        <v>58294</v>
      </c>
      <c r="D24" s="49">
        <f>SUM(D17:D23)</f>
        <v>-9</v>
      </c>
      <c r="E24" s="36">
        <f t="shared" si="1"/>
        <v>-0.0001543898171338388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v>57960</v>
      </c>
      <c r="C29" s="7">
        <v>57890</v>
      </c>
      <c r="D29" s="12">
        <f aca="true" t="shared" si="2" ref="D29:D35">+B29-C29</f>
        <v>70</v>
      </c>
      <c r="E29" s="33">
        <f aca="true" t="shared" si="3" ref="E29:E36">+D29/C29</f>
        <v>0.0012091898428053204</v>
      </c>
    </row>
    <row r="30" spans="1:5" ht="13.5">
      <c r="A30" s="38" t="s">
        <v>48</v>
      </c>
      <c r="B30" s="45">
        <v>8551</v>
      </c>
      <c r="C30" s="10">
        <v>8546</v>
      </c>
      <c r="D30" s="8">
        <f t="shared" si="2"/>
        <v>5</v>
      </c>
      <c r="E30" s="33">
        <f t="shared" si="3"/>
        <v>0.0005850690381465013</v>
      </c>
    </row>
    <row r="31" spans="1:5" ht="13.5">
      <c r="A31" s="38" t="s">
        <v>49</v>
      </c>
      <c r="B31" s="45">
        <v>4781</v>
      </c>
      <c r="C31" s="10">
        <v>4793</v>
      </c>
      <c r="D31" s="8">
        <f t="shared" si="2"/>
        <v>-12</v>
      </c>
      <c r="E31" s="33">
        <f t="shared" si="3"/>
        <v>-0.0025036511579386604</v>
      </c>
    </row>
    <row r="32" spans="1:5" ht="13.5">
      <c r="A32" s="38" t="s">
        <v>50</v>
      </c>
      <c r="B32" s="45">
        <v>7900</v>
      </c>
      <c r="C32" s="10">
        <v>7915</v>
      </c>
      <c r="D32" s="8">
        <f t="shared" si="2"/>
        <v>-15</v>
      </c>
      <c r="E32" s="33">
        <f t="shared" si="3"/>
        <v>-0.0018951358180669614</v>
      </c>
    </row>
    <row r="33" spans="1:5" ht="13.5">
      <c r="A33" s="37" t="s">
        <v>51</v>
      </c>
      <c r="B33" s="44">
        <v>5198</v>
      </c>
      <c r="C33" s="14">
        <v>5192</v>
      </c>
      <c r="D33" s="12">
        <f t="shared" si="2"/>
        <v>6</v>
      </c>
      <c r="E33" s="33">
        <f t="shared" si="3"/>
        <v>0.0011556240369799693</v>
      </c>
    </row>
    <row r="34" spans="1:5" ht="13.5">
      <c r="A34" s="38" t="s">
        <v>52</v>
      </c>
      <c r="B34" s="45">
        <v>37615</v>
      </c>
      <c r="C34" s="10">
        <v>37617</v>
      </c>
      <c r="D34" s="8">
        <f t="shared" si="2"/>
        <v>-2</v>
      </c>
      <c r="E34" s="33">
        <f t="shared" si="3"/>
        <v>-5.3167450886567246E-05</v>
      </c>
    </row>
    <row r="35" spans="1:5" ht="14.25" thickBot="1">
      <c r="A35" s="39" t="s">
        <v>53</v>
      </c>
      <c r="B35" s="46">
        <v>5981</v>
      </c>
      <c r="C35" s="15">
        <v>5993</v>
      </c>
      <c r="D35" s="17">
        <f t="shared" si="2"/>
        <v>-12</v>
      </c>
      <c r="E35" s="41">
        <f t="shared" si="3"/>
        <v>-0.002002336058735191</v>
      </c>
    </row>
    <row r="36" spans="1:5" ht="14.25" thickTop="1">
      <c r="A36" s="20" t="s">
        <v>4</v>
      </c>
      <c r="B36" s="40">
        <f>SUM(B29:B35)</f>
        <v>127986</v>
      </c>
      <c r="C36" s="23">
        <f>SUM(C29:C35)</f>
        <v>127946</v>
      </c>
      <c r="D36" s="49">
        <f>SUM(D29:D35)</f>
        <v>40</v>
      </c>
      <c r="E36" s="52">
        <f t="shared" si="3"/>
        <v>0.00031263189157926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3">
      <selection activeCell="B29" sqref="B29:B35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104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25676</v>
      </c>
      <c r="C4" s="13">
        <v>57771</v>
      </c>
      <c r="D4" s="13">
        <v>28225</v>
      </c>
      <c r="E4" s="14">
        <v>29546</v>
      </c>
    </row>
    <row r="5" spans="1:5" ht="18" customHeight="1">
      <c r="A5" s="38" t="s">
        <v>48</v>
      </c>
      <c r="B5" s="8">
        <v>3691</v>
      </c>
      <c r="C5" s="9">
        <v>8518</v>
      </c>
      <c r="D5" s="9">
        <v>4048</v>
      </c>
      <c r="E5" s="10">
        <v>4470</v>
      </c>
    </row>
    <row r="6" spans="1:5" ht="18" customHeight="1">
      <c r="A6" s="38" t="s">
        <v>49</v>
      </c>
      <c r="B6" s="8">
        <v>2328</v>
      </c>
      <c r="C6" s="9">
        <v>4769</v>
      </c>
      <c r="D6" s="9">
        <v>2234</v>
      </c>
      <c r="E6" s="10">
        <v>2535</v>
      </c>
    </row>
    <row r="7" spans="1:5" ht="18" customHeight="1">
      <c r="A7" s="38" t="s">
        <v>50</v>
      </c>
      <c r="B7" s="8">
        <v>4024</v>
      </c>
      <c r="C7" s="9">
        <v>7864</v>
      </c>
      <c r="D7" s="9">
        <v>3617</v>
      </c>
      <c r="E7" s="10">
        <v>4247</v>
      </c>
    </row>
    <row r="8" spans="1:5" ht="18" customHeight="1">
      <c r="A8" s="37" t="s">
        <v>51</v>
      </c>
      <c r="B8" s="12">
        <v>2521</v>
      </c>
      <c r="C8" s="13">
        <v>5189</v>
      </c>
      <c r="D8" s="13">
        <v>2429</v>
      </c>
      <c r="E8" s="14">
        <v>2760</v>
      </c>
    </row>
    <row r="9" spans="1:5" ht="18" customHeight="1">
      <c r="A9" s="38" t="s">
        <v>52</v>
      </c>
      <c r="B9" s="8">
        <v>17010</v>
      </c>
      <c r="C9" s="9">
        <v>37400</v>
      </c>
      <c r="D9" s="9">
        <v>17850</v>
      </c>
      <c r="E9" s="10">
        <v>19550</v>
      </c>
    </row>
    <row r="10" spans="1:5" ht="18" customHeight="1" thickBot="1">
      <c r="A10" s="39" t="s">
        <v>53</v>
      </c>
      <c r="B10" s="17">
        <v>2898</v>
      </c>
      <c r="C10" s="18">
        <v>5943</v>
      </c>
      <c r="D10" s="18">
        <v>2847</v>
      </c>
      <c r="E10" s="19">
        <v>3096</v>
      </c>
    </row>
    <row r="11" spans="1:6" ht="19.5" customHeight="1" thickTop="1">
      <c r="A11" s="20" t="s">
        <v>4</v>
      </c>
      <c r="B11" s="40">
        <f>SUM(B4:B10)</f>
        <v>58148</v>
      </c>
      <c r="C11" s="31">
        <f>SUM(C4:C10)</f>
        <v>127454</v>
      </c>
      <c r="D11" s="31">
        <f>SUM(D4:D10)</f>
        <v>61250</v>
      </c>
      <c r="E11" s="31">
        <f>SUM(E4:E10)</f>
        <v>66204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44">
        <v>25676</v>
      </c>
      <c r="C17" s="7">
        <v>25689</v>
      </c>
      <c r="D17" s="12">
        <f>+B17-C17</f>
        <v>-13</v>
      </c>
      <c r="E17" s="33">
        <f>+D17/C17</f>
        <v>-0.0005060531745104909</v>
      </c>
    </row>
    <row r="18" spans="1:5" ht="13.5">
      <c r="A18" s="38" t="s">
        <v>48</v>
      </c>
      <c r="B18" s="45">
        <v>3691</v>
      </c>
      <c r="C18" s="10">
        <v>3687</v>
      </c>
      <c r="D18" s="8">
        <f aca="true" t="shared" si="0" ref="D18:D23">+B18-C18</f>
        <v>4</v>
      </c>
      <c r="E18" s="34">
        <f>+D18/C18</f>
        <v>0.0010848928668294006</v>
      </c>
    </row>
    <row r="19" spans="1:5" ht="13.5">
      <c r="A19" s="38" t="s">
        <v>49</v>
      </c>
      <c r="B19" s="45">
        <v>2328</v>
      </c>
      <c r="C19" s="10">
        <v>2319</v>
      </c>
      <c r="D19" s="8">
        <f t="shared" si="0"/>
        <v>9</v>
      </c>
      <c r="E19" s="34">
        <f aca="true" t="shared" si="1" ref="E19:E24">+D19/C19</f>
        <v>0.0038809831824062097</v>
      </c>
    </row>
    <row r="20" spans="1:5" ht="13.5">
      <c r="A20" s="38" t="s">
        <v>50</v>
      </c>
      <c r="B20" s="45">
        <v>4024</v>
      </c>
      <c r="C20" s="10">
        <v>4034</v>
      </c>
      <c r="D20" s="8">
        <f t="shared" si="0"/>
        <v>-10</v>
      </c>
      <c r="E20" s="34">
        <f t="shared" si="1"/>
        <v>-0.002478929102627665</v>
      </c>
    </row>
    <row r="21" spans="1:5" ht="13.5">
      <c r="A21" s="37" t="s">
        <v>51</v>
      </c>
      <c r="B21" s="44">
        <v>2521</v>
      </c>
      <c r="C21" s="14">
        <v>2513</v>
      </c>
      <c r="D21" s="12">
        <f t="shared" si="0"/>
        <v>8</v>
      </c>
      <c r="E21" s="33">
        <f t="shared" si="1"/>
        <v>0.0031834460803820135</v>
      </c>
    </row>
    <row r="22" spans="1:5" ht="13.5">
      <c r="A22" s="38" t="s">
        <v>52</v>
      </c>
      <c r="B22" s="45">
        <v>17010</v>
      </c>
      <c r="C22" s="10">
        <v>17135</v>
      </c>
      <c r="D22" s="8">
        <f t="shared" si="0"/>
        <v>-125</v>
      </c>
      <c r="E22" s="34">
        <f t="shared" si="1"/>
        <v>-0.007295010213014298</v>
      </c>
    </row>
    <row r="23" spans="1:5" ht="14.25" thickBot="1">
      <c r="A23" s="39" t="s">
        <v>53</v>
      </c>
      <c r="B23" s="46">
        <v>2898</v>
      </c>
      <c r="C23" s="15">
        <v>2908</v>
      </c>
      <c r="D23" s="17">
        <f t="shared" si="0"/>
        <v>-10</v>
      </c>
      <c r="E23" s="35">
        <f t="shared" si="1"/>
        <v>-0.0034387895460797797</v>
      </c>
    </row>
    <row r="24" spans="1:5" ht="14.25" thickTop="1">
      <c r="A24" s="20" t="s">
        <v>4</v>
      </c>
      <c r="B24" s="21">
        <f>SUM(B17:B23)</f>
        <v>58148</v>
      </c>
      <c r="C24" s="50">
        <f>SUM(C17:C23)</f>
        <v>58285</v>
      </c>
      <c r="D24" s="49">
        <f>SUM(D17:D23)</f>
        <v>-137</v>
      </c>
      <c r="E24" s="36">
        <f t="shared" si="1"/>
        <v>-0.0023505190014583514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44">
        <v>57771</v>
      </c>
      <c r="C29" s="7">
        <v>57960</v>
      </c>
      <c r="D29" s="12">
        <f aca="true" t="shared" si="2" ref="D29:D35">+B29-C29</f>
        <v>-189</v>
      </c>
      <c r="E29" s="33">
        <f aca="true" t="shared" si="3" ref="E29:E36">+D29/C29</f>
        <v>-0.003260869565217391</v>
      </c>
    </row>
    <row r="30" spans="1:5" ht="13.5">
      <c r="A30" s="38" t="s">
        <v>48</v>
      </c>
      <c r="B30" s="45">
        <v>8518</v>
      </c>
      <c r="C30" s="10">
        <v>8551</v>
      </c>
      <c r="D30" s="8">
        <f t="shared" si="2"/>
        <v>-33</v>
      </c>
      <c r="E30" s="33">
        <f t="shared" si="3"/>
        <v>-0.0038591977546485793</v>
      </c>
    </row>
    <row r="31" spans="1:5" ht="13.5">
      <c r="A31" s="38" t="s">
        <v>49</v>
      </c>
      <c r="B31" s="45">
        <v>4769</v>
      </c>
      <c r="C31" s="10">
        <v>4781</v>
      </c>
      <c r="D31" s="8">
        <f t="shared" si="2"/>
        <v>-12</v>
      </c>
      <c r="E31" s="33">
        <f t="shared" si="3"/>
        <v>-0.0025099351600083664</v>
      </c>
    </row>
    <row r="32" spans="1:5" ht="13.5">
      <c r="A32" s="38" t="s">
        <v>50</v>
      </c>
      <c r="B32" s="45">
        <v>7864</v>
      </c>
      <c r="C32" s="10">
        <v>7900</v>
      </c>
      <c r="D32" s="8">
        <f t="shared" si="2"/>
        <v>-36</v>
      </c>
      <c r="E32" s="33">
        <f t="shared" si="3"/>
        <v>-0.004556962025316456</v>
      </c>
    </row>
    <row r="33" spans="1:5" ht="13.5">
      <c r="A33" s="37" t="s">
        <v>51</v>
      </c>
      <c r="B33" s="44">
        <v>5189</v>
      </c>
      <c r="C33" s="14">
        <v>5198</v>
      </c>
      <c r="D33" s="12">
        <f t="shared" si="2"/>
        <v>-9</v>
      </c>
      <c r="E33" s="33">
        <f t="shared" si="3"/>
        <v>-0.0017314351673720662</v>
      </c>
    </row>
    <row r="34" spans="1:5" ht="13.5">
      <c r="A34" s="38" t="s">
        <v>52</v>
      </c>
      <c r="B34" s="45">
        <v>37400</v>
      </c>
      <c r="C34" s="10">
        <v>37615</v>
      </c>
      <c r="D34" s="8">
        <f t="shared" si="2"/>
        <v>-215</v>
      </c>
      <c r="E34" s="33">
        <f t="shared" si="3"/>
        <v>-0.00571580486508042</v>
      </c>
    </row>
    <row r="35" spans="1:5" ht="14.25" thickBot="1">
      <c r="A35" s="39" t="s">
        <v>53</v>
      </c>
      <c r="B35" s="46">
        <v>5943</v>
      </c>
      <c r="C35" s="15">
        <v>5981</v>
      </c>
      <c r="D35" s="17">
        <f t="shared" si="2"/>
        <v>-38</v>
      </c>
      <c r="E35" s="41">
        <f t="shared" si="3"/>
        <v>-0.006353452599899682</v>
      </c>
    </row>
    <row r="36" spans="1:5" ht="14.25" thickTop="1">
      <c r="A36" s="20" t="s">
        <v>4</v>
      </c>
      <c r="B36" s="40">
        <f>SUM(B29:B35)</f>
        <v>127454</v>
      </c>
      <c r="C36" s="23">
        <f>SUM(C29:C35)</f>
        <v>127986</v>
      </c>
      <c r="D36" s="49">
        <f>SUM(D29:D35)</f>
        <v>-532</v>
      </c>
      <c r="E36" s="52">
        <f t="shared" si="3"/>
        <v>-0.004156704639569953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0">
      <selection activeCell="H21" sqref="H2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105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26098</v>
      </c>
      <c r="C4" s="13">
        <v>58159</v>
      </c>
      <c r="D4" s="13">
        <v>28541</v>
      </c>
      <c r="E4" s="14">
        <v>29618</v>
      </c>
    </row>
    <row r="5" spans="1:5" ht="18" customHeight="1">
      <c r="A5" s="38" t="s">
        <v>48</v>
      </c>
      <c r="B5" s="8">
        <v>3707</v>
      </c>
      <c r="C5" s="9">
        <v>8511</v>
      </c>
      <c r="D5" s="9">
        <v>4045</v>
      </c>
      <c r="E5" s="10">
        <v>4466</v>
      </c>
    </row>
    <row r="6" spans="1:5" ht="18" customHeight="1">
      <c r="A6" s="38" t="s">
        <v>49</v>
      </c>
      <c r="B6" s="8">
        <v>2327</v>
      </c>
      <c r="C6" s="9">
        <v>4752</v>
      </c>
      <c r="D6" s="9">
        <v>2229</v>
      </c>
      <c r="E6" s="10">
        <v>2523</v>
      </c>
    </row>
    <row r="7" spans="1:5" ht="18" customHeight="1">
      <c r="A7" s="38" t="s">
        <v>50</v>
      </c>
      <c r="B7" s="8">
        <v>4036</v>
      </c>
      <c r="C7" s="9">
        <v>7833</v>
      </c>
      <c r="D7" s="9">
        <v>3605</v>
      </c>
      <c r="E7" s="10">
        <v>4228</v>
      </c>
    </row>
    <row r="8" spans="1:5" ht="18" customHeight="1">
      <c r="A8" s="37" t="s">
        <v>51</v>
      </c>
      <c r="B8" s="12">
        <v>2517</v>
      </c>
      <c r="C8" s="13">
        <v>5186</v>
      </c>
      <c r="D8" s="13">
        <v>2423</v>
      </c>
      <c r="E8" s="14">
        <v>2763</v>
      </c>
    </row>
    <row r="9" spans="1:5" ht="18" customHeight="1">
      <c r="A9" s="38" t="s">
        <v>52</v>
      </c>
      <c r="B9" s="8">
        <v>17225</v>
      </c>
      <c r="C9" s="9">
        <v>37629</v>
      </c>
      <c r="D9" s="9">
        <v>18023</v>
      </c>
      <c r="E9" s="10">
        <v>19606</v>
      </c>
    </row>
    <row r="10" spans="1:5" ht="18" customHeight="1" thickBot="1">
      <c r="A10" s="39" t="s">
        <v>53</v>
      </c>
      <c r="B10" s="17">
        <v>2902</v>
      </c>
      <c r="C10" s="18">
        <v>5929</v>
      </c>
      <c r="D10" s="18">
        <v>2850</v>
      </c>
      <c r="E10" s="19">
        <v>3079</v>
      </c>
    </row>
    <row r="11" spans="1:6" ht="19.5" customHeight="1" thickTop="1">
      <c r="A11" s="20" t="s">
        <v>4</v>
      </c>
      <c r="B11" s="40">
        <f>SUM(B4:B10)</f>
        <v>58812</v>
      </c>
      <c r="C11" s="31">
        <f>SUM(C4:C10)</f>
        <v>127999</v>
      </c>
      <c r="D11" s="31">
        <f>SUM(D4:D10)</f>
        <v>61716</v>
      </c>
      <c r="E11" s="31">
        <f>SUM(E4:E10)</f>
        <v>66283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v>26098</v>
      </c>
      <c r="C17" s="44">
        <v>25676</v>
      </c>
      <c r="D17" s="12">
        <f aca="true" t="shared" si="0" ref="D17:D23">+B17-C17</f>
        <v>422</v>
      </c>
      <c r="E17" s="33">
        <f>+D17/C17</f>
        <v>0.01643558186633432</v>
      </c>
    </row>
    <row r="18" spans="1:5" ht="13.5">
      <c r="A18" s="38" t="s">
        <v>48</v>
      </c>
      <c r="B18" s="8">
        <v>3707</v>
      </c>
      <c r="C18" s="45">
        <v>3691</v>
      </c>
      <c r="D18" s="12">
        <f t="shared" si="0"/>
        <v>16</v>
      </c>
      <c r="E18" s="34">
        <f>+D18/C18</f>
        <v>0.004334868599295584</v>
      </c>
    </row>
    <row r="19" spans="1:5" ht="13.5">
      <c r="A19" s="38" t="s">
        <v>49</v>
      </c>
      <c r="B19" s="8">
        <v>2327</v>
      </c>
      <c r="C19" s="45">
        <v>2328</v>
      </c>
      <c r="D19" s="8">
        <f t="shared" si="0"/>
        <v>-1</v>
      </c>
      <c r="E19" s="34">
        <f aca="true" t="shared" si="1" ref="E19:E24">+D19/C19</f>
        <v>-0.000429553264604811</v>
      </c>
    </row>
    <row r="20" spans="1:5" ht="13.5">
      <c r="A20" s="38" t="s">
        <v>50</v>
      </c>
      <c r="B20" s="8">
        <v>4036</v>
      </c>
      <c r="C20" s="45">
        <v>4024</v>
      </c>
      <c r="D20" s="8">
        <f t="shared" si="0"/>
        <v>12</v>
      </c>
      <c r="E20" s="34">
        <f t="shared" si="1"/>
        <v>0.002982107355864811</v>
      </c>
    </row>
    <row r="21" spans="1:5" ht="13.5">
      <c r="A21" s="37" t="s">
        <v>51</v>
      </c>
      <c r="B21" s="12">
        <v>2517</v>
      </c>
      <c r="C21" s="44">
        <v>2521</v>
      </c>
      <c r="D21" s="12">
        <f t="shared" si="0"/>
        <v>-4</v>
      </c>
      <c r="E21" s="33">
        <f t="shared" si="1"/>
        <v>-0.0015866719555731853</v>
      </c>
    </row>
    <row r="22" spans="1:5" ht="13.5">
      <c r="A22" s="38" t="s">
        <v>52</v>
      </c>
      <c r="B22" s="8">
        <v>17225</v>
      </c>
      <c r="C22" s="45">
        <v>17010</v>
      </c>
      <c r="D22" s="8">
        <f t="shared" si="0"/>
        <v>215</v>
      </c>
      <c r="E22" s="34">
        <f t="shared" si="1"/>
        <v>0.012639623750734862</v>
      </c>
    </row>
    <row r="23" spans="1:5" ht="14.25" thickBot="1">
      <c r="A23" s="39" t="s">
        <v>53</v>
      </c>
      <c r="B23" s="17">
        <v>2902</v>
      </c>
      <c r="C23" s="46">
        <v>2898</v>
      </c>
      <c r="D23" s="17">
        <f t="shared" si="0"/>
        <v>4</v>
      </c>
      <c r="E23" s="35">
        <f t="shared" si="1"/>
        <v>0.0013802622498274672</v>
      </c>
    </row>
    <row r="24" spans="1:5" ht="14.25" thickTop="1">
      <c r="A24" s="20" t="s">
        <v>4</v>
      </c>
      <c r="B24" s="21">
        <f>SUM(B17:B23)</f>
        <v>58812</v>
      </c>
      <c r="C24" s="50">
        <f>SUM(C17:C23)</f>
        <v>58148</v>
      </c>
      <c r="D24" s="49">
        <f>SUM(D17:D23)</f>
        <v>664</v>
      </c>
      <c r="E24" s="36">
        <f t="shared" si="1"/>
        <v>0.011419137373598403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3">
        <v>58159</v>
      </c>
      <c r="C29" s="44">
        <v>57771</v>
      </c>
      <c r="D29" s="12">
        <f aca="true" t="shared" si="2" ref="D29:D35">+B29-C29</f>
        <v>388</v>
      </c>
      <c r="E29" s="33">
        <f aca="true" t="shared" si="3" ref="E29:E36">+D29/C29</f>
        <v>0.00671617247407869</v>
      </c>
    </row>
    <row r="30" spans="1:5" ht="13.5">
      <c r="A30" s="38" t="s">
        <v>48</v>
      </c>
      <c r="B30" s="9">
        <v>8511</v>
      </c>
      <c r="C30" s="45">
        <v>8518</v>
      </c>
      <c r="D30" s="8">
        <f t="shared" si="2"/>
        <v>-7</v>
      </c>
      <c r="E30" s="33">
        <f t="shared" si="3"/>
        <v>-0.0008217891523831885</v>
      </c>
    </row>
    <row r="31" spans="1:5" ht="13.5">
      <c r="A31" s="38" t="s">
        <v>49</v>
      </c>
      <c r="B31" s="9">
        <v>4752</v>
      </c>
      <c r="C31" s="45">
        <v>4769</v>
      </c>
      <c r="D31" s="8">
        <f t="shared" si="2"/>
        <v>-17</v>
      </c>
      <c r="E31" s="33">
        <f t="shared" si="3"/>
        <v>-0.003564688613965192</v>
      </c>
    </row>
    <row r="32" spans="1:5" ht="13.5">
      <c r="A32" s="38" t="s">
        <v>50</v>
      </c>
      <c r="B32" s="9">
        <v>7833</v>
      </c>
      <c r="C32" s="45">
        <v>7864</v>
      </c>
      <c r="D32" s="8">
        <f t="shared" si="2"/>
        <v>-31</v>
      </c>
      <c r="E32" s="33">
        <f t="shared" si="3"/>
        <v>-0.003942014242115971</v>
      </c>
    </row>
    <row r="33" spans="1:5" ht="13.5">
      <c r="A33" s="37" t="s">
        <v>51</v>
      </c>
      <c r="B33" s="13">
        <v>5186</v>
      </c>
      <c r="C33" s="44">
        <v>5189</v>
      </c>
      <c r="D33" s="12">
        <f t="shared" si="2"/>
        <v>-3</v>
      </c>
      <c r="E33" s="33">
        <f t="shared" si="3"/>
        <v>-0.0005781460782424359</v>
      </c>
    </row>
    <row r="34" spans="1:5" ht="13.5">
      <c r="A34" s="38" t="s">
        <v>52</v>
      </c>
      <c r="B34" s="9">
        <v>37629</v>
      </c>
      <c r="C34" s="45">
        <v>37400</v>
      </c>
      <c r="D34" s="8">
        <f t="shared" si="2"/>
        <v>229</v>
      </c>
      <c r="E34" s="33">
        <f t="shared" si="3"/>
        <v>0.006122994652406417</v>
      </c>
    </row>
    <row r="35" spans="1:5" ht="14.25" thickBot="1">
      <c r="A35" s="39" t="s">
        <v>53</v>
      </c>
      <c r="B35" s="18">
        <v>5929</v>
      </c>
      <c r="C35" s="46">
        <v>5943</v>
      </c>
      <c r="D35" s="17">
        <f t="shared" si="2"/>
        <v>-14</v>
      </c>
      <c r="E35" s="41">
        <f t="shared" si="3"/>
        <v>-0.002355712603062426</v>
      </c>
    </row>
    <row r="36" spans="1:5" ht="14.25" thickTop="1">
      <c r="A36" s="20" t="s">
        <v>4</v>
      </c>
      <c r="B36" s="40">
        <f>SUM(B29:B35)</f>
        <v>127999</v>
      </c>
      <c r="C36" s="23">
        <f>SUM(C29:C35)</f>
        <v>127454</v>
      </c>
      <c r="D36" s="49">
        <f>SUM(D29:D35)</f>
        <v>545</v>
      </c>
      <c r="E36" s="52">
        <f t="shared" si="3"/>
        <v>0.00427605253660144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3">
      <selection activeCell="G22" sqref="G2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106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26162</v>
      </c>
      <c r="C4" s="13">
        <v>58283</v>
      </c>
      <c r="D4" s="13">
        <v>28608</v>
      </c>
      <c r="E4" s="14">
        <v>29675</v>
      </c>
    </row>
    <row r="5" spans="1:5" ht="18" customHeight="1">
      <c r="A5" s="38" t="s">
        <v>48</v>
      </c>
      <c r="B5" s="8">
        <v>3707</v>
      </c>
      <c r="C5" s="9">
        <v>8485</v>
      </c>
      <c r="D5" s="9">
        <v>4038</v>
      </c>
      <c r="E5" s="10">
        <v>4447</v>
      </c>
    </row>
    <row r="6" spans="1:5" ht="18" customHeight="1">
      <c r="A6" s="38" t="s">
        <v>49</v>
      </c>
      <c r="B6" s="8">
        <v>2330</v>
      </c>
      <c r="C6" s="9">
        <v>4756</v>
      </c>
      <c r="D6" s="9">
        <v>2233</v>
      </c>
      <c r="E6" s="10">
        <v>2523</v>
      </c>
    </row>
    <row r="7" spans="1:5" ht="18" customHeight="1">
      <c r="A7" s="38" t="s">
        <v>50</v>
      </c>
      <c r="B7" s="8">
        <v>4029</v>
      </c>
      <c r="C7" s="9">
        <v>7814</v>
      </c>
      <c r="D7" s="9">
        <v>3601</v>
      </c>
      <c r="E7" s="10">
        <v>4213</v>
      </c>
    </row>
    <row r="8" spans="1:5" ht="18" customHeight="1">
      <c r="A8" s="37" t="s">
        <v>51</v>
      </c>
      <c r="B8" s="12">
        <v>2510</v>
      </c>
      <c r="C8" s="13">
        <v>5173</v>
      </c>
      <c r="D8" s="13">
        <v>2421</v>
      </c>
      <c r="E8" s="14">
        <v>2752</v>
      </c>
    </row>
    <row r="9" spans="1:5" ht="18" customHeight="1">
      <c r="A9" s="38" t="s">
        <v>52</v>
      </c>
      <c r="B9" s="8">
        <v>17232</v>
      </c>
      <c r="C9" s="9">
        <v>37663</v>
      </c>
      <c r="D9" s="9">
        <v>18039</v>
      </c>
      <c r="E9" s="10">
        <v>19624</v>
      </c>
    </row>
    <row r="10" spans="1:5" ht="18" customHeight="1" thickBot="1">
      <c r="A10" s="39" t="s">
        <v>53</v>
      </c>
      <c r="B10" s="17">
        <v>2905</v>
      </c>
      <c r="C10" s="18">
        <v>5925</v>
      </c>
      <c r="D10" s="18">
        <v>2849</v>
      </c>
      <c r="E10" s="19">
        <v>3076</v>
      </c>
    </row>
    <row r="11" spans="1:6" ht="19.5" customHeight="1" thickTop="1">
      <c r="A11" s="20" t="s">
        <v>4</v>
      </c>
      <c r="B11" s="40">
        <f>SUM(B4:B10)</f>
        <v>58875</v>
      </c>
      <c r="C11" s="31">
        <f>SUM(C4:C10)</f>
        <v>128099</v>
      </c>
      <c r="D11" s="31">
        <f>SUM(D4:D10)</f>
        <v>61789</v>
      </c>
      <c r="E11" s="31">
        <f>SUM(E4:E10)</f>
        <v>66310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v>26162</v>
      </c>
      <c r="C17" s="12">
        <v>26098</v>
      </c>
      <c r="D17" s="12">
        <f aca="true" t="shared" si="0" ref="D17:D23">+B17-C17</f>
        <v>64</v>
      </c>
      <c r="E17" s="33">
        <f>+D17/C17</f>
        <v>0.0024522951950341023</v>
      </c>
    </row>
    <row r="18" spans="1:5" ht="13.5">
      <c r="A18" s="38" t="s">
        <v>48</v>
      </c>
      <c r="B18" s="8">
        <v>3707</v>
      </c>
      <c r="C18" s="8">
        <v>3707</v>
      </c>
      <c r="D18" s="12">
        <f t="shared" si="0"/>
        <v>0</v>
      </c>
      <c r="E18" s="34">
        <f>+D18/C18</f>
        <v>0</v>
      </c>
    </row>
    <row r="19" spans="1:5" ht="13.5">
      <c r="A19" s="38" t="s">
        <v>49</v>
      </c>
      <c r="B19" s="8">
        <v>2330</v>
      </c>
      <c r="C19" s="8">
        <v>2327</v>
      </c>
      <c r="D19" s="8">
        <f t="shared" si="0"/>
        <v>3</v>
      </c>
      <c r="E19" s="34">
        <f aca="true" t="shared" si="1" ref="E19:E24">+D19/C19</f>
        <v>0.001289213579716373</v>
      </c>
    </row>
    <row r="20" spans="1:5" ht="13.5">
      <c r="A20" s="38" t="s">
        <v>50</v>
      </c>
      <c r="B20" s="8">
        <v>4029</v>
      </c>
      <c r="C20" s="8">
        <v>4036</v>
      </c>
      <c r="D20" s="8">
        <f t="shared" si="0"/>
        <v>-7</v>
      </c>
      <c r="E20" s="34">
        <f t="shared" si="1"/>
        <v>-0.001734390485629336</v>
      </c>
    </row>
    <row r="21" spans="1:5" ht="13.5">
      <c r="A21" s="37" t="s">
        <v>51</v>
      </c>
      <c r="B21" s="12">
        <v>2510</v>
      </c>
      <c r="C21" s="12">
        <v>2517</v>
      </c>
      <c r="D21" s="12">
        <f t="shared" si="0"/>
        <v>-7</v>
      </c>
      <c r="E21" s="33">
        <f t="shared" si="1"/>
        <v>-0.0027810885975367503</v>
      </c>
    </row>
    <row r="22" spans="1:5" ht="13.5">
      <c r="A22" s="38" t="s">
        <v>52</v>
      </c>
      <c r="B22" s="8">
        <v>17232</v>
      </c>
      <c r="C22" s="8">
        <v>17225</v>
      </c>
      <c r="D22" s="8">
        <f t="shared" si="0"/>
        <v>7</v>
      </c>
      <c r="E22" s="34">
        <f t="shared" si="1"/>
        <v>0.00040638606676342525</v>
      </c>
    </row>
    <row r="23" spans="1:5" ht="14.25" thickBot="1">
      <c r="A23" s="39" t="s">
        <v>53</v>
      </c>
      <c r="B23" s="17">
        <v>2905</v>
      </c>
      <c r="C23" s="17">
        <v>2902</v>
      </c>
      <c r="D23" s="17">
        <f t="shared" si="0"/>
        <v>3</v>
      </c>
      <c r="E23" s="35">
        <f t="shared" si="1"/>
        <v>0.0010337698139214334</v>
      </c>
    </row>
    <row r="24" spans="1:5" ht="14.25" thickTop="1">
      <c r="A24" s="20" t="s">
        <v>4</v>
      </c>
      <c r="B24" s="21">
        <f>SUM(B17:B23)</f>
        <v>58875</v>
      </c>
      <c r="C24" s="50">
        <f>SUM(C17:C23)</f>
        <v>58812</v>
      </c>
      <c r="D24" s="49">
        <f>SUM(D17:D23)</f>
        <v>63</v>
      </c>
      <c r="E24" s="36">
        <f t="shared" si="1"/>
        <v>0.0010712099571516017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3">
        <v>58283</v>
      </c>
      <c r="C29" s="13">
        <v>58159</v>
      </c>
      <c r="D29" s="12">
        <f aca="true" t="shared" si="2" ref="D29:D35">+B29-C29</f>
        <v>124</v>
      </c>
      <c r="E29" s="33">
        <f aca="true" t="shared" si="3" ref="E29:E36">+D29/C29</f>
        <v>0.002132086177547757</v>
      </c>
    </row>
    <row r="30" spans="1:5" ht="13.5">
      <c r="A30" s="38" t="s">
        <v>48</v>
      </c>
      <c r="B30" s="9">
        <v>8485</v>
      </c>
      <c r="C30" s="9">
        <v>8511</v>
      </c>
      <c r="D30" s="8">
        <f t="shared" si="2"/>
        <v>-26</v>
      </c>
      <c r="E30" s="33">
        <f t="shared" si="3"/>
        <v>-0.003054870168017859</v>
      </c>
    </row>
    <row r="31" spans="1:5" ht="13.5">
      <c r="A31" s="38" t="s">
        <v>49</v>
      </c>
      <c r="B31" s="9">
        <v>4756</v>
      </c>
      <c r="C31" s="9">
        <v>4752</v>
      </c>
      <c r="D31" s="8">
        <f t="shared" si="2"/>
        <v>4</v>
      </c>
      <c r="E31" s="33">
        <f t="shared" si="3"/>
        <v>0.0008417508417508417</v>
      </c>
    </row>
    <row r="32" spans="1:5" ht="13.5">
      <c r="A32" s="38" t="s">
        <v>50</v>
      </c>
      <c r="B32" s="9">
        <v>7814</v>
      </c>
      <c r="C32" s="9">
        <v>7833</v>
      </c>
      <c r="D32" s="8">
        <f t="shared" si="2"/>
        <v>-19</v>
      </c>
      <c r="E32" s="33">
        <f t="shared" si="3"/>
        <v>-0.002425635133409932</v>
      </c>
    </row>
    <row r="33" spans="1:5" ht="13.5">
      <c r="A33" s="37" t="s">
        <v>51</v>
      </c>
      <c r="B33" s="13">
        <v>5173</v>
      </c>
      <c r="C33" s="13">
        <v>5186</v>
      </c>
      <c r="D33" s="12">
        <f t="shared" si="2"/>
        <v>-13</v>
      </c>
      <c r="E33" s="33">
        <f t="shared" si="3"/>
        <v>-0.002506748939452372</v>
      </c>
    </row>
    <row r="34" spans="1:5" ht="13.5">
      <c r="A34" s="38" t="s">
        <v>52</v>
      </c>
      <c r="B34" s="9">
        <v>37663</v>
      </c>
      <c r="C34" s="9">
        <v>37629</v>
      </c>
      <c r="D34" s="8">
        <f t="shared" si="2"/>
        <v>34</v>
      </c>
      <c r="E34" s="33">
        <f t="shared" si="3"/>
        <v>0.0009035584256823195</v>
      </c>
    </row>
    <row r="35" spans="1:5" ht="14.25" thickBot="1">
      <c r="A35" s="39" t="s">
        <v>53</v>
      </c>
      <c r="B35" s="18">
        <v>5925</v>
      </c>
      <c r="C35" s="18">
        <v>5929</v>
      </c>
      <c r="D35" s="17">
        <f t="shared" si="2"/>
        <v>-4</v>
      </c>
      <c r="E35" s="41">
        <f t="shared" si="3"/>
        <v>-0.0006746500252993759</v>
      </c>
    </row>
    <row r="36" spans="1:5" ht="14.25" thickTop="1">
      <c r="A36" s="20" t="s">
        <v>4</v>
      </c>
      <c r="B36" s="40">
        <f>SUM(B29:B35)</f>
        <v>128099</v>
      </c>
      <c r="C36" s="23">
        <f>SUM(C29:C35)</f>
        <v>127999</v>
      </c>
      <c r="D36" s="49">
        <f>SUM(D29:D35)</f>
        <v>100</v>
      </c>
      <c r="E36" s="52">
        <f t="shared" si="3"/>
        <v>0.0007812561035633091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29" sqref="B29:B35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4:6" ht="13.5">
      <c r="D2" s="68" t="s">
        <v>107</v>
      </c>
      <c r="E2" s="68"/>
      <c r="F2" s="43"/>
    </row>
    <row r="3" spans="1:5" ht="24" customHeight="1" thickBot="1">
      <c r="A3" s="2" t="s">
        <v>46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37" t="s">
        <v>47</v>
      </c>
      <c r="B4" s="12">
        <v>25954</v>
      </c>
      <c r="C4" s="13">
        <v>58103</v>
      </c>
      <c r="D4" s="13">
        <v>28400</v>
      </c>
      <c r="E4" s="14">
        <v>29703</v>
      </c>
    </row>
    <row r="5" spans="1:5" ht="18" customHeight="1">
      <c r="A5" s="38" t="s">
        <v>48</v>
      </c>
      <c r="B5" s="8">
        <v>3704</v>
      </c>
      <c r="C5" s="9">
        <v>8482</v>
      </c>
      <c r="D5" s="9">
        <v>4039</v>
      </c>
      <c r="E5" s="10">
        <v>4443</v>
      </c>
    </row>
    <row r="6" spans="1:5" ht="18" customHeight="1">
      <c r="A6" s="38" t="s">
        <v>49</v>
      </c>
      <c r="B6" s="8">
        <v>2321</v>
      </c>
      <c r="C6" s="9">
        <v>4746</v>
      </c>
      <c r="D6" s="9">
        <v>2222</v>
      </c>
      <c r="E6" s="10">
        <v>2524</v>
      </c>
    </row>
    <row r="7" spans="1:5" ht="18" customHeight="1">
      <c r="A7" s="38" t="s">
        <v>50</v>
      </c>
      <c r="B7" s="8">
        <v>4033</v>
      </c>
      <c r="C7" s="9">
        <v>7809</v>
      </c>
      <c r="D7" s="9">
        <v>3595</v>
      </c>
      <c r="E7" s="10">
        <v>4214</v>
      </c>
    </row>
    <row r="8" spans="1:5" ht="18" customHeight="1">
      <c r="A8" s="37" t="s">
        <v>51</v>
      </c>
      <c r="B8" s="12">
        <v>2512</v>
      </c>
      <c r="C8" s="13">
        <v>5158</v>
      </c>
      <c r="D8" s="13">
        <v>2418</v>
      </c>
      <c r="E8" s="14">
        <v>2740</v>
      </c>
    </row>
    <row r="9" spans="1:5" ht="18" customHeight="1">
      <c r="A9" s="38" t="s">
        <v>52</v>
      </c>
      <c r="B9" s="8">
        <v>17242</v>
      </c>
      <c r="C9" s="9">
        <v>37683</v>
      </c>
      <c r="D9" s="9">
        <v>18051</v>
      </c>
      <c r="E9" s="10">
        <v>19632</v>
      </c>
    </row>
    <row r="10" spans="1:5" ht="18" customHeight="1" thickBot="1">
      <c r="A10" s="39" t="s">
        <v>53</v>
      </c>
      <c r="B10" s="17">
        <v>2902</v>
      </c>
      <c r="C10" s="18">
        <v>5908</v>
      </c>
      <c r="D10" s="18">
        <v>2840</v>
      </c>
      <c r="E10" s="19">
        <v>3068</v>
      </c>
    </row>
    <row r="11" spans="1:6" ht="19.5" customHeight="1" thickTop="1">
      <c r="A11" s="20" t="s">
        <v>4</v>
      </c>
      <c r="B11" s="40">
        <f>SUM(B4:B10)</f>
        <v>58668</v>
      </c>
      <c r="C11" s="31">
        <f>SUM(C4:C10)</f>
        <v>127889</v>
      </c>
      <c r="D11" s="31">
        <f>SUM(D4:D10)</f>
        <v>61565</v>
      </c>
      <c r="E11" s="31">
        <f>SUM(E4:E10)</f>
        <v>66324</v>
      </c>
      <c r="F11" s="48"/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46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37" t="s">
        <v>47</v>
      </c>
      <c r="B17" s="12">
        <v>25954</v>
      </c>
      <c r="C17" s="12">
        <v>26162</v>
      </c>
      <c r="D17" s="12">
        <f aca="true" t="shared" si="0" ref="D17:D23">+B17-C17</f>
        <v>-208</v>
      </c>
      <c r="E17" s="33">
        <f>+D17/C17</f>
        <v>-0.007950462502866754</v>
      </c>
    </row>
    <row r="18" spans="1:5" ht="13.5">
      <c r="A18" s="38" t="s">
        <v>48</v>
      </c>
      <c r="B18" s="8">
        <v>3704</v>
      </c>
      <c r="C18" s="8">
        <v>3707</v>
      </c>
      <c r="D18" s="12">
        <f t="shared" si="0"/>
        <v>-3</v>
      </c>
      <c r="E18" s="34">
        <f>+D18/C18</f>
        <v>-0.0008092797410304828</v>
      </c>
    </row>
    <row r="19" spans="1:5" ht="13.5">
      <c r="A19" s="38" t="s">
        <v>49</v>
      </c>
      <c r="B19" s="8">
        <v>2321</v>
      </c>
      <c r="C19" s="8">
        <v>2330</v>
      </c>
      <c r="D19" s="8">
        <f t="shared" si="0"/>
        <v>-9</v>
      </c>
      <c r="E19" s="34">
        <f aca="true" t="shared" si="1" ref="E19:E24">+D19/C19</f>
        <v>-0.0038626609442060085</v>
      </c>
    </row>
    <row r="20" spans="1:5" ht="13.5">
      <c r="A20" s="38" t="s">
        <v>50</v>
      </c>
      <c r="B20" s="8">
        <v>4033</v>
      </c>
      <c r="C20" s="8">
        <v>4029</v>
      </c>
      <c r="D20" s="8">
        <f t="shared" si="0"/>
        <v>4</v>
      </c>
      <c r="E20" s="34">
        <f t="shared" si="1"/>
        <v>0.0009928021841648052</v>
      </c>
    </row>
    <row r="21" spans="1:5" ht="13.5">
      <c r="A21" s="37" t="s">
        <v>51</v>
      </c>
      <c r="B21" s="12">
        <v>2512</v>
      </c>
      <c r="C21" s="12">
        <v>2510</v>
      </c>
      <c r="D21" s="12">
        <f t="shared" si="0"/>
        <v>2</v>
      </c>
      <c r="E21" s="33">
        <f t="shared" si="1"/>
        <v>0.0007968127490039841</v>
      </c>
    </row>
    <row r="22" spans="1:5" ht="13.5">
      <c r="A22" s="38" t="s">
        <v>52</v>
      </c>
      <c r="B22" s="8">
        <v>17242</v>
      </c>
      <c r="C22" s="8">
        <v>17232</v>
      </c>
      <c r="D22" s="8">
        <f t="shared" si="0"/>
        <v>10</v>
      </c>
      <c r="E22" s="34">
        <f t="shared" si="1"/>
        <v>0.0005803156917363045</v>
      </c>
    </row>
    <row r="23" spans="1:5" ht="14.25" thickBot="1">
      <c r="A23" s="39" t="s">
        <v>53</v>
      </c>
      <c r="B23" s="17">
        <v>2902</v>
      </c>
      <c r="C23" s="17">
        <v>2905</v>
      </c>
      <c r="D23" s="17">
        <f t="shared" si="0"/>
        <v>-3</v>
      </c>
      <c r="E23" s="35">
        <f t="shared" si="1"/>
        <v>-0.0010327022375215145</v>
      </c>
    </row>
    <row r="24" spans="1:5" ht="14.25" thickTop="1">
      <c r="A24" s="20" t="s">
        <v>4</v>
      </c>
      <c r="B24" s="21">
        <f>SUM(B17:B23)</f>
        <v>58668</v>
      </c>
      <c r="C24" s="50">
        <f>SUM(C17:C23)</f>
        <v>58875</v>
      </c>
      <c r="D24" s="49">
        <f>SUM(D17:D23)</f>
        <v>-207</v>
      </c>
      <c r="E24" s="36">
        <f t="shared" si="1"/>
        <v>-0.003515923566878981</v>
      </c>
    </row>
    <row r="27" spans="1:5" ht="13.5">
      <c r="A27" s="61" t="s">
        <v>46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37" t="s">
        <v>47</v>
      </c>
      <c r="B29" s="13">
        <v>58103</v>
      </c>
      <c r="C29" s="13">
        <v>58283</v>
      </c>
      <c r="D29" s="12">
        <f aca="true" t="shared" si="2" ref="D29:D35">+B29-C29</f>
        <v>-180</v>
      </c>
      <c r="E29" s="33">
        <f aca="true" t="shared" si="3" ref="E29:E36">+D29/C29</f>
        <v>-0.003088379115694113</v>
      </c>
    </row>
    <row r="30" spans="1:5" ht="13.5">
      <c r="A30" s="38" t="s">
        <v>48</v>
      </c>
      <c r="B30" s="9">
        <v>8482</v>
      </c>
      <c r="C30" s="9">
        <v>8485</v>
      </c>
      <c r="D30" s="8">
        <f t="shared" si="2"/>
        <v>-3</v>
      </c>
      <c r="E30" s="33">
        <f t="shared" si="3"/>
        <v>-0.00035356511490866236</v>
      </c>
    </row>
    <row r="31" spans="1:5" ht="13.5">
      <c r="A31" s="38" t="s">
        <v>49</v>
      </c>
      <c r="B31" s="9">
        <v>4746</v>
      </c>
      <c r="C31" s="9">
        <v>4756</v>
      </c>
      <c r="D31" s="8">
        <f t="shared" si="2"/>
        <v>-10</v>
      </c>
      <c r="E31" s="33">
        <f t="shared" si="3"/>
        <v>-0.0021026072329688814</v>
      </c>
    </row>
    <row r="32" spans="1:5" ht="13.5">
      <c r="A32" s="38" t="s">
        <v>50</v>
      </c>
      <c r="B32" s="9">
        <v>7809</v>
      </c>
      <c r="C32" s="9">
        <v>7814</v>
      </c>
      <c r="D32" s="8">
        <f t="shared" si="2"/>
        <v>-5</v>
      </c>
      <c r="E32" s="33">
        <f t="shared" si="3"/>
        <v>-0.000639877143588431</v>
      </c>
    </row>
    <row r="33" spans="1:5" ht="13.5">
      <c r="A33" s="37" t="s">
        <v>51</v>
      </c>
      <c r="B33" s="13">
        <v>5158</v>
      </c>
      <c r="C33" s="13">
        <v>5173</v>
      </c>
      <c r="D33" s="12">
        <f t="shared" si="2"/>
        <v>-15</v>
      </c>
      <c r="E33" s="33">
        <f t="shared" si="3"/>
        <v>-0.002899671370578001</v>
      </c>
    </row>
    <row r="34" spans="1:5" ht="13.5">
      <c r="A34" s="38" t="s">
        <v>52</v>
      </c>
      <c r="B34" s="9">
        <v>37683</v>
      </c>
      <c r="C34" s="9">
        <v>37663</v>
      </c>
      <c r="D34" s="8">
        <f t="shared" si="2"/>
        <v>20</v>
      </c>
      <c r="E34" s="33">
        <f t="shared" si="3"/>
        <v>0.0005310251440405703</v>
      </c>
    </row>
    <row r="35" spans="1:5" ht="14.25" thickBot="1">
      <c r="A35" s="39" t="s">
        <v>53</v>
      </c>
      <c r="B35" s="18">
        <v>5908</v>
      </c>
      <c r="C35" s="18">
        <v>5925</v>
      </c>
      <c r="D35" s="17">
        <f t="shared" si="2"/>
        <v>-17</v>
      </c>
      <c r="E35" s="41">
        <f t="shared" si="3"/>
        <v>-0.002869198312236287</v>
      </c>
    </row>
    <row r="36" spans="1:5" ht="14.25" thickTop="1">
      <c r="A36" s="20" t="s">
        <v>4</v>
      </c>
      <c r="B36" s="40">
        <f>SUM(B29:B35)</f>
        <v>127889</v>
      </c>
      <c r="C36" s="23">
        <f>SUM(C29:C35)</f>
        <v>128099</v>
      </c>
      <c r="D36" s="49">
        <f>SUM(D29:D35)</f>
        <v>-210</v>
      </c>
      <c r="E36" s="52">
        <f t="shared" si="3"/>
        <v>-0.001639357059774081</v>
      </c>
    </row>
  </sheetData>
  <sheetProtection/>
  <mergeCells count="7">
    <mergeCell ref="A1:E1"/>
    <mergeCell ref="D2:E2"/>
    <mergeCell ref="A13:E13"/>
    <mergeCell ref="A15:A16"/>
    <mergeCell ref="B15:E15"/>
    <mergeCell ref="A27:A28"/>
    <mergeCell ref="B27:E2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27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24031</v>
      </c>
      <c r="C4" s="13">
        <v>55478</v>
      </c>
      <c r="D4" s="13">
        <v>27308</v>
      </c>
      <c r="E4" s="14">
        <v>28170</v>
      </c>
    </row>
    <row r="5" spans="1:5" ht="18" customHeight="1">
      <c r="A5" s="3" t="s">
        <v>7</v>
      </c>
      <c r="B5" s="8">
        <v>3596</v>
      </c>
      <c r="C5" s="9">
        <v>8836</v>
      </c>
      <c r="D5" s="9">
        <v>4207</v>
      </c>
      <c r="E5" s="10">
        <v>4629</v>
      </c>
    </row>
    <row r="6" spans="1:5" ht="18" customHeight="1">
      <c r="A6" s="3" t="s">
        <v>8</v>
      </c>
      <c r="B6" s="8">
        <v>2444</v>
      </c>
      <c r="C6" s="9">
        <v>5392</v>
      </c>
      <c r="D6" s="9">
        <v>2573</v>
      </c>
      <c r="E6" s="10">
        <v>2819</v>
      </c>
    </row>
    <row r="7" spans="1:5" ht="18" customHeight="1">
      <c r="A7" s="3" t="s">
        <v>9</v>
      </c>
      <c r="B7" s="8">
        <v>4157</v>
      </c>
      <c r="C7" s="9">
        <v>8834</v>
      </c>
      <c r="D7" s="9">
        <v>4095</v>
      </c>
      <c r="E7" s="10">
        <v>4739</v>
      </c>
    </row>
    <row r="8" spans="1:5" ht="18" customHeight="1">
      <c r="A8" s="11" t="s">
        <v>10</v>
      </c>
      <c r="B8" s="12">
        <v>2466</v>
      </c>
      <c r="C8" s="13">
        <v>5705</v>
      </c>
      <c r="D8" s="13">
        <v>2673</v>
      </c>
      <c r="E8" s="14">
        <v>3032</v>
      </c>
    </row>
    <row r="9" spans="1:5" ht="18" customHeight="1">
      <c r="A9" s="3" t="s">
        <v>11</v>
      </c>
      <c r="B9" s="8">
        <v>16401</v>
      </c>
      <c r="C9" s="9">
        <v>37125</v>
      </c>
      <c r="D9" s="9">
        <v>17841</v>
      </c>
      <c r="E9" s="10">
        <v>19284</v>
      </c>
    </row>
    <row r="10" spans="1:5" ht="18" customHeight="1" thickBot="1">
      <c r="A10" s="16" t="s">
        <v>12</v>
      </c>
      <c r="B10" s="17">
        <v>3063</v>
      </c>
      <c r="C10" s="18">
        <v>6823</v>
      </c>
      <c r="D10" s="18">
        <v>3258</v>
      </c>
      <c r="E10" s="19">
        <v>3565</v>
      </c>
    </row>
    <row r="11" spans="1:5" ht="19.5" customHeight="1" thickTop="1">
      <c r="A11" s="20" t="s">
        <v>4</v>
      </c>
      <c r="B11" s="21">
        <v>56158</v>
      </c>
      <c r="C11" s="22">
        <v>128193</v>
      </c>
      <c r="D11" s="22">
        <v>61955</v>
      </c>
      <c r="E11" s="23">
        <v>66238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24031</v>
      </c>
      <c r="C17" s="28">
        <v>23940</v>
      </c>
      <c r="D17" s="12">
        <f aca="true" t="shared" si="1" ref="D17:D23">+B17-C17</f>
        <v>91</v>
      </c>
      <c r="E17" s="33">
        <f aca="true" t="shared" si="2" ref="E17:E24">+D17/C17</f>
        <v>0.003801169590643275</v>
      </c>
    </row>
    <row r="18" spans="1:5" ht="13.5">
      <c r="A18" s="3" t="s">
        <v>7</v>
      </c>
      <c r="B18" s="8">
        <f t="shared" si="0"/>
        <v>3596</v>
      </c>
      <c r="C18" s="29">
        <v>3603</v>
      </c>
      <c r="D18" s="8">
        <f t="shared" si="1"/>
        <v>-7</v>
      </c>
      <c r="E18" s="33">
        <f t="shared" si="2"/>
        <v>-0.0019428254232583958</v>
      </c>
    </row>
    <row r="19" spans="1:5" ht="13.5">
      <c r="A19" s="3" t="s">
        <v>8</v>
      </c>
      <c r="B19" s="8">
        <f t="shared" si="0"/>
        <v>2444</v>
      </c>
      <c r="C19" s="29">
        <v>2447</v>
      </c>
      <c r="D19" s="8">
        <f t="shared" si="1"/>
        <v>-3</v>
      </c>
      <c r="E19" s="33">
        <f t="shared" si="2"/>
        <v>-0.0012259910093992644</v>
      </c>
    </row>
    <row r="20" spans="1:5" ht="13.5">
      <c r="A20" s="3" t="s">
        <v>9</v>
      </c>
      <c r="B20" s="8">
        <f t="shared" si="0"/>
        <v>4157</v>
      </c>
      <c r="C20" s="29">
        <v>4155</v>
      </c>
      <c r="D20" s="8">
        <f t="shared" si="1"/>
        <v>2</v>
      </c>
      <c r="E20" s="33">
        <f t="shared" si="2"/>
        <v>0.0004813477737665463</v>
      </c>
    </row>
    <row r="21" spans="1:5" ht="13.5">
      <c r="A21" s="11" t="s">
        <v>10</v>
      </c>
      <c r="B21" s="12">
        <f t="shared" si="0"/>
        <v>2466</v>
      </c>
      <c r="C21" s="28">
        <v>2467</v>
      </c>
      <c r="D21" s="12">
        <f t="shared" si="1"/>
        <v>-1</v>
      </c>
      <c r="E21" s="33">
        <f t="shared" si="2"/>
        <v>-0.00040535062829347385</v>
      </c>
    </row>
    <row r="22" spans="1:5" ht="13.5">
      <c r="A22" s="3" t="s">
        <v>11</v>
      </c>
      <c r="B22" s="8">
        <f t="shared" si="0"/>
        <v>16401</v>
      </c>
      <c r="C22" s="29">
        <v>16394</v>
      </c>
      <c r="D22" s="8">
        <f t="shared" si="1"/>
        <v>7</v>
      </c>
      <c r="E22" s="33">
        <f t="shared" si="2"/>
        <v>0.0004269854824935952</v>
      </c>
    </row>
    <row r="23" spans="1:5" ht="14.25" thickBot="1">
      <c r="A23" s="16" t="s">
        <v>12</v>
      </c>
      <c r="B23" s="17">
        <f t="shared" si="0"/>
        <v>3063</v>
      </c>
      <c r="C23" s="30">
        <v>3059</v>
      </c>
      <c r="D23" s="17">
        <f t="shared" si="1"/>
        <v>4</v>
      </c>
      <c r="E23" s="33">
        <f t="shared" si="2"/>
        <v>0.0013076168682576005</v>
      </c>
    </row>
    <row r="24" spans="1:5" ht="14.25" thickTop="1">
      <c r="A24" s="20" t="s">
        <v>4</v>
      </c>
      <c r="B24" s="21">
        <f>SUM(B17:B23)</f>
        <v>56158</v>
      </c>
      <c r="C24" s="31">
        <f>SUM(C17:C23)</f>
        <v>56065</v>
      </c>
      <c r="D24" s="21">
        <f>SUM(D17:D23)</f>
        <v>93</v>
      </c>
      <c r="E24" s="36">
        <f t="shared" si="2"/>
        <v>0.0016587889057344154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55478</v>
      </c>
      <c r="C29" s="28">
        <v>55352</v>
      </c>
      <c r="D29" s="12">
        <f aca="true" t="shared" si="4" ref="D29:D35">+B29-C29</f>
        <v>126</v>
      </c>
      <c r="E29" s="33">
        <f aca="true" t="shared" si="5" ref="E29:E36">+D29/C29</f>
        <v>0.002276340511634629</v>
      </c>
    </row>
    <row r="30" spans="1:5" ht="13.5">
      <c r="A30" s="3" t="s">
        <v>7</v>
      </c>
      <c r="B30" s="8">
        <f t="shared" si="3"/>
        <v>8836</v>
      </c>
      <c r="C30" s="29">
        <v>8848</v>
      </c>
      <c r="D30" s="8">
        <f t="shared" si="4"/>
        <v>-12</v>
      </c>
      <c r="E30" s="33">
        <f t="shared" si="5"/>
        <v>-0.00135623869801085</v>
      </c>
    </row>
    <row r="31" spans="1:5" ht="13.5">
      <c r="A31" s="3" t="s">
        <v>8</v>
      </c>
      <c r="B31" s="8">
        <f t="shared" si="3"/>
        <v>5392</v>
      </c>
      <c r="C31" s="29">
        <v>5394</v>
      </c>
      <c r="D31" s="8">
        <f t="shared" si="4"/>
        <v>-2</v>
      </c>
      <c r="E31" s="33">
        <f t="shared" si="5"/>
        <v>-0.0003707823507601038</v>
      </c>
    </row>
    <row r="32" spans="1:5" ht="13.5">
      <c r="A32" s="3" t="s">
        <v>9</v>
      </c>
      <c r="B32" s="8">
        <f t="shared" si="3"/>
        <v>8834</v>
      </c>
      <c r="C32" s="29">
        <v>8845</v>
      </c>
      <c r="D32" s="8">
        <f t="shared" si="4"/>
        <v>-11</v>
      </c>
      <c r="E32" s="33">
        <f t="shared" si="5"/>
        <v>-0.001243640474844545</v>
      </c>
    </row>
    <row r="33" spans="1:5" ht="13.5">
      <c r="A33" s="11" t="s">
        <v>10</v>
      </c>
      <c r="B33" s="12">
        <f t="shared" si="3"/>
        <v>5705</v>
      </c>
      <c r="C33" s="28">
        <v>5716</v>
      </c>
      <c r="D33" s="12">
        <f t="shared" si="4"/>
        <v>-11</v>
      </c>
      <c r="E33" s="33">
        <f t="shared" si="5"/>
        <v>-0.0019244226731980406</v>
      </c>
    </row>
    <row r="34" spans="1:5" ht="13.5">
      <c r="A34" s="3" t="s">
        <v>11</v>
      </c>
      <c r="B34" s="8">
        <f t="shared" si="3"/>
        <v>37125</v>
      </c>
      <c r="C34" s="29">
        <v>37081</v>
      </c>
      <c r="D34" s="8">
        <f t="shared" si="4"/>
        <v>44</v>
      </c>
      <c r="E34" s="33">
        <f t="shared" si="5"/>
        <v>0.0011865915158706616</v>
      </c>
    </row>
    <row r="35" spans="1:5" ht="14.25" thickBot="1">
      <c r="A35" s="16" t="s">
        <v>12</v>
      </c>
      <c r="B35" s="17">
        <f t="shared" si="3"/>
        <v>6823</v>
      </c>
      <c r="C35" s="30">
        <v>6822</v>
      </c>
      <c r="D35" s="17">
        <f t="shared" si="4"/>
        <v>1</v>
      </c>
      <c r="E35" s="33">
        <f t="shared" si="5"/>
        <v>0.0001465845793022574</v>
      </c>
    </row>
    <row r="36" spans="1:5" ht="14.25" thickTop="1">
      <c r="A36" s="20" t="s">
        <v>4</v>
      </c>
      <c r="B36" s="21">
        <f>SUM(B29:B35)</f>
        <v>128193</v>
      </c>
      <c r="C36" s="31">
        <f>SUM(C29:C35)</f>
        <v>128058</v>
      </c>
      <c r="D36" s="21">
        <f>SUM(D29:D35)</f>
        <v>135</v>
      </c>
      <c r="E36" s="36">
        <f t="shared" si="5"/>
        <v>0.0010542098111793094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1:6" ht="13.5">
      <c r="A2" s="1" t="s">
        <v>109</v>
      </c>
      <c r="F2" s="43"/>
    </row>
    <row r="3" spans="4:6" ht="13.5">
      <c r="D3" s="68" t="s">
        <v>108</v>
      </c>
      <c r="E3" s="68"/>
      <c r="F3" s="43"/>
    </row>
    <row r="4" spans="1:5" ht="24" customHeight="1" thickBot="1">
      <c r="A4" s="2" t="s">
        <v>46</v>
      </c>
      <c r="B4" s="4" t="s">
        <v>0</v>
      </c>
      <c r="C4" s="5" t="s">
        <v>1</v>
      </c>
      <c r="D4" s="5" t="s">
        <v>2</v>
      </c>
      <c r="E4" s="6" t="s">
        <v>3</v>
      </c>
    </row>
    <row r="5" spans="1:5" ht="18" customHeight="1" thickTop="1">
      <c r="A5" s="37" t="s">
        <v>47</v>
      </c>
      <c r="B5" s="12">
        <v>26028</v>
      </c>
      <c r="C5" s="13">
        <v>58284</v>
      </c>
      <c r="D5" s="13">
        <v>28449</v>
      </c>
      <c r="E5" s="14">
        <v>29835</v>
      </c>
    </row>
    <row r="6" spans="1:5" ht="18" customHeight="1">
      <c r="A6" s="38" t="s">
        <v>48</v>
      </c>
      <c r="B6" s="8">
        <v>3718</v>
      </c>
      <c r="C6" s="9">
        <v>8495</v>
      </c>
      <c r="D6" s="9">
        <v>4042</v>
      </c>
      <c r="E6" s="10">
        <v>4453</v>
      </c>
    </row>
    <row r="7" spans="1:5" ht="18" customHeight="1">
      <c r="A7" s="38" t="s">
        <v>49</v>
      </c>
      <c r="B7" s="8">
        <v>2329</v>
      </c>
      <c r="C7" s="9">
        <v>4760</v>
      </c>
      <c r="D7" s="9">
        <v>2218</v>
      </c>
      <c r="E7" s="10">
        <v>2542</v>
      </c>
    </row>
    <row r="8" spans="1:5" ht="18" customHeight="1">
      <c r="A8" s="38" t="s">
        <v>50</v>
      </c>
      <c r="B8" s="8">
        <v>4054</v>
      </c>
      <c r="C8" s="9">
        <v>7835</v>
      </c>
      <c r="D8" s="9">
        <v>3606</v>
      </c>
      <c r="E8" s="10">
        <v>4229</v>
      </c>
    </row>
    <row r="9" spans="1:5" ht="18" customHeight="1">
      <c r="A9" s="37" t="s">
        <v>51</v>
      </c>
      <c r="B9" s="12">
        <v>2525</v>
      </c>
      <c r="C9" s="13">
        <v>5174</v>
      </c>
      <c r="D9" s="13">
        <v>2423</v>
      </c>
      <c r="E9" s="14">
        <v>2751</v>
      </c>
    </row>
    <row r="10" spans="1:5" ht="18" customHeight="1">
      <c r="A10" s="38" t="s">
        <v>52</v>
      </c>
      <c r="B10" s="8">
        <v>17274</v>
      </c>
      <c r="C10" s="9">
        <v>37796</v>
      </c>
      <c r="D10" s="9">
        <v>18094</v>
      </c>
      <c r="E10" s="10">
        <v>19702</v>
      </c>
    </row>
    <row r="11" spans="1:5" ht="18" customHeight="1" thickBot="1">
      <c r="A11" s="39" t="s">
        <v>53</v>
      </c>
      <c r="B11" s="17">
        <v>2894</v>
      </c>
      <c r="C11" s="18">
        <v>5913</v>
      </c>
      <c r="D11" s="18">
        <v>2847</v>
      </c>
      <c r="E11" s="19">
        <v>3066</v>
      </c>
    </row>
    <row r="12" spans="1:6" ht="19.5" customHeight="1" thickTop="1">
      <c r="A12" s="20" t="s">
        <v>4</v>
      </c>
      <c r="B12" s="40">
        <f>SUM(B5:B11)</f>
        <v>58822</v>
      </c>
      <c r="C12" s="31">
        <f>SUM(C5:C11)</f>
        <v>128257</v>
      </c>
      <c r="D12" s="31">
        <f>SUM(D5:D11)</f>
        <v>61679</v>
      </c>
      <c r="E12" s="31">
        <f>SUM(E5:E11)</f>
        <v>66578</v>
      </c>
      <c r="F12" s="48"/>
    </row>
    <row r="14" spans="1:5" ht="18.75" customHeight="1">
      <c r="A14" s="67" t="s">
        <v>20</v>
      </c>
      <c r="B14" s="67"/>
      <c r="C14" s="67"/>
      <c r="D14" s="67"/>
      <c r="E14" s="67"/>
    </row>
    <row r="15" ht="6" customHeight="1"/>
    <row r="16" spans="1:5" ht="13.5">
      <c r="A16" s="61" t="s">
        <v>46</v>
      </c>
      <c r="B16" s="63" t="s">
        <v>17</v>
      </c>
      <c r="C16" s="64"/>
      <c r="D16" s="64"/>
      <c r="E16" s="65"/>
    </row>
    <row r="17" spans="1:5" ht="13.5" customHeight="1" thickBot="1">
      <c r="A17" s="62"/>
      <c r="B17" s="25" t="s">
        <v>18</v>
      </c>
      <c r="C17" s="27" t="s">
        <v>19</v>
      </c>
      <c r="D17" s="32" t="s">
        <v>15</v>
      </c>
      <c r="E17" s="26" t="s">
        <v>16</v>
      </c>
    </row>
    <row r="18" spans="1:5" ht="14.25" thickTop="1">
      <c r="A18" s="37" t="s">
        <v>47</v>
      </c>
      <c r="B18" s="12">
        <v>26028</v>
      </c>
      <c r="C18" s="12">
        <v>25954</v>
      </c>
      <c r="D18" s="12">
        <f aca="true" t="shared" si="0" ref="D18:D24">+B18-C18</f>
        <v>74</v>
      </c>
      <c r="E18" s="33">
        <f>+D18/C18</f>
        <v>0.002851198273869153</v>
      </c>
    </row>
    <row r="19" spans="1:5" ht="13.5">
      <c r="A19" s="38" t="s">
        <v>48</v>
      </c>
      <c r="B19" s="8">
        <v>3718</v>
      </c>
      <c r="C19" s="8">
        <v>3704</v>
      </c>
      <c r="D19" s="12">
        <f t="shared" si="0"/>
        <v>14</v>
      </c>
      <c r="E19" s="34">
        <f>+D19/C19</f>
        <v>0.003779697624190065</v>
      </c>
    </row>
    <row r="20" spans="1:5" ht="13.5">
      <c r="A20" s="38" t="s">
        <v>49</v>
      </c>
      <c r="B20" s="8">
        <v>2329</v>
      </c>
      <c r="C20" s="8">
        <v>2321</v>
      </c>
      <c r="D20" s="8">
        <f t="shared" si="0"/>
        <v>8</v>
      </c>
      <c r="E20" s="34">
        <f aca="true" t="shared" si="1" ref="E20:E25">+D20/C20</f>
        <v>0.0034467901766479965</v>
      </c>
    </row>
    <row r="21" spans="1:5" ht="13.5">
      <c r="A21" s="38" t="s">
        <v>50</v>
      </c>
      <c r="B21" s="8">
        <v>4054</v>
      </c>
      <c r="C21" s="8">
        <v>4033</v>
      </c>
      <c r="D21" s="8">
        <f t="shared" si="0"/>
        <v>21</v>
      </c>
      <c r="E21" s="34">
        <f t="shared" si="1"/>
        <v>0.005207041904289611</v>
      </c>
    </row>
    <row r="22" spans="1:5" ht="13.5">
      <c r="A22" s="37" t="s">
        <v>51</v>
      </c>
      <c r="B22" s="12">
        <v>2525</v>
      </c>
      <c r="C22" s="12">
        <v>2512</v>
      </c>
      <c r="D22" s="12">
        <f t="shared" si="0"/>
        <v>13</v>
      </c>
      <c r="E22" s="33">
        <f t="shared" si="1"/>
        <v>0.0051751592356687895</v>
      </c>
    </row>
    <row r="23" spans="1:5" ht="13.5">
      <c r="A23" s="38" t="s">
        <v>52</v>
      </c>
      <c r="B23" s="8">
        <v>17274</v>
      </c>
      <c r="C23" s="8">
        <v>17242</v>
      </c>
      <c r="D23" s="8">
        <f t="shared" si="0"/>
        <v>32</v>
      </c>
      <c r="E23" s="34">
        <f t="shared" si="1"/>
        <v>0.0018559331864052894</v>
      </c>
    </row>
    <row r="24" spans="1:5" ht="14.25" thickBot="1">
      <c r="A24" s="39" t="s">
        <v>53</v>
      </c>
      <c r="B24" s="17">
        <v>2894</v>
      </c>
      <c r="C24" s="17">
        <v>2902</v>
      </c>
      <c r="D24" s="17">
        <f t="shared" si="0"/>
        <v>-8</v>
      </c>
      <c r="E24" s="35">
        <f t="shared" si="1"/>
        <v>-0.0027567195037904893</v>
      </c>
    </row>
    <row r="25" spans="1:5" ht="14.25" thickTop="1">
      <c r="A25" s="20" t="s">
        <v>4</v>
      </c>
      <c r="B25" s="21">
        <f>SUM(B18:B24)</f>
        <v>58822</v>
      </c>
      <c r="C25" s="50">
        <f>SUM(C18:C24)</f>
        <v>58668</v>
      </c>
      <c r="D25" s="49">
        <f>SUM(D18:D24)</f>
        <v>154</v>
      </c>
      <c r="E25" s="36">
        <f t="shared" si="1"/>
        <v>0.0026249403422649487</v>
      </c>
    </row>
    <row r="28" spans="1:5" ht="13.5">
      <c r="A28" s="61" t="s">
        <v>46</v>
      </c>
      <c r="B28" s="63" t="s">
        <v>21</v>
      </c>
      <c r="C28" s="64"/>
      <c r="D28" s="64"/>
      <c r="E28" s="65"/>
    </row>
    <row r="29" spans="1:5" ht="13.5" customHeight="1" thickBot="1">
      <c r="A29" s="62"/>
      <c r="B29" s="25" t="s">
        <v>18</v>
      </c>
      <c r="C29" s="27" t="s">
        <v>19</v>
      </c>
      <c r="D29" s="32" t="s">
        <v>15</v>
      </c>
      <c r="E29" s="26" t="s">
        <v>16</v>
      </c>
    </row>
    <row r="30" spans="1:5" ht="14.25" thickTop="1">
      <c r="A30" s="37" t="s">
        <v>47</v>
      </c>
      <c r="B30" s="13">
        <v>58284</v>
      </c>
      <c r="C30" s="13">
        <v>58103</v>
      </c>
      <c r="D30" s="12">
        <f aca="true" t="shared" si="2" ref="D30:D36">+B30-C30</f>
        <v>181</v>
      </c>
      <c r="E30" s="33">
        <f aca="true" t="shared" si="3" ref="E30:E37">+D30/C30</f>
        <v>0.0031151575650138546</v>
      </c>
    </row>
    <row r="31" spans="1:5" ht="13.5">
      <c r="A31" s="38" t="s">
        <v>48</v>
      </c>
      <c r="B31" s="9">
        <v>8495</v>
      </c>
      <c r="C31" s="9">
        <v>8482</v>
      </c>
      <c r="D31" s="8">
        <f t="shared" si="2"/>
        <v>13</v>
      </c>
      <c r="E31" s="33">
        <f t="shared" si="3"/>
        <v>0.0015326573921244989</v>
      </c>
    </row>
    <row r="32" spans="1:5" ht="13.5">
      <c r="A32" s="38" t="s">
        <v>49</v>
      </c>
      <c r="B32" s="9">
        <v>4760</v>
      </c>
      <c r="C32" s="9">
        <v>4746</v>
      </c>
      <c r="D32" s="8">
        <f t="shared" si="2"/>
        <v>14</v>
      </c>
      <c r="E32" s="33">
        <f t="shared" si="3"/>
        <v>0.0029498525073746312</v>
      </c>
    </row>
    <row r="33" spans="1:5" ht="13.5">
      <c r="A33" s="38" t="s">
        <v>50</v>
      </c>
      <c r="B33" s="9">
        <v>7835</v>
      </c>
      <c r="C33" s="9">
        <v>7809</v>
      </c>
      <c r="D33" s="8">
        <f t="shared" si="2"/>
        <v>26</v>
      </c>
      <c r="E33" s="33">
        <f t="shared" si="3"/>
        <v>0.0033294916122422846</v>
      </c>
    </row>
    <row r="34" spans="1:5" ht="13.5">
      <c r="A34" s="37" t="s">
        <v>51</v>
      </c>
      <c r="B34" s="13">
        <v>5174</v>
      </c>
      <c r="C34" s="13">
        <v>5158</v>
      </c>
      <c r="D34" s="12">
        <f t="shared" si="2"/>
        <v>16</v>
      </c>
      <c r="E34" s="33">
        <f t="shared" si="3"/>
        <v>0.0031019775106630476</v>
      </c>
    </row>
    <row r="35" spans="1:5" ht="13.5">
      <c r="A35" s="38" t="s">
        <v>52</v>
      </c>
      <c r="B35" s="9">
        <v>37796</v>
      </c>
      <c r="C35" s="9">
        <v>37683</v>
      </c>
      <c r="D35" s="8">
        <f t="shared" si="2"/>
        <v>113</v>
      </c>
      <c r="E35" s="33">
        <f t="shared" si="3"/>
        <v>0.0029986996789002998</v>
      </c>
    </row>
    <row r="36" spans="1:5" ht="14.25" thickBot="1">
      <c r="A36" s="39" t="s">
        <v>53</v>
      </c>
      <c r="B36" s="18">
        <v>5913</v>
      </c>
      <c r="C36" s="18">
        <v>5908</v>
      </c>
      <c r="D36" s="17">
        <f t="shared" si="2"/>
        <v>5</v>
      </c>
      <c r="E36" s="41">
        <f t="shared" si="3"/>
        <v>0.0008463100880162492</v>
      </c>
    </row>
    <row r="37" spans="1:5" ht="14.25" thickTop="1">
      <c r="A37" s="20" t="s">
        <v>4</v>
      </c>
      <c r="B37" s="40">
        <f>SUM(B30:B36)</f>
        <v>128257</v>
      </c>
      <c r="C37" s="23">
        <f>SUM(C30:C36)</f>
        <v>127889</v>
      </c>
      <c r="D37" s="49">
        <f>SUM(D30:D36)</f>
        <v>368</v>
      </c>
      <c r="E37" s="52">
        <f t="shared" si="3"/>
        <v>0.0028774953279797322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1:6" ht="13.5">
      <c r="A2" s="1" t="s">
        <v>109</v>
      </c>
      <c r="F2" s="43"/>
    </row>
    <row r="3" spans="4:6" ht="13.5">
      <c r="D3" s="68" t="s">
        <v>110</v>
      </c>
      <c r="E3" s="68"/>
      <c r="F3" s="43"/>
    </row>
    <row r="4" spans="1:5" ht="24" customHeight="1" thickBot="1">
      <c r="A4" s="2" t="s">
        <v>46</v>
      </c>
      <c r="B4" s="4" t="s">
        <v>0</v>
      </c>
      <c r="C4" s="5" t="s">
        <v>1</v>
      </c>
      <c r="D4" s="5" t="s">
        <v>2</v>
      </c>
      <c r="E4" s="6" t="s">
        <v>3</v>
      </c>
    </row>
    <row r="5" spans="1:5" ht="18" customHeight="1" thickTop="1">
      <c r="A5" s="37" t="s">
        <v>47</v>
      </c>
      <c r="B5" s="12">
        <v>26082</v>
      </c>
      <c r="C5" s="13">
        <v>58336</v>
      </c>
      <c r="D5" s="13">
        <v>28491</v>
      </c>
      <c r="E5" s="14">
        <v>29845</v>
      </c>
    </row>
    <row r="6" spans="1:5" ht="18" customHeight="1">
      <c r="A6" s="38" t="s">
        <v>48</v>
      </c>
      <c r="B6" s="8">
        <v>3723</v>
      </c>
      <c r="C6" s="9">
        <v>8499</v>
      </c>
      <c r="D6" s="9">
        <v>4042</v>
      </c>
      <c r="E6" s="10">
        <v>4457</v>
      </c>
    </row>
    <row r="7" spans="1:5" ht="18" customHeight="1">
      <c r="A7" s="38" t="s">
        <v>49</v>
      </c>
      <c r="B7" s="8">
        <v>2315</v>
      </c>
      <c r="C7" s="9">
        <v>4742</v>
      </c>
      <c r="D7" s="9">
        <v>2212</v>
      </c>
      <c r="E7" s="10">
        <v>2530</v>
      </c>
    </row>
    <row r="8" spans="1:5" ht="18" customHeight="1">
      <c r="A8" s="38" t="s">
        <v>50</v>
      </c>
      <c r="B8" s="8">
        <v>4052</v>
      </c>
      <c r="C8" s="9">
        <v>7832</v>
      </c>
      <c r="D8" s="9">
        <v>3607</v>
      </c>
      <c r="E8" s="10">
        <v>4225</v>
      </c>
    </row>
    <row r="9" spans="1:5" ht="18" customHeight="1">
      <c r="A9" s="37" t="s">
        <v>51</v>
      </c>
      <c r="B9" s="12">
        <v>2528</v>
      </c>
      <c r="C9" s="13">
        <v>5182</v>
      </c>
      <c r="D9" s="13">
        <v>2427</v>
      </c>
      <c r="E9" s="14">
        <v>2755</v>
      </c>
    </row>
    <row r="10" spans="1:5" ht="18" customHeight="1">
      <c r="A10" s="38" t="s">
        <v>52</v>
      </c>
      <c r="B10" s="8">
        <v>17291</v>
      </c>
      <c r="C10" s="9">
        <v>37850</v>
      </c>
      <c r="D10" s="9">
        <v>18112</v>
      </c>
      <c r="E10" s="10">
        <v>19738</v>
      </c>
    </row>
    <row r="11" spans="1:5" ht="18" customHeight="1" thickBot="1">
      <c r="A11" s="39" t="s">
        <v>53</v>
      </c>
      <c r="B11" s="17">
        <v>2896</v>
      </c>
      <c r="C11" s="18">
        <v>5905</v>
      </c>
      <c r="D11" s="18">
        <v>2847</v>
      </c>
      <c r="E11" s="19">
        <v>3058</v>
      </c>
    </row>
    <row r="12" spans="1:6" ht="19.5" customHeight="1" thickTop="1">
      <c r="A12" s="20" t="s">
        <v>4</v>
      </c>
      <c r="B12" s="40">
        <f>SUM(B5:B11)</f>
        <v>58887</v>
      </c>
      <c r="C12" s="31">
        <f>SUM(C5:C11)</f>
        <v>128346</v>
      </c>
      <c r="D12" s="31">
        <f>SUM(D5:D11)</f>
        <v>61738</v>
      </c>
      <c r="E12" s="31">
        <f>SUM(E5:E11)</f>
        <v>66608</v>
      </c>
      <c r="F12" s="48"/>
    </row>
    <row r="14" spans="1:5" ht="18.75" customHeight="1">
      <c r="A14" s="67" t="s">
        <v>20</v>
      </c>
      <c r="B14" s="67"/>
      <c r="C14" s="67"/>
      <c r="D14" s="67"/>
      <c r="E14" s="67"/>
    </row>
    <row r="15" ht="6" customHeight="1"/>
    <row r="16" spans="1:5" ht="13.5">
      <c r="A16" s="61" t="s">
        <v>46</v>
      </c>
      <c r="B16" s="63" t="s">
        <v>17</v>
      </c>
      <c r="C16" s="64"/>
      <c r="D16" s="64"/>
      <c r="E16" s="65"/>
    </row>
    <row r="17" spans="1:5" ht="13.5" customHeight="1" thickBot="1">
      <c r="A17" s="62"/>
      <c r="B17" s="25" t="s">
        <v>18</v>
      </c>
      <c r="C17" s="27" t="s">
        <v>19</v>
      </c>
      <c r="D17" s="32" t="s">
        <v>15</v>
      </c>
      <c r="E17" s="26" t="s">
        <v>16</v>
      </c>
    </row>
    <row r="18" spans="1:5" ht="14.25" thickTop="1">
      <c r="A18" s="37" t="s">
        <v>47</v>
      </c>
      <c r="B18" s="53">
        <v>26082</v>
      </c>
      <c r="C18" s="7">
        <v>26028</v>
      </c>
      <c r="D18" s="12">
        <f aca="true" t="shared" si="0" ref="D18:D24">+B18-C18</f>
        <v>54</v>
      </c>
      <c r="E18" s="33">
        <f>+D18/C18</f>
        <v>0.002074688796680498</v>
      </c>
    </row>
    <row r="19" spans="1:5" ht="13.5">
      <c r="A19" s="38" t="s">
        <v>48</v>
      </c>
      <c r="B19" s="8">
        <v>3723</v>
      </c>
      <c r="C19" s="10">
        <v>3718</v>
      </c>
      <c r="D19" s="12">
        <f t="shared" si="0"/>
        <v>5</v>
      </c>
      <c r="E19" s="34">
        <f>+D19/C19</f>
        <v>0.0013448090371167294</v>
      </c>
    </row>
    <row r="20" spans="1:5" ht="13.5">
      <c r="A20" s="38" t="s">
        <v>49</v>
      </c>
      <c r="B20" s="8">
        <v>2315</v>
      </c>
      <c r="C20" s="10">
        <v>2329</v>
      </c>
      <c r="D20" s="8">
        <f t="shared" si="0"/>
        <v>-14</v>
      </c>
      <c r="E20" s="34">
        <f aca="true" t="shared" si="1" ref="E20:E25">+D20/C20</f>
        <v>-0.0060111635895234005</v>
      </c>
    </row>
    <row r="21" spans="1:5" ht="13.5">
      <c r="A21" s="38" t="s">
        <v>50</v>
      </c>
      <c r="B21" s="8">
        <v>4052</v>
      </c>
      <c r="C21" s="10">
        <v>4054</v>
      </c>
      <c r="D21" s="8">
        <f t="shared" si="0"/>
        <v>-2</v>
      </c>
      <c r="E21" s="34">
        <f t="shared" si="1"/>
        <v>-0.000493339911198816</v>
      </c>
    </row>
    <row r="22" spans="1:5" ht="13.5">
      <c r="A22" s="37" t="s">
        <v>51</v>
      </c>
      <c r="B22" s="12">
        <v>2528</v>
      </c>
      <c r="C22" s="14">
        <v>2525</v>
      </c>
      <c r="D22" s="12">
        <f t="shared" si="0"/>
        <v>3</v>
      </c>
      <c r="E22" s="33">
        <f t="shared" si="1"/>
        <v>0.001188118811881188</v>
      </c>
    </row>
    <row r="23" spans="1:5" ht="13.5">
      <c r="A23" s="38" t="s">
        <v>52</v>
      </c>
      <c r="B23" s="8">
        <v>17291</v>
      </c>
      <c r="C23" s="10">
        <v>17274</v>
      </c>
      <c r="D23" s="8">
        <f t="shared" si="0"/>
        <v>17</v>
      </c>
      <c r="E23" s="34">
        <f t="shared" si="1"/>
        <v>0.0009841380108834086</v>
      </c>
    </row>
    <row r="24" spans="1:5" ht="14.25" thickBot="1">
      <c r="A24" s="39" t="s">
        <v>53</v>
      </c>
      <c r="B24" s="54">
        <v>2896</v>
      </c>
      <c r="C24" s="15">
        <v>2894</v>
      </c>
      <c r="D24" s="17">
        <f t="shared" si="0"/>
        <v>2</v>
      </c>
      <c r="E24" s="35">
        <f t="shared" si="1"/>
        <v>0.000691085003455425</v>
      </c>
    </row>
    <row r="25" spans="1:5" ht="14.25" thickTop="1">
      <c r="A25" s="20" t="s">
        <v>4</v>
      </c>
      <c r="B25" s="21">
        <f>SUM(B18:B24)</f>
        <v>58887</v>
      </c>
      <c r="C25" s="50">
        <f>SUM(C18:C24)</f>
        <v>58822</v>
      </c>
      <c r="D25" s="49">
        <f>SUM(D18:D24)</f>
        <v>65</v>
      </c>
      <c r="E25" s="36">
        <f t="shared" si="1"/>
        <v>0.0011050287307469995</v>
      </c>
    </row>
    <row r="28" spans="1:5" ht="13.5">
      <c r="A28" s="61" t="s">
        <v>46</v>
      </c>
      <c r="B28" s="63" t="s">
        <v>21</v>
      </c>
      <c r="C28" s="64"/>
      <c r="D28" s="64"/>
      <c r="E28" s="65"/>
    </row>
    <row r="29" spans="1:5" ht="13.5" customHeight="1" thickBot="1">
      <c r="A29" s="62"/>
      <c r="B29" s="25" t="s">
        <v>18</v>
      </c>
      <c r="C29" s="27" t="s">
        <v>19</v>
      </c>
      <c r="D29" s="32" t="s">
        <v>15</v>
      </c>
      <c r="E29" s="26" t="s">
        <v>16</v>
      </c>
    </row>
    <row r="30" spans="1:5" ht="14.25" thickTop="1">
      <c r="A30" s="37" t="s">
        <v>47</v>
      </c>
      <c r="B30" s="13">
        <v>58336</v>
      </c>
      <c r="C30" s="13">
        <v>58284</v>
      </c>
      <c r="D30" s="12">
        <f aca="true" t="shared" si="2" ref="D30:D36">+B30-C30</f>
        <v>52</v>
      </c>
      <c r="E30" s="33">
        <f aca="true" t="shared" si="3" ref="E30:E37">+D30/C30</f>
        <v>0.0008921831034246105</v>
      </c>
    </row>
    <row r="31" spans="1:5" ht="13.5">
      <c r="A31" s="38" t="s">
        <v>48</v>
      </c>
      <c r="B31" s="9">
        <v>8499</v>
      </c>
      <c r="C31" s="9">
        <v>8495</v>
      </c>
      <c r="D31" s="8">
        <f t="shared" si="2"/>
        <v>4</v>
      </c>
      <c r="E31" s="33">
        <f t="shared" si="3"/>
        <v>0.00047086521483225425</v>
      </c>
    </row>
    <row r="32" spans="1:5" ht="13.5">
      <c r="A32" s="38" t="s">
        <v>49</v>
      </c>
      <c r="B32" s="9">
        <v>4742</v>
      </c>
      <c r="C32" s="9">
        <v>4760</v>
      </c>
      <c r="D32" s="8">
        <f t="shared" si="2"/>
        <v>-18</v>
      </c>
      <c r="E32" s="33">
        <f t="shared" si="3"/>
        <v>-0.003781512605042017</v>
      </c>
    </row>
    <row r="33" spans="1:5" ht="13.5">
      <c r="A33" s="38" t="s">
        <v>50</v>
      </c>
      <c r="B33" s="9">
        <v>7832</v>
      </c>
      <c r="C33" s="9">
        <v>7835</v>
      </c>
      <c r="D33" s="8">
        <f t="shared" si="2"/>
        <v>-3</v>
      </c>
      <c r="E33" s="33">
        <f t="shared" si="3"/>
        <v>-0.00038289725590299936</v>
      </c>
    </row>
    <row r="34" spans="1:5" ht="13.5">
      <c r="A34" s="37" t="s">
        <v>51</v>
      </c>
      <c r="B34" s="13">
        <v>5182</v>
      </c>
      <c r="C34" s="13">
        <v>5174</v>
      </c>
      <c r="D34" s="12">
        <f t="shared" si="2"/>
        <v>8</v>
      </c>
      <c r="E34" s="33">
        <f t="shared" si="3"/>
        <v>0.0015461925009663702</v>
      </c>
    </row>
    <row r="35" spans="1:5" ht="13.5">
      <c r="A35" s="38" t="s">
        <v>52</v>
      </c>
      <c r="B35" s="9">
        <v>37850</v>
      </c>
      <c r="C35" s="9">
        <v>37796</v>
      </c>
      <c r="D35" s="8">
        <f t="shared" si="2"/>
        <v>54</v>
      </c>
      <c r="E35" s="33">
        <f t="shared" si="3"/>
        <v>0.0014287226161498572</v>
      </c>
    </row>
    <row r="36" spans="1:5" ht="14.25" thickBot="1">
      <c r="A36" s="39" t="s">
        <v>53</v>
      </c>
      <c r="B36" s="18">
        <v>5905</v>
      </c>
      <c r="C36" s="18">
        <v>5913</v>
      </c>
      <c r="D36" s="17">
        <f t="shared" si="2"/>
        <v>-8</v>
      </c>
      <c r="E36" s="41">
        <f t="shared" si="3"/>
        <v>-0.0013529511246406223</v>
      </c>
    </row>
    <row r="37" spans="1:5" ht="14.25" thickTop="1">
      <c r="A37" s="20" t="s">
        <v>4</v>
      </c>
      <c r="B37" s="40">
        <f>SUM(B30:B36)</f>
        <v>128346</v>
      </c>
      <c r="C37" s="23">
        <f>SUM(C30:C36)</f>
        <v>128257</v>
      </c>
      <c r="D37" s="49">
        <f>SUM(D30:D36)</f>
        <v>89</v>
      </c>
      <c r="E37" s="52">
        <f t="shared" si="3"/>
        <v>0.0006939192402753845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C5" sqref="C5:C1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1:6" ht="13.5">
      <c r="A2" s="1" t="s">
        <v>109</v>
      </c>
      <c r="F2" s="43"/>
    </row>
    <row r="3" spans="4:6" ht="13.5">
      <c r="D3" s="68" t="s">
        <v>111</v>
      </c>
      <c r="E3" s="68"/>
      <c r="F3" s="43"/>
    </row>
    <row r="4" spans="1:5" ht="24" customHeight="1" thickBot="1">
      <c r="A4" s="2" t="s">
        <v>46</v>
      </c>
      <c r="B4" s="4" t="s">
        <v>0</v>
      </c>
      <c r="C4" s="5" t="s">
        <v>1</v>
      </c>
      <c r="D4" s="5" t="s">
        <v>2</v>
      </c>
      <c r="E4" s="6" t="s">
        <v>3</v>
      </c>
    </row>
    <row r="5" spans="1:5" ht="18" customHeight="1" thickTop="1">
      <c r="A5" s="37" t="s">
        <v>47</v>
      </c>
      <c r="B5" s="12">
        <v>26089</v>
      </c>
      <c r="C5" s="13">
        <v>58342</v>
      </c>
      <c r="D5" s="13">
        <v>28493</v>
      </c>
      <c r="E5" s="14">
        <v>29849</v>
      </c>
    </row>
    <row r="6" spans="1:5" ht="18" customHeight="1">
      <c r="A6" s="38" t="s">
        <v>48</v>
      </c>
      <c r="B6" s="8">
        <v>3725</v>
      </c>
      <c r="C6" s="9">
        <v>8490</v>
      </c>
      <c r="D6" s="9">
        <v>4042</v>
      </c>
      <c r="E6" s="10">
        <v>4448</v>
      </c>
    </row>
    <row r="7" spans="1:5" ht="18" customHeight="1">
      <c r="A7" s="38" t="s">
        <v>49</v>
      </c>
      <c r="B7" s="8">
        <v>2313</v>
      </c>
      <c r="C7" s="9">
        <v>4744</v>
      </c>
      <c r="D7" s="9">
        <v>2219</v>
      </c>
      <c r="E7" s="10">
        <v>2525</v>
      </c>
    </row>
    <row r="8" spans="1:5" ht="18" customHeight="1">
      <c r="A8" s="38" t="s">
        <v>50</v>
      </c>
      <c r="B8" s="8">
        <v>4042</v>
      </c>
      <c r="C8" s="9">
        <v>7809</v>
      </c>
      <c r="D8" s="9">
        <v>3601</v>
      </c>
      <c r="E8" s="10">
        <v>4208</v>
      </c>
    </row>
    <row r="9" spans="1:5" ht="18" customHeight="1">
      <c r="A9" s="37" t="s">
        <v>51</v>
      </c>
      <c r="B9" s="12">
        <v>2524</v>
      </c>
      <c r="C9" s="13">
        <v>5172</v>
      </c>
      <c r="D9" s="13">
        <v>2420</v>
      </c>
      <c r="E9" s="14">
        <v>2752</v>
      </c>
    </row>
    <row r="10" spans="1:5" ht="18" customHeight="1">
      <c r="A10" s="38" t="s">
        <v>52</v>
      </c>
      <c r="B10" s="8">
        <v>17278</v>
      </c>
      <c r="C10" s="9">
        <v>37801</v>
      </c>
      <c r="D10" s="9">
        <v>18075</v>
      </c>
      <c r="E10" s="10">
        <v>19726</v>
      </c>
    </row>
    <row r="11" spans="1:5" ht="18" customHeight="1" thickBot="1">
      <c r="A11" s="39" t="s">
        <v>53</v>
      </c>
      <c r="B11" s="17">
        <v>2890</v>
      </c>
      <c r="C11" s="18">
        <v>5896</v>
      </c>
      <c r="D11" s="18">
        <v>2842</v>
      </c>
      <c r="E11" s="19">
        <v>3054</v>
      </c>
    </row>
    <row r="12" spans="1:6" ht="19.5" customHeight="1" thickTop="1">
      <c r="A12" s="20" t="s">
        <v>4</v>
      </c>
      <c r="B12" s="40">
        <f>SUM(B5:B11)</f>
        <v>58861</v>
      </c>
      <c r="C12" s="31">
        <f>SUM(C5:C11)</f>
        <v>128254</v>
      </c>
      <c r="D12" s="31">
        <f>SUM(D5:D11)</f>
        <v>61692</v>
      </c>
      <c r="E12" s="31">
        <f>SUM(E5:E11)</f>
        <v>66562</v>
      </c>
      <c r="F12" s="48"/>
    </row>
    <row r="14" spans="1:5" ht="18.75" customHeight="1">
      <c r="A14" s="67" t="s">
        <v>20</v>
      </c>
      <c r="B14" s="67"/>
      <c r="C14" s="67"/>
      <c r="D14" s="67"/>
      <c r="E14" s="67"/>
    </row>
    <row r="15" ht="6" customHeight="1"/>
    <row r="16" spans="1:5" ht="13.5">
      <c r="A16" s="61" t="s">
        <v>46</v>
      </c>
      <c r="B16" s="63" t="s">
        <v>17</v>
      </c>
      <c r="C16" s="64"/>
      <c r="D16" s="64"/>
      <c r="E16" s="65"/>
    </row>
    <row r="17" spans="1:5" ht="13.5" customHeight="1" thickBot="1">
      <c r="A17" s="62"/>
      <c r="B17" s="25" t="s">
        <v>18</v>
      </c>
      <c r="C17" s="27" t="s">
        <v>19</v>
      </c>
      <c r="D17" s="32" t="s">
        <v>15</v>
      </c>
      <c r="E17" s="26" t="s">
        <v>16</v>
      </c>
    </row>
    <row r="18" spans="1:5" ht="14.25" thickTop="1">
      <c r="A18" s="37" t="s">
        <v>47</v>
      </c>
      <c r="B18" s="12">
        <v>26089</v>
      </c>
      <c r="C18" s="53">
        <v>26082</v>
      </c>
      <c r="D18" s="12">
        <f aca="true" t="shared" si="0" ref="D18:D24">+B18-C18</f>
        <v>7</v>
      </c>
      <c r="E18" s="33">
        <f>+D18/C18</f>
        <v>0.00026838432635534085</v>
      </c>
    </row>
    <row r="19" spans="1:5" ht="13.5">
      <c r="A19" s="38" t="s">
        <v>48</v>
      </c>
      <c r="B19" s="8">
        <v>3725</v>
      </c>
      <c r="C19" s="8">
        <v>3723</v>
      </c>
      <c r="D19" s="12">
        <f t="shared" si="0"/>
        <v>2</v>
      </c>
      <c r="E19" s="34">
        <f>+D19/C19</f>
        <v>0.0005372011818426001</v>
      </c>
    </row>
    <row r="20" spans="1:5" ht="13.5">
      <c r="A20" s="38" t="s">
        <v>49</v>
      </c>
      <c r="B20" s="8">
        <v>2313</v>
      </c>
      <c r="C20" s="8">
        <v>2315</v>
      </c>
      <c r="D20" s="8">
        <f t="shared" si="0"/>
        <v>-2</v>
      </c>
      <c r="E20" s="34">
        <f aca="true" t="shared" si="1" ref="E20:E25">+D20/C20</f>
        <v>-0.0008639308855291577</v>
      </c>
    </row>
    <row r="21" spans="1:5" ht="13.5">
      <c r="A21" s="38" t="s">
        <v>50</v>
      </c>
      <c r="B21" s="8">
        <v>4042</v>
      </c>
      <c r="C21" s="8">
        <v>4052</v>
      </c>
      <c r="D21" s="8">
        <f t="shared" si="0"/>
        <v>-10</v>
      </c>
      <c r="E21" s="34">
        <f t="shared" si="1"/>
        <v>-0.0024679170779861796</v>
      </c>
    </row>
    <row r="22" spans="1:5" ht="13.5">
      <c r="A22" s="37" t="s">
        <v>51</v>
      </c>
      <c r="B22" s="12">
        <v>2524</v>
      </c>
      <c r="C22" s="12">
        <v>2528</v>
      </c>
      <c r="D22" s="12">
        <f t="shared" si="0"/>
        <v>-4</v>
      </c>
      <c r="E22" s="33">
        <f t="shared" si="1"/>
        <v>-0.0015822784810126582</v>
      </c>
    </row>
    <row r="23" spans="1:5" ht="13.5">
      <c r="A23" s="38" t="s">
        <v>52</v>
      </c>
      <c r="B23" s="8">
        <v>17278</v>
      </c>
      <c r="C23" s="8">
        <v>17291</v>
      </c>
      <c r="D23" s="8">
        <f t="shared" si="0"/>
        <v>-13</v>
      </c>
      <c r="E23" s="34">
        <f t="shared" si="1"/>
        <v>-0.0007518362153721589</v>
      </c>
    </row>
    <row r="24" spans="1:5" ht="14.25" thickBot="1">
      <c r="A24" s="39" t="s">
        <v>53</v>
      </c>
      <c r="B24" s="17">
        <v>2890</v>
      </c>
      <c r="C24" s="54">
        <v>2896</v>
      </c>
      <c r="D24" s="17">
        <f t="shared" si="0"/>
        <v>-6</v>
      </c>
      <c r="E24" s="35">
        <f t="shared" si="1"/>
        <v>-0.0020718232044198894</v>
      </c>
    </row>
    <row r="25" spans="1:5" ht="14.25" thickTop="1">
      <c r="A25" s="20" t="s">
        <v>4</v>
      </c>
      <c r="B25" s="21">
        <f>SUM(B18:B24)</f>
        <v>58861</v>
      </c>
      <c r="C25" s="50">
        <f>SUM(C18:C24)</f>
        <v>58887</v>
      </c>
      <c r="D25" s="49">
        <f>SUM(D18:D24)</f>
        <v>-26</v>
      </c>
      <c r="E25" s="36">
        <f t="shared" si="1"/>
        <v>-0.000441523596039873</v>
      </c>
    </row>
    <row r="28" spans="1:5" ht="13.5">
      <c r="A28" s="61" t="s">
        <v>46</v>
      </c>
      <c r="B28" s="63" t="s">
        <v>21</v>
      </c>
      <c r="C28" s="64"/>
      <c r="D28" s="64"/>
      <c r="E28" s="65"/>
    </row>
    <row r="29" spans="1:5" ht="13.5" customHeight="1" thickBot="1">
      <c r="A29" s="62"/>
      <c r="B29" s="25" t="s">
        <v>18</v>
      </c>
      <c r="C29" s="27" t="s">
        <v>19</v>
      </c>
      <c r="D29" s="32" t="s">
        <v>15</v>
      </c>
      <c r="E29" s="26" t="s">
        <v>16</v>
      </c>
    </row>
    <row r="30" spans="1:5" ht="14.25" thickTop="1">
      <c r="A30" s="37" t="s">
        <v>47</v>
      </c>
      <c r="B30" s="13">
        <v>58342</v>
      </c>
      <c r="C30" s="13">
        <v>58336</v>
      </c>
      <c r="D30" s="12">
        <f aca="true" t="shared" si="2" ref="D30:D36">+B30-C30</f>
        <v>6</v>
      </c>
      <c r="E30" s="33">
        <f aca="true" t="shared" si="3" ref="E30:E37">+D30/C30</f>
        <v>0.00010285244103126714</v>
      </c>
    </row>
    <row r="31" spans="1:5" ht="13.5">
      <c r="A31" s="38" t="s">
        <v>48</v>
      </c>
      <c r="B31" s="9">
        <v>8490</v>
      </c>
      <c r="C31" s="9">
        <v>8499</v>
      </c>
      <c r="D31" s="8">
        <f t="shared" si="2"/>
        <v>-9</v>
      </c>
      <c r="E31" s="33">
        <f t="shared" si="3"/>
        <v>-0.0010589481115425344</v>
      </c>
    </row>
    <row r="32" spans="1:5" ht="13.5">
      <c r="A32" s="38" t="s">
        <v>49</v>
      </c>
      <c r="B32" s="9">
        <v>4744</v>
      </c>
      <c r="C32" s="9">
        <v>4742</v>
      </c>
      <c r="D32" s="8">
        <f t="shared" si="2"/>
        <v>2</v>
      </c>
      <c r="E32" s="33">
        <f t="shared" si="3"/>
        <v>0.00042176296921130323</v>
      </c>
    </row>
    <row r="33" spans="1:5" ht="13.5">
      <c r="A33" s="38" t="s">
        <v>50</v>
      </c>
      <c r="B33" s="9">
        <v>7809</v>
      </c>
      <c r="C33" s="9">
        <v>7832</v>
      </c>
      <c r="D33" s="8">
        <f t="shared" si="2"/>
        <v>-23</v>
      </c>
      <c r="E33" s="33">
        <f t="shared" si="3"/>
        <v>-0.0029366700715015323</v>
      </c>
    </row>
    <row r="34" spans="1:5" ht="13.5">
      <c r="A34" s="37" t="s">
        <v>51</v>
      </c>
      <c r="B34" s="13">
        <v>5172</v>
      </c>
      <c r="C34" s="13">
        <v>5182</v>
      </c>
      <c r="D34" s="12">
        <f t="shared" si="2"/>
        <v>-10</v>
      </c>
      <c r="E34" s="33">
        <f t="shared" si="3"/>
        <v>-0.0019297568506368198</v>
      </c>
    </row>
    <row r="35" spans="1:5" ht="13.5">
      <c r="A35" s="38" t="s">
        <v>52</v>
      </c>
      <c r="B35" s="9">
        <v>37801</v>
      </c>
      <c r="C35" s="9">
        <v>37850</v>
      </c>
      <c r="D35" s="8">
        <f t="shared" si="2"/>
        <v>-49</v>
      </c>
      <c r="E35" s="33">
        <f t="shared" si="3"/>
        <v>-0.0012945838837516513</v>
      </c>
    </row>
    <row r="36" spans="1:5" ht="14.25" thickBot="1">
      <c r="A36" s="39" t="s">
        <v>53</v>
      </c>
      <c r="B36" s="18">
        <v>5896</v>
      </c>
      <c r="C36" s="18">
        <v>5905</v>
      </c>
      <c r="D36" s="17">
        <f t="shared" si="2"/>
        <v>-9</v>
      </c>
      <c r="E36" s="41">
        <f t="shared" si="3"/>
        <v>-0.0015241320914479255</v>
      </c>
    </row>
    <row r="37" spans="1:5" ht="14.25" thickTop="1">
      <c r="A37" s="20" t="s">
        <v>4</v>
      </c>
      <c r="B37" s="40">
        <f>SUM(B30:B36)</f>
        <v>128254</v>
      </c>
      <c r="C37" s="23">
        <f>SUM(C30:C36)</f>
        <v>128346</v>
      </c>
      <c r="D37" s="49">
        <f>SUM(D30:D36)</f>
        <v>-92</v>
      </c>
      <c r="E37" s="52">
        <f t="shared" si="3"/>
        <v>-0.0007168123665716111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25">
      <selection activeCell="B31" sqref="B31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1:6" ht="13.5">
      <c r="A2" s="1" t="s">
        <v>109</v>
      </c>
      <c r="F2" s="43"/>
    </row>
    <row r="3" spans="4:6" ht="13.5">
      <c r="D3" s="68" t="s">
        <v>112</v>
      </c>
      <c r="E3" s="68"/>
      <c r="F3" s="43"/>
    </row>
    <row r="4" spans="1:5" ht="24" customHeight="1" thickBot="1">
      <c r="A4" s="2" t="s">
        <v>46</v>
      </c>
      <c r="B4" s="4" t="s">
        <v>0</v>
      </c>
      <c r="C4" s="5" t="s">
        <v>1</v>
      </c>
      <c r="D4" s="5" t="s">
        <v>2</v>
      </c>
      <c r="E4" s="6" t="s">
        <v>3</v>
      </c>
    </row>
    <row r="5" spans="1:5" ht="18" customHeight="1" thickTop="1">
      <c r="A5" s="37" t="s">
        <v>47</v>
      </c>
      <c r="B5" s="12">
        <v>26080</v>
      </c>
      <c r="C5" s="13">
        <v>58351</v>
      </c>
      <c r="D5" s="13">
        <v>28491</v>
      </c>
      <c r="E5" s="14">
        <v>29860</v>
      </c>
    </row>
    <row r="6" spans="1:5" ht="18" customHeight="1">
      <c r="A6" s="38" t="s">
        <v>48</v>
      </c>
      <c r="B6" s="8">
        <v>3727</v>
      </c>
      <c r="C6" s="9">
        <v>8478</v>
      </c>
      <c r="D6" s="9">
        <v>4031</v>
      </c>
      <c r="E6" s="10">
        <v>4447</v>
      </c>
    </row>
    <row r="7" spans="1:5" ht="18" customHeight="1">
      <c r="A7" s="38" t="s">
        <v>49</v>
      </c>
      <c r="B7" s="8">
        <v>2311</v>
      </c>
      <c r="C7" s="9">
        <v>4733</v>
      </c>
      <c r="D7" s="9">
        <v>2213</v>
      </c>
      <c r="E7" s="10">
        <v>2520</v>
      </c>
    </row>
    <row r="8" spans="1:5" ht="18" customHeight="1">
      <c r="A8" s="38" t="s">
        <v>50</v>
      </c>
      <c r="B8" s="8">
        <v>4045</v>
      </c>
      <c r="C8" s="9">
        <v>7804</v>
      </c>
      <c r="D8" s="9">
        <v>3601</v>
      </c>
      <c r="E8" s="10">
        <v>4203</v>
      </c>
    </row>
    <row r="9" spans="1:5" ht="18" customHeight="1">
      <c r="A9" s="37" t="s">
        <v>51</v>
      </c>
      <c r="B9" s="12">
        <v>2549</v>
      </c>
      <c r="C9" s="13">
        <v>5196</v>
      </c>
      <c r="D9" s="13">
        <v>2419</v>
      </c>
      <c r="E9" s="14">
        <v>2777</v>
      </c>
    </row>
    <row r="10" spans="1:5" ht="18" customHeight="1">
      <c r="A10" s="38" t="s">
        <v>52</v>
      </c>
      <c r="B10" s="8">
        <v>17272</v>
      </c>
      <c r="C10" s="9">
        <v>37790</v>
      </c>
      <c r="D10" s="9">
        <v>18072</v>
      </c>
      <c r="E10" s="10">
        <v>19718</v>
      </c>
    </row>
    <row r="11" spans="1:5" ht="18" customHeight="1" thickBot="1">
      <c r="A11" s="39" t="s">
        <v>53</v>
      </c>
      <c r="B11" s="17">
        <v>2894</v>
      </c>
      <c r="C11" s="18">
        <v>5902</v>
      </c>
      <c r="D11" s="18">
        <v>2847</v>
      </c>
      <c r="E11" s="19">
        <v>3055</v>
      </c>
    </row>
    <row r="12" spans="1:6" ht="19.5" customHeight="1" thickTop="1">
      <c r="A12" s="20" t="s">
        <v>4</v>
      </c>
      <c r="B12" s="40">
        <f>SUM(B5:B11)</f>
        <v>58878</v>
      </c>
      <c r="C12" s="31">
        <f>SUM(C5:C11)</f>
        <v>128254</v>
      </c>
      <c r="D12" s="31">
        <f>SUM(D5:D11)</f>
        <v>61674</v>
      </c>
      <c r="E12" s="31">
        <f>SUM(E5:E11)</f>
        <v>66580</v>
      </c>
      <c r="F12" s="48"/>
    </row>
    <row r="14" spans="1:5" ht="18.75" customHeight="1">
      <c r="A14" s="67" t="s">
        <v>20</v>
      </c>
      <c r="B14" s="67"/>
      <c r="C14" s="67"/>
      <c r="D14" s="67"/>
      <c r="E14" s="67"/>
    </row>
    <row r="15" ht="6" customHeight="1"/>
    <row r="16" spans="1:5" ht="13.5">
      <c r="A16" s="61" t="s">
        <v>46</v>
      </c>
      <c r="B16" s="63" t="s">
        <v>17</v>
      </c>
      <c r="C16" s="64"/>
      <c r="D16" s="64"/>
      <c r="E16" s="65"/>
    </row>
    <row r="17" spans="1:5" ht="13.5" customHeight="1" thickBot="1">
      <c r="A17" s="62"/>
      <c r="B17" s="25" t="s">
        <v>18</v>
      </c>
      <c r="C17" s="27" t="s">
        <v>19</v>
      </c>
      <c r="D17" s="32" t="s">
        <v>15</v>
      </c>
      <c r="E17" s="26" t="s">
        <v>16</v>
      </c>
    </row>
    <row r="18" spans="1:5" ht="14.25" thickTop="1">
      <c r="A18" s="37" t="s">
        <v>47</v>
      </c>
      <c r="B18" s="53">
        <v>26080</v>
      </c>
      <c r="C18" s="55">
        <v>26089</v>
      </c>
      <c r="D18" s="12">
        <f aca="true" t="shared" si="0" ref="D18:D24">+B18-C18</f>
        <v>-9</v>
      </c>
      <c r="E18" s="33">
        <f>+D18/C18</f>
        <v>-0.0003449729771167925</v>
      </c>
    </row>
    <row r="19" spans="1:5" ht="13.5">
      <c r="A19" s="38" t="s">
        <v>48</v>
      </c>
      <c r="B19" s="8">
        <v>3727</v>
      </c>
      <c r="C19" s="56">
        <v>3725</v>
      </c>
      <c r="D19" s="12">
        <f t="shared" si="0"/>
        <v>2</v>
      </c>
      <c r="E19" s="34">
        <f>+D19/C19</f>
        <v>0.0005369127516778523</v>
      </c>
    </row>
    <row r="20" spans="1:5" ht="13.5">
      <c r="A20" s="38" t="s">
        <v>49</v>
      </c>
      <c r="B20" s="8">
        <v>2311</v>
      </c>
      <c r="C20" s="56">
        <v>2313</v>
      </c>
      <c r="D20" s="8">
        <f t="shared" si="0"/>
        <v>-2</v>
      </c>
      <c r="E20" s="34">
        <f aca="true" t="shared" si="1" ref="E20:E25">+D20/C20</f>
        <v>-0.0008646779074794639</v>
      </c>
    </row>
    <row r="21" spans="1:5" ht="13.5">
      <c r="A21" s="38" t="s">
        <v>50</v>
      </c>
      <c r="B21" s="8">
        <v>4045</v>
      </c>
      <c r="C21" s="56">
        <v>4042</v>
      </c>
      <c r="D21" s="8">
        <f t="shared" si="0"/>
        <v>3</v>
      </c>
      <c r="E21" s="34">
        <f t="shared" si="1"/>
        <v>0.0007422068283028204</v>
      </c>
    </row>
    <row r="22" spans="1:5" ht="13.5">
      <c r="A22" s="37" t="s">
        <v>51</v>
      </c>
      <c r="B22" s="12">
        <v>2549</v>
      </c>
      <c r="C22" s="55">
        <v>2524</v>
      </c>
      <c r="D22" s="12">
        <f t="shared" si="0"/>
        <v>25</v>
      </c>
      <c r="E22" s="33">
        <f t="shared" si="1"/>
        <v>0.009904912836767036</v>
      </c>
    </row>
    <row r="23" spans="1:5" ht="13.5">
      <c r="A23" s="38" t="s">
        <v>52</v>
      </c>
      <c r="B23" s="8">
        <v>17272</v>
      </c>
      <c r="C23" s="56">
        <v>17278</v>
      </c>
      <c r="D23" s="8">
        <f t="shared" si="0"/>
        <v>-6</v>
      </c>
      <c r="E23" s="34">
        <f t="shared" si="1"/>
        <v>-0.0003472624146313231</v>
      </c>
    </row>
    <row r="24" spans="1:5" ht="14.25" thickBot="1">
      <c r="A24" s="39" t="s">
        <v>53</v>
      </c>
      <c r="B24" s="54">
        <v>2894</v>
      </c>
      <c r="C24" s="57">
        <v>2890</v>
      </c>
      <c r="D24" s="17">
        <f t="shared" si="0"/>
        <v>4</v>
      </c>
      <c r="E24" s="35">
        <f t="shared" si="1"/>
        <v>0.001384083044982699</v>
      </c>
    </row>
    <row r="25" spans="1:5" ht="14.25" thickTop="1">
      <c r="A25" s="20" t="s">
        <v>4</v>
      </c>
      <c r="B25" s="21">
        <f>SUM(B18:B24)</f>
        <v>58878</v>
      </c>
      <c r="C25" s="50">
        <f>SUM(C18:C24)</f>
        <v>58861</v>
      </c>
      <c r="D25" s="49">
        <f>SUM(D18:D24)</f>
        <v>17</v>
      </c>
      <c r="E25" s="36">
        <f t="shared" si="1"/>
        <v>0.00028881602419258935</v>
      </c>
    </row>
    <row r="28" spans="1:5" ht="13.5">
      <c r="A28" s="61" t="s">
        <v>46</v>
      </c>
      <c r="B28" s="63" t="s">
        <v>21</v>
      </c>
      <c r="C28" s="64"/>
      <c r="D28" s="64"/>
      <c r="E28" s="65"/>
    </row>
    <row r="29" spans="1:5" ht="13.5" customHeight="1" thickBot="1">
      <c r="A29" s="62"/>
      <c r="B29" s="25" t="s">
        <v>18</v>
      </c>
      <c r="C29" s="27" t="s">
        <v>19</v>
      </c>
      <c r="D29" s="32" t="s">
        <v>15</v>
      </c>
      <c r="E29" s="26" t="s">
        <v>16</v>
      </c>
    </row>
    <row r="30" spans="1:5" ht="14.25" thickTop="1">
      <c r="A30" s="37" t="s">
        <v>47</v>
      </c>
      <c r="B30" s="13">
        <v>58351</v>
      </c>
      <c r="C30" s="13">
        <v>58342</v>
      </c>
      <c r="D30" s="12">
        <f aca="true" t="shared" si="2" ref="D30:D36">+B30-C30</f>
        <v>9</v>
      </c>
      <c r="E30" s="33">
        <f aca="true" t="shared" si="3" ref="E30:E37">+D30/C30</f>
        <v>0.00015426279524184978</v>
      </c>
    </row>
    <row r="31" spans="1:5" ht="13.5">
      <c r="A31" s="38" t="s">
        <v>48</v>
      </c>
      <c r="B31" s="9">
        <v>8478</v>
      </c>
      <c r="C31" s="9">
        <v>8490</v>
      </c>
      <c r="D31" s="8">
        <f t="shared" si="2"/>
        <v>-12</v>
      </c>
      <c r="E31" s="33">
        <f t="shared" si="3"/>
        <v>-0.0014134275618374558</v>
      </c>
    </row>
    <row r="32" spans="1:5" ht="13.5">
      <c r="A32" s="38" t="s">
        <v>49</v>
      </c>
      <c r="B32" s="9">
        <v>4733</v>
      </c>
      <c r="C32" s="9">
        <v>4744</v>
      </c>
      <c r="D32" s="8">
        <f t="shared" si="2"/>
        <v>-11</v>
      </c>
      <c r="E32" s="33">
        <f t="shared" si="3"/>
        <v>-0.002318718381112985</v>
      </c>
    </row>
    <row r="33" spans="1:5" ht="13.5">
      <c r="A33" s="38" t="s">
        <v>50</v>
      </c>
      <c r="B33" s="9">
        <v>7804</v>
      </c>
      <c r="C33" s="9">
        <v>7809</v>
      </c>
      <c r="D33" s="8">
        <f t="shared" si="2"/>
        <v>-5</v>
      </c>
      <c r="E33" s="33">
        <f t="shared" si="3"/>
        <v>-0.0006402868485081316</v>
      </c>
    </row>
    <row r="34" spans="1:5" ht="13.5">
      <c r="A34" s="37" t="s">
        <v>51</v>
      </c>
      <c r="B34" s="13">
        <v>5196</v>
      </c>
      <c r="C34" s="13">
        <v>5172</v>
      </c>
      <c r="D34" s="12">
        <f t="shared" si="2"/>
        <v>24</v>
      </c>
      <c r="E34" s="33">
        <f t="shared" si="3"/>
        <v>0.004640371229698376</v>
      </c>
    </row>
    <row r="35" spans="1:5" ht="13.5">
      <c r="A35" s="38" t="s">
        <v>52</v>
      </c>
      <c r="B35" s="9">
        <v>37790</v>
      </c>
      <c r="C35" s="9">
        <v>37801</v>
      </c>
      <c r="D35" s="8">
        <f t="shared" si="2"/>
        <v>-11</v>
      </c>
      <c r="E35" s="33">
        <f t="shared" si="3"/>
        <v>-0.00029099759265627896</v>
      </c>
    </row>
    <row r="36" spans="1:5" ht="14.25" thickBot="1">
      <c r="A36" s="39" t="s">
        <v>53</v>
      </c>
      <c r="B36" s="18">
        <v>5902</v>
      </c>
      <c r="C36" s="18">
        <v>5896</v>
      </c>
      <c r="D36" s="17">
        <f t="shared" si="2"/>
        <v>6</v>
      </c>
      <c r="E36" s="41">
        <f t="shared" si="3"/>
        <v>0.0010176390773405698</v>
      </c>
    </row>
    <row r="37" spans="1:5" ht="14.25" thickTop="1">
      <c r="A37" s="20" t="s">
        <v>4</v>
      </c>
      <c r="B37" s="40">
        <f>SUM(B30:B36)</f>
        <v>128254</v>
      </c>
      <c r="C37" s="23">
        <f>SUM(C30:C36)</f>
        <v>128254</v>
      </c>
      <c r="D37" s="49">
        <f>SUM(D30:D36)</f>
        <v>0</v>
      </c>
      <c r="E37" s="52">
        <f t="shared" si="3"/>
        <v>0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H25" sqref="H25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54</v>
      </c>
      <c r="B1" s="60"/>
      <c r="C1" s="60"/>
      <c r="D1" s="60"/>
      <c r="E1" s="60"/>
    </row>
    <row r="2" spans="1:6" ht="13.5">
      <c r="A2" s="1" t="s">
        <v>109</v>
      </c>
      <c r="F2" s="43"/>
    </row>
    <row r="3" spans="4:6" ht="13.5">
      <c r="D3" s="68" t="s">
        <v>113</v>
      </c>
      <c r="E3" s="68"/>
      <c r="F3" s="43"/>
    </row>
    <row r="4" spans="1:5" ht="24" customHeight="1" thickBot="1">
      <c r="A4" s="2" t="s">
        <v>46</v>
      </c>
      <c r="B4" s="4" t="s">
        <v>0</v>
      </c>
      <c r="C4" s="5" t="s">
        <v>1</v>
      </c>
      <c r="D4" s="5" t="s">
        <v>2</v>
      </c>
      <c r="E4" s="6" t="s">
        <v>3</v>
      </c>
    </row>
    <row r="5" spans="1:5" ht="18" customHeight="1" thickTop="1">
      <c r="A5" s="37" t="s">
        <v>47</v>
      </c>
      <c r="B5" s="12">
        <v>26068</v>
      </c>
      <c r="C5" s="13">
        <v>58373</v>
      </c>
      <c r="D5" s="13">
        <v>28499</v>
      </c>
      <c r="E5" s="14">
        <v>29874</v>
      </c>
    </row>
    <row r="6" spans="1:5" ht="18" customHeight="1">
      <c r="A6" s="38" t="s">
        <v>48</v>
      </c>
      <c r="B6" s="8">
        <v>3740</v>
      </c>
      <c r="C6" s="9">
        <v>8498</v>
      </c>
      <c r="D6" s="9">
        <v>4033</v>
      </c>
      <c r="E6" s="10">
        <v>4465</v>
      </c>
    </row>
    <row r="7" spans="1:5" ht="18" customHeight="1">
      <c r="A7" s="38" t="s">
        <v>49</v>
      </c>
      <c r="B7" s="8">
        <v>2309</v>
      </c>
      <c r="C7" s="9">
        <v>4731</v>
      </c>
      <c r="D7" s="9">
        <v>2212</v>
      </c>
      <c r="E7" s="10">
        <v>2519</v>
      </c>
    </row>
    <row r="8" spans="1:5" ht="18" customHeight="1">
      <c r="A8" s="38" t="s">
        <v>50</v>
      </c>
      <c r="B8" s="8">
        <v>4039</v>
      </c>
      <c r="C8" s="9">
        <v>7797</v>
      </c>
      <c r="D8" s="9">
        <v>3601</v>
      </c>
      <c r="E8" s="10">
        <v>4196</v>
      </c>
    </row>
    <row r="9" spans="1:5" ht="18" customHeight="1">
      <c r="A9" s="37" t="s">
        <v>51</v>
      </c>
      <c r="B9" s="12">
        <v>2522</v>
      </c>
      <c r="C9" s="13">
        <v>5171</v>
      </c>
      <c r="D9" s="13">
        <v>2420</v>
      </c>
      <c r="E9" s="14">
        <v>2751</v>
      </c>
    </row>
    <row r="10" spans="1:5" ht="18" customHeight="1">
      <c r="A10" s="38" t="s">
        <v>52</v>
      </c>
      <c r="B10" s="8">
        <v>17259</v>
      </c>
      <c r="C10" s="9">
        <v>37768</v>
      </c>
      <c r="D10" s="9">
        <v>18066</v>
      </c>
      <c r="E10" s="10">
        <v>19702</v>
      </c>
    </row>
    <row r="11" spans="1:5" ht="18" customHeight="1" thickBot="1">
      <c r="A11" s="39" t="s">
        <v>53</v>
      </c>
      <c r="B11" s="17">
        <v>2895</v>
      </c>
      <c r="C11" s="18">
        <v>5887</v>
      </c>
      <c r="D11" s="18">
        <v>2842</v>
      </c>
      <c r="E11" s="19">
        <v>3045</v>
      </c>
    </row>
    <row r="12" spans="1:6" ht="19.5" customHeight="1" thickTop="1">
      <c r="A12" s="20" t="s">
        <v>4</v>
      </c>
      <c r="B12" s="40">
        <f>SUM(B5:B11)</f>
        <v>58832</v>
      </c>
      <c r="C12" s="31">
        <f>SUM(C5:C11)</f>
        <v>128225</v>
      </c>
      <c r="D12" s="31">
        <f>SUM(D5:D11)</f>
        <v>61673</v>
      </c>
      <c r="E12" s="31">
        <f>SUM(E5:E11)</f>
        <v>66552</v>
      </c>
      <c r="F12" s="48"/>
    </row>
    <row r="14" spans="1:5" ht="18.75" customHeight="1">
      <c r="A14" s="67" t="s">
        <v>20</v>
      </c>
      <c r="B14" s="67"/>
      <c r="C14" s="67"/>
      <c r="D14" s="67"/>
      <c r="E14" s="67"/>
    </row>
    <row r="15" ht="6" customHeight="1"/>
    <row r="16" spans="1:5" ht="13.5">
      <c r="A16" s="61" t="s">
        <v>46</v>
      </c>
      <c r="B16" s="63" t="s">
        <v>17</v>
      </c>
      <c r="C16" s="64"/>
      <c r="D16" s="64"/>
      <c r="E16" s="65"/>
    </row>
    <row r="17" spans="1:5" ht="13.5" customHeight="1" thickBot="1">
      <c r="A17" s="62"/>
      <c r="B17" s="25" t="s">
        <v>18</v>
      </c>
      <c r="C17" s="27" t="s">
        <v>19</v>
      </c>
      <c r="D17" s="32" t="s">
        <v>15</v>
      </c>
      <c r="E17" s="26" t="s">
        <v>16</v>
      </c>
    </row>
    <row r="18" spans="1:5" ht="14.25" thickTop="1">
      <c r="A18" s="37" t="s">
        <v>47</v>
      </c>
      <c r="B18" s="53">
        <v>26068</v>
      </c>
      <c r="C18" s="58">
        <v>26080</v>
      </c>
      <c r="D18" s="12">
        <f aca="true" t="shared" si="0" ref="D18:D24">+B18-C18</f>
        <v>-12</v>
      </c>
      <c r="E18" s="33">
        <f>+D18/C18</f>
        <v>-0.00046012269938650307</v>
      </c>
    </row>
    <row r="19" spans="1:5" ht="13.5">
      <c r="A19" s="38" t="s">
        <v>48</v>
      </c>
      <c r="B19" s="8">
        <v>3740</v>
      </c>
      <c r="C19" s="56">
        <v>3727</v>
      </c>
      <c r="D19" s="12">
        <f t="shared" si="0"/>
        <v>13</v>
      </c>
      <c r="E19" s="34">
        <f>+D19/C19</f>
        <v>0.00348806010195868</v>
      </c>
    </row>
    <row r="20" spans="1:5" ht="13.5">
      <c r="A20" s="38" t="s">
        <v>49</v>
      </c>
      <c r="B20" s="8">
        <v>2309</v>
      </c>
      <c r="C20" s="56">
        <v>2311</v>
      </c>
      <c r="D20" s="8">
        <f t="shared" si="0"/>
        <v>-2</v>
      </c>
      <c r="E20" s="34">
        <f aca="true" t="shared" si="1" ref="E20:E25">+D20/C20</f>
        <v>-0.0008654262224145391</v>
      </c>
    </row>
    <row r="21" spans="1:5" ht="13.5">
      <c r="A21" s="38" t="s">
        <v>50</v>
      </c>
      <c r="B21" s="8">
        <v>4039</v>
      </c>
      <c r="C21" s="56">
        <v>4045</v>
      </c>
      <c r="D21" s="8">
        <f t="shared" si="0"/>
        <v>-6</v>
      </c>
      <c r="E21" s="34">
        <f t="shared" si="1"/>
        <v>-0.0014833127317676143</v>
      </c>
    </row>
    <row r="22" spans="1:5" ht="13.5">
      <c r="A22" s="37" t="s">
        <v>51</v>
      </c>
      <c r="B22" s="12">
        <v>2522</v>
      </c>
      <c r="C22" s="55">
        <v>2549</v>
      </c>
      <c r="D22" s="12">
        <f t="shared" si="0"/>
        <v>-27</v>
      </c>
      <c r="E22" s="33">
        <f t="shared" si="1"/>
        <v>-0.010592389172224402</v>
      </c>
    </row>
    <row r="23" spans="1:5" ht="13.5">
      <c r="A23" s="38" t="s">
        <v>52</v>
      </c>
      <c r="B23" s="8">
        <v>17259</v>
      </c>
      <c r="C23" s="56">
        <v>17272</v>
      </c>
      <c r="D23" s="8">
        <f t="shared" si="0"/>
        <v>-13</v>
      </c>
      <c r="E23" s="34">
        <f t="shared" si="1"/>
        <v>-0.0007526632700324224</v>
      </c>
    </row>
    <row r="24" spans="1:5" ht="14.25" thickBot="1">
      <c r="A24" s="39" t="s">
        <v>53</v>
      </c>
      <c r="B24" s="54">
        <v>2895</v>
      </c>
      <c r="C24" s="59">
        <v>2894</v>
      </c>
      <c r="D24" s="17">
        <f t="shared" si="0"/>
        <v>1</v>
      </c>
      <c r="E24" s="35">
        <f t="shared" si="1"/>
        <v>0.0003455425017277125</v>
      </c>
    </row>
    <row r="25" spans="1:5" ht="14.25" thickTop="1">
      <c r="A25" s="20" t="s">
        <v>4</v>
      </c>
      <c r="B25" s="21">
        <f>SUM(B18:B24)</f>
        <v>58832</v>
      </c>
      <c r="C25" s="50">
        <f>SUM(C18:C24)</f>
        <v>58878</v>
      </c>
      <c r="D25" s="49">
        <f>SUM(D18:D24)</f>
        <v>-46</v>
      </c>
      <c r="E25" s="36">
        <f t="shared" si="1"/>
        <v>-0.0007812765379258806</v>
      </c>
    </row>
    <row r="28" spans="1:5" ht="13.5">
      <c r="A28" s="61" t="s">
        <v>46</v>
      </c>
      <c r="B28" s="63" t="s">
        <v>21</v>
      </c>
      <c r="C28" s="64"/>
      <c r="D28" s="64"/>
      <c r="E28" s="65"/>
    </row>
    <row r="29" spans="1:5" ht="13.5" customHeight="1" thickBot="1">
      <c r="A29" s="62"/>
      <c r="B29" s="25" t="s">
        <v>18</v>
      </c>
      <c r="C29" s="27" t="s">
        <v>19</v>
      </c>
      <c r="D29" s="32" t="s">
        <v>15</v>
      </c>
      <c r="E29" s="26" t="s">
        <v>16</v>
      </c>
    </row>
    <row r="30" spans="1:5" ht="14.25" thickTop="1">
      <c r="A30" s="37" t="s">
        <v>47</v>
      </c>
      <c r="B30" s="13">
        <v>58373</v>
      </c>
      <c r="C30" s="13">
        <v>58351</v>
      </c>
      <c r="D30" s="12">
        <f aca="true" t="shared" si="2" ref="D30:D36">+B30-C30</f>
        <v>22</v>
      </c>
      <c r="E30" s="33">
        <f aca="true" t="shared" si="3" ref="E30:E37">+D30/C30</f>
        <v>0.00037702867131668693</v>
      </c>
    </row>
    <row r="31" spans="1:5" ht="13.5">
      <c r="A31" s="38" t="s">
        <v>48</v>
      </c>
      <c r="B31" s="9">
        <v>8498</v>
      </c>
      <c r="C31" s="9">
        <v>8478</v>
      </c>
      <c r="D31" s="8">
        <f t="shared" si="2"/>
        <v>20</v>
      </c>
      <c r="E31" s="33">
        <f t="shared" si="3"/>
        <v>0.0023590469450342063</v>
      </c>
    </row>
    <row r="32" spans="1:5" ht="13.5">
      <c r="A32" s="38" t="s">
        <v>49</v>
      </c>
      <c r="B32" s="9">
        <v>4731</v>
      </c>
      <c r="C32" s="9">
        <v>4733</v>
      </c>
      <c r="D32" s="8">
        <f t="shared" si="2"/>
        <v>-2</v>
      </c>
      <c r="E32" s="33">
        <f t="shared" si="3"/>
        <v>-0.0004225649693640397</v>
      </c>
    </row>
    <row r="33" spans="1:5" ht="13.5">
      <c r="A33" s="38" t="s">
        <v>50</v>
      </c>
      <c r="B33" s="9">
        <v>7797</v>
      </c>
      <c r="C33" s="9">
        <v>7804</v>
      </c>
      <c r="D33" s="8">
        <f t="shared" si="2"/>
        <v>-7</v>
      </c>
      <c r="E33" s="33">
        <f t="shared" si="3"/>
        <v>-0.0008969759097898514</v>
      </c>
    </row>
    <row r="34" spans="1:5" ht="13.5">
      <c r="A34" s="37" t="s">
        <v>51</v>
      </c>
      <c r="B34" s="13">
        <v>5171</v>
      </c>
      <c r="C34" s="13">
        <v>5196</v>
      </c>
      <c r="D34" s="12">
        <f t="shared" si="2"/>
        <v>-25</v>
      </c>
      <c r="E34" s="33">
        <f t="shared" si="3"/>
        <v>-0.00481139337952271</v>
      </c>
    </row>
    <row r="35" spans="1:5" ht="13.5">
      <c r="A35" s="38" t="s">
        <v>52</v>
      </c>
      <c r="B35" s="9">
        <v>37768</v>
      </c>
      <c r="C35" s="9">
        <v>37790</v>
      </c>
      <c r="D35" s="8">
        <f t="shared" si="2"/>
        <v>-22</v>
      </c>
      <c r="E35" s="33">
        <f t="shared" si="3"/>
        <v>-0.0005821645938078857</v>
      </c>
    </row>
    <row r="36" spans="1:5" ht="14.25" thickBot="1">
      <c r="A36" s="39" t="s">
        <v>53</v>
      </c>
      <c r="B36" s="18">
        <v>5887</v>
      </c>
      <c r="C36" s="18">
        <v>5902</v>
      </c>
      <c r="D36" s="17">
        <f t="shared" si="2"/>
        <v>-15</v>
      </c>
      <c r="E36" s="41">
        <f t="shared" si="3"/>
        <v>-0.002541511352084039</v>
      </c>
    </row>
    <row r="37" spans="1:5" ht="14.25" thickTop="1">
      <c r="A37" s="20" t="s">
        <v>4</v>
      </c>
      <c r="B37" s="40">
        <f>SUM(B30:B36)</f>
        <v>128225</v>
      </c>
      <c r="C37" s="23">
        <f>SUM(C30:C36)</f>
        <v>128254</v>
      </c>
      <c r="D37" s="49">
        <f>SUM(D30:D36)</f>
        <v>-29</v>
      </c>
      <c r="E37" s="52">
        <f t="shared" si="3"/>
        <v>-0.0002261138054173749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16384" width="9.00390625" style="1" customWidth="1"/>
  </cols>
  <sheetData>
    <row r="1" spans="1:5" ht="18.75" customHeight="1">
      <c r="A1" s="60" t="s">
        <v>14</v>
      </c>
      <c r="B1" s="60"/>
      <c r="C1" s="60"/>
      <c r="D1" s="60"/>
      <c r="E1" s="60"/>
    </row>
    <row r="2" spans="4:6" ht="13.5">
      <c r="D2" s="66" t="s">
        <v>28</v>
      </c>
      <c r="E2" s="66"/>
      <c r="F2" s="66"/>
    </row>
    <row r="3" spans="1:5" ht="24" customHeight="1" thickBot="1">
      <c r="A3" s="2" t="s">
        <v>5</v>
      </c>
      <c r="B3" s="4" t="s">
        <v>0</v>
      </c>
      <c r="C3" s="5" t="s">
        <v>1</v>
      </c>
      <c r="D3" s="5" t="s">
        <v>2</v>
      </c>
      <c r="E3" s="6" t="s">
        <v>3</v>
      </c>
    </row>
    <row r="4" spans="1:5" ht="18" customHeight="1" thickTop="1">
      <c r="A4" s="11" t="s">
        <v>6</v>
      </c>
      <c r="B4" s="12">
        <v>24044</v>
      </c>
      <c r="C4" s="13">
        <v>55520</v>
      </c>
      <c r="D4" s="13">
        <v>27338</v>
      </c>
      <c r="E4" s="14">
        <v>28182</v>
      </c>
    </row>
    <row r="5" spans="1:5" ht="18" customHeight="1">
      <c r="A5" s="3" t="s">
        <v>7</v>
      </c>
      <c r="B5" s="8">
        <v>3604</v>
      </c>
      <c r="C5" s="9">
        <v>8851</v>
      </c>
      <c r="D5" s="9">
        <v>4213</v>
      </c>
      <c r="E5" s="10">
        <v>4638</v>
      </c>
    </row>
    <row r="6" spans="1:5" ht="18" customHeight="1">
      <c r="A6" s="3" t="s">
        <v>8</v>
      </c>
      <c r="B6" s="8">
        <v>2439</v>
      </c>
      <c r="C6" s="9">
        <v>5380</v>
      </c>
      <c r="D6" s="9">
        <v>2561</v>
      </c>
      <c r="E6" s="10">
        <v>2819</v>
      </c>
    </row>
    <row r="7" spans="1:5" ht="18" customHeight="1">
      <c r="A7" s="3" t="s">
        <v>9</v>
      </c>
      <c r="B7" s="8">
        <v>4163</v>
      </c>
      <c r="C7" s="9">
        <v>8814</v>
      </c>
      <c r="D7" s="9">
        <v>4085</v>
      </c>
      <c r="E7" s="10">
        <v>4729</v>
      </c>
    </row>
    <row r="8" spans="1:5" ht="18" customHeight="1">
      <c r="A8" s="11" t="s">
        <v>10</v>
      </c>
      <c r="B8" s="12">
        <v>2460</v>
      </c>
      <c r="C8" s="13">
        <v>5677</v>
      </c>
      <c r="D8" s="13">
        <v>2660</v>
      </c>
      <c r="E8" s="14">
        <v>3017</v>
      </c>
    </row>
    <row r="9" spans="1:5" ht="18" customHeight="1">
      <c r="A9" s="3" t="s">
        <v>11</v>
      </c>
      <c r="B9" s="8">
        <v>16417</v>
      </c>
      <c r="C9" s="9">
        <v>37134</v>
      </c>
      <c r="D9" s="9">
        <v>17850</v>
      </c>
      <c r="E9" s="10">
        <v>19284</v>
      </c>
    </row>
    <row r="10" spans="1:5" ht="18" customHeight="1" thickBot="1">
      <c r="A10" s="16" t="s">
        <v>12</v>
      </c>
      <c r="B10" s="17">
        <v>3057</v>
      </c>
      <c r="C10" s="18">
        <v>6804</v>
      </c>
      <c r="D10" s="18">
        <v>3244</v>
      </c>
      <c r="E10" s="19">
        <v>3560</v>
      </c>
    </row>
    <row r="11" spans="1:5" ht="19.5" customHeight="1" thickTop="1">
      <c r="A11" s="20" t="s">
        <v>4</v>
      </c>
      <c r="B11" s="21">
        <v>56184</v>
      </c>
      <c r="C11" s="22">
        <v>128180</v>
      </c>
      <c r="D11" s="22">
        <v>61951</v>
      </c>
      <c r="E11" s="23">
        <v>66229</v>
      </c>
    </row>
    <row r="13" spans="1:5" ht="18.75" customHeight="1">
      <c r="A13" s="67" t="s">
        <v>20</v>
      </c>
      <c r="B13" s="67"/>
      <c r="C13" s="67"/>
      <c r="D13" s="67"/>
      <c r="E13" s="67"/>
    </row>
    <row r="14" ht="6" customHeight="1"/>
    <row r="15" spans="1:5" ht="13.5">
      <c r="A15" s="61" t="s">
        <v>5</v>
      </c>
      <c r="B15" s="63" t="s">
        <v>17</v>
      </c>
      <c r="C15" s="64"/>
      <c r="D15" s="64"/>
      <c r="E15" s="65"/>
    </row>
    <row r="16" spans="1:5" ht="13.5" customHeight="1" thickBot="1">
      <c r="A16" s="62"/>
      <c r="B16" s="25" t="s">
        <v>18</v>
      </c>
      <c r="C16" s="27" t="s">
        <v>19</v>
      </c>
      <c r="D16" s="32" t="s">
        <v>15</v>
      </c>
      <c r="E16" s="26" t="s">
        <v>16</v>
      </c>
    </row>
    <row r="17" spans="1:5" ht="14.25" thickTop="1">
      <c r="A17" s="11" t="s">
        <v>6</v>
      </c>
      <c r="B17" s="12">
        <f aca="true" t="shared" si="0" ref="B17:B23">+B4</f>
        <v>24044</v>
      </c>
      <c r="C17" s="28">
        <v>24031</v>
      </c>
      <c r="D17" s="12">
        <f aca="true" t="shared" si="1" ref="D17:D23">+B17-C17</f>
        <v>13</v>
      </c>
      <c r="E17" s="33">
        <f aca="true" t="shared" si="2" ref="E17:E24">+D17/C17</f>
        <v>0.0005409679164412633</v>
      </c>
    </row>
    <row r="18" spans="1:5" ht="13.5">
      <c r="A18" s="3" t="s">
        <v>7</v>
      </c>
      <c r="B18" s="8">
        <f t="shared" si="0"/>
        <v>3604</v>
      </c>
      <c r="C18" s="29">
        <v>3596</v>
      </c>
      <c r="D18" s="8">
        <f t="shared" si="1"/>
        <v>8</v>
      </c>
      <c r="E18" s="33">
        <f t="shared" si="2"/>
        <v>0.002224694104560623</v>
      </c>
    </row>
    <row r="19" spans="1:5" ht="13.5">
      <c r="A19" s="3" t="s">
        <v>8</v>
      </c>
      <c r="B19" s="8">
        <f t="shared" si="0"/>
        <v>2439</v>
      </c>
      <c r="C19" s="29">
        <v>2444</v>
      </c>
      <c r="D19" s="8">
        <f t="shared" si="1"/>
        <v>-5</v>
      </c>
      <c r="E19" s="33">
        <f t="shared" si="2"/>
        <v>-0.0020458265139116204</v>
      </c>
    </row>
    <row r="20" spans="1:5" ht="13.5">
      <c r="A20" s="3" t="s">
        <v>9</v>
      </c>
      <c r="B20" s="8">
        <f t="shared" si="0"/>
        <v>4163</v>
      </c>
      <c r="C20" s="29">
        <v>4157</v>
      </c>
      <c r="D20" s="8">
        <f t="shared" si="1"/>
        <v>6</v>
      </c>
      <c r="E20" s="33">
        <f t="shared" si="2"/>
        <v>0.0014433485686793362</v>
      </c>
    </row>
    <row r="21" spans="1:5" ht="13.5">
      <c r="A21" s="11" t="s">
        <v>10</v>
      </c>
      <c r="B21" s="12">
        <f t="shared" si="0"/>
        <v>2460</v>
      </c>
      <c r="C21" s="28">
        <v>2466</v>
      </c>
      <c r="D21" s="12">
        <f t="shared" si="1"/>
        <v>-6</v>
      </c>
      <c r="E21" s="33">
        <f t="shared" si="2"/>
        <v>-0.0024330900243309003</v>
      </c>
    </row>
    <row r="22" spans="1:5" ht="13.5">
      <c r="A22" s="3" t="s">
        <v>11</v>
      </c>
      <c r="B22" s="8">
        <f t="shared" si="0"/>
        <v>16417</v>
      </c>
      <c r="C22" s="29">
        <v>16401</v>
      </c>
      <c r="D22" s="8">
        <f t="shared" si="1"/>
        <v>16</v>
      </c>
      <c r="E22" s="33">
        <f t="shared" si="2"/>
        <v>0.0009755502713249192</v>
      </c>
    </row>
    <row r="23" spans="1:5" ht="14.25" thickBot="1">
      <c r="A23" s="16" t="s">
        <v>12</v>
      </c>
      <c r="B23" s="17">
        <f t="shared" si="0"/>
        <v>3057</v>
      </c>
      <c r="C23" s="30">
        <v>3063</v>
      </c>
      <c r="D23" s="17">
        <f t="shared" si="1"/>
        <v>-6</v>
      </c>
      <c r="E23" s="33">
        <f t="shared" si="2"/>
        <v>-0.0019588638589618022</v>
      </c>
    </row>
    <row r="24" spans="1:5" ht="14.25" thickTop="1">
      <c r="A24" s="20" t="s">
        <v>4</v>
      </c>
      <c r="B24" s="21">
        <f>SUM(B17:B23)</f>
        <v>56184</v>
      </c>
      <c r="C24" s="31">
        <f>SUM(C17:C23)</f>
        <v>56158</v>
      </c>
      <c r="D24" s="21">
        <f>SUM(D17:D23)</f>
        <v>26</v>
      </c>
      <c r="E24" s="36">
        <f t="shared" si="2"/>
        <v>0.0004629794508351437</v>
      </c>
    </row>
    <row r="27" spans="1:5" ht="13.5">
      <c r="A27" s="61" t="s">
        <v>5</v>
      </c>
      <c r="B27" s="63" t="s">
        <v>21</v>
      </c>
      <c r="C27" s="64"/>
      <c r="D27" s="64"/>
      <c r="E27" s="65"/>
    </row>
    <row r="28" spans="1:5" ht="13.5" customHeight="1" thickBot="1">
      <c r="A28" s="62"/>
      <c r="B28" s="25" t="s">
        <v>18</v>
      </c>
      <c r="C28" s="27" t="s">
        <v>19</v>
      </c>
      <c r="D28" s="32" t="s">
        <v>15</v>
      </c>
      <c r="E28" s="26" t="s">
        <v>16</v>
      </c>
    </row>
    <row r="29" spans="1:5" ht="14.25" thickTop="1">
      <c r="A29" s="11" t="s">
        <v>6</v>
      </c>
      <c r="B29" s="12">
        <f aca="true" t="shared" si="3" ref="B29:B35">+C4</f>
        <v>55520</v>
      </c>
      <c r="C29" s="28">
        <v>55478</v>
      </c>
      <c r="D29" s="12">
        <f aca="true" t="shared" si="4" ref="D29:D35">+B29-C29</f>
        <v>42</v>
      </c>
      <c r="E29" s="33">
        <f aca="true" t="shared" si="5" ref="E29:E36">+D29/C29</f>
        <v>0.0007570568513645048</v>
      </c>
    </row>
    <row r="30" spans="1:5" ht="13.5">
      <c r="A30" s="3" t="s">
        <v>7</v>
      </c>
      <c r="B30" s="8">
        <f t="shared" si="3"/>
        <v>8851</v>
      </c>
      <c r="C30" s="29">
        <v>8836</v>
      </c>
      <c r="D30" s="8">
        <f t="shared" si="4"/>
        <v>15</v>
      </c>
      <c r="E30" s="33">
        <f t="shared" si="5"/>
        <v>0.0016976007243096423</v>
      </c>
    </row>
    <row r="31" spans="1:5" ht="13.5">
      <c r="A31" s="3" t="s">
        <v>8</v>
      </c>
      <c r="B31" s="8">
        <f t="shared" si="3"/>
        <v>5380</v>
      </c>
      <c r="C31" s="29">
        <v>5392</v>
      </c>
      <c r="D31" s="8">
        <f t="shared" si="4"/>
        <v>-12</v>
      </c>
      <c r="E31" s="33">
        <f t="shared" si="5"/>
        <v>-0.002225519287833828</v>
      </c>
    </row>
    <row r="32" spans="1:5" ht="13.5">
      <c r="A32" s="3" t="s">
        <v>9</v>
      </c>
      <c r="B32" s="8">
        <f t="shared" si="3"/>
        <v>8814</v>
      </c>
      <c r="C32" s="29">
        <v>8834</v>
      </c>
      <c r="D32" s="8">
        <f t="shared" si="4"/>
        <v>-20</v>
      </c>
      <c r="E32" s="33">
        <f t="shared" si="5"/>
        <v>-0.0022639800769753225</v>
      </c>
    </row>
    <row r="33" spans="1:5" ht="13.5">
      <c r="A33" s="11" t="s">
        <v>10</v>
      </c>
      <c r="B33" s="12">
        <f t="shared" si="3"/>
        <v>5677</v>
      </c>
      <c r="C33" s="28">
        <v>5705</v>
      </c>
      <c r="D33" s="12">
        <f t="shared" si="4"/>
        <v>-28</v>
      </c>
      <c r="E33" s="33">
        <f t="shared" si="5"/>
        <v>-0.0049079754601227</v>
      </c>
    </row>
    <row r="34" spans="1:5" ht="13.5">
      <c r="A34" s="3" t="s">
        <v>11</v>
      </c>
      <c r="B34" s="8">
        <f t="shared" si="3"/>
        <v>37134</v>
      </c>
      <c r="C34" s="29">
        <v>37125</v>
      </c>
      <c r="D34" s="8">
        <f t="shared" si="4"/>
        <v>9</v>
      </c>
      <c r="E34" s="33">
        <f t="shared" si="5"/>
        <v>0.00024242424242424242</v>
      </c>
    </row>
    <row r="35" spans="1:5" ht="14.25" thickBot="1">
      <c r="A35" s="16" t="s">
        <v>12</v>
      </c>
      <c r="B35" s="17">
        <f t="shared" si="3"/>
        <v>6804</v>
      </c>
      <c r="C35" s="30">
        <v>6823</v>
      </c>
      <c r="D35" s="17">
        <f t="shared" si="4"/>
        <v>-19</v>
      </c>
      <c r="E35" s="33">
        <f t="shared" si="5"/>
        <v>-0.002784698812838927</v>
      </c>
    </row>
    <row r="36" spans="1:5" ht="14.25" thickTop="1">
      <c r="A36" s="20" t="s">
        <v>4</v>
      </c>
      <c r="B36" s="21">
        <f>SUM(B29:B35)</f>
        <v>128180</v>
      </c>
      <c r="C36" s="31">
        <f>SUM(C29:C35)</f>
        <v>128193</v>
      </c>
      <c r="D36" s="21">
        <f>SUM(D29:D35)</f>
        <v>-13</v>
      </c>
      <c r="E36" s="36">
        <f t="shared" si="5"/>
        <v>-0.00010140959334753067</v>
      </c>
    </row>
  </sheetData>
  <sheetProtection/>
  <mergeCells count="7">
    <mergeCell ref="A1:E1"/>
    <mergeCell ref="A27:A28"/>
    <mergeCell ref="B27:E27"/>
    <mergeCell ref="D2:F2"/>
    <mergeCell ref="B15:E15"/>
    <mergeCell ref="A15:A16"/>
    <mergeCell ref="A13:E13"/>
  </mergeCells>
  <printOptions/>
  <pageMargins left="1.220472440944882" right="0.7874015748031497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霧島市役所　情報政策課</dc:creator>
  <cp:keywords/>
  <dc:description/>
  <cp:lastModifiedBy>霧島市</cp:lastModifiedBy>
  <cp:lastPrinted>2013-12-27T09:49:16Z</cp:lastPrinted>
  <dcterms:created xsi:type="dcterms:W3CDTF">2003-07-25T02:55:58Z</dcterms:created>
  <dcterms:modified xsi:type="dcterms:W3CDTF">2014-03-03T01:47:56Z</dcterms:modified>
  <cp:category/>
  <cp:version/>
  <cp:contentType/>
  <cp:contentStatus/>
</cp:coreProperties>
</file>