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5.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800" windowHeight="5745" tabRatio="945" activeTab="0"/>
  </bookViews>
  <sheets>
    <sheet name="基本項目入力票" sheetId="1" r:id="rId1"/>
    <sheet name="契約保証現金納付" sheetId="2" r:id="rId2"/>
    <sheet name="前払金申請書" sheetId="3" r:id="rId3"/>
    <sheet name="業務工程表" sheetId="4" r:id="rId4"/>
    <sheet name="管理・照査技術者選任通知書" sheetId="5" r:id="rId5"/>
    <sheet name="再委託通知書" sheetId="6" r:id="rId6"/>
    <sheet name="課税事業者届出書" sheetId="7" r:id="rId7"/>
    <sheet name="完了届" sheetId="8" r:id="rId8"/>
    <sheet name="委託業務目的物引渡書" sheetId="9" r:id="rId9"/>
    <sheet name="請求書" sheetId="10" r:id="rId10"/>
    <sheet name="契約工期延長請求書" sheetId="11" r:id="rId11"/>
    <sheet name="変更契約書" sheetId="12" r:id="rId12"/>
    <sheet name="変更契約書 (記入例1)" sheetId="13" r:id="rId13"/>
    <sheet name="変更契約書 (記入例2) " sheetId="14" r:id="rId14"/>
  </sheets>
  <externalReferences>
    <externalReference r:id="rId17"/>
    <externalReference r:id="rId18"/>
    <externalReference r:id="rId19"/>
  </externalReferences>
  <definedNames>
    <definedName name="\0" localSheetId="8">#REF!</definedName>
    <definedName name="\0" localSheetId="10">#REF!</definedName>
    <definedName name="\0" localSheetId="9">#REF!</definedName>
    <definedName name="\0" localSheetId="2">#REF!</definedName>
    <definedName name="\0" localSheetId="11">#REF!</definedName>
    <definedName name="\0" localSheetId="12">#REF!</definedName>
    <definedName name="\0" localSheetId="13">#REF!</definedName>
    <definedName name="\0">#REF!</definedName>
    <definedName name="\p" localSheetId="8">#REF!</definedName>
    <definedName name="\p" localSheetId="10">#REF!</definedName>
    <definedName name="\p" localSheetId="9">#REF!</definedName>
    <definedName name="\p" localSheetId="2">#REF!</definedName>
    <definedName name="\p" localSheetId="11">#REF!</definedName>
    <definedName name="\p" localSheetId="12">#REF!</definedName>
    <definedName name="\p" localSheetId="13">#REF!</definedName>
    <definedName name="\p">#REF!</definedName>
    <definedName name="\q" localSheetId="8">#REF!</definedName>
    <definedName name="\q" localSheetId="10">#REF!</definedName>
    <definedName name="\q" localSheetId="9">#REF!</definedName>
    <definedName name="\q" localSheetId="2">#REF!</definedName>
    <definedName name="\q" localSheetId="11">#REF!</definedName>
    <definedName name="\q" localSheetId="12">#REF!</definedName>
    <definedName name="\q" localSheetId="13">#REF!</definedName>
    <definedName name="\q">#REF!</definedName>
    <definedName name="\x" localSheetId="8">#REF!</definedName>
    <definedName name="\x" localSheetId="10">#REF!</definedName>
    <definedName name="\x" localSheetId="9">#REF!</definedName>
    <definedName name="\x" localSheetId="2">#REF!</definedName>
    <definedName name="\x" localSheetId="11">#REF!</definedName>
    <definedName name="\x" localSheetId="12">#REF!</definedName>
    <definedName name="\x" localSheetId="13">#REF!</definedName>
    <definedName name="\x">#REF!</definedName>
    <definedName name="ABC">#REF!</definedName>
    <definedName name="Ａ内">#REF!</definedName>
    <definedName name="B">#REF!</definedName>
    <definedName name="b鋼管">#REF!</definedName>
    <definedName name="Ｂ代">#REF!</definedName>
    <definedName name="Criteria_MI" localSheetId="8">#REF!</definedName>
    <definedName name="Criteria_MI" localSheetId="10">#REF!</definedName>
    <definedName name="Criteria_MI" localSheetId="9">#REF!</definedName>
    <definedName name="Criteria_MI" localSheetId="11">#REF!</definedName>
    <definedName name="Criteria_MI" localSheetId="12">#REF!</definedName>
    <definedName name="Criteria_MI" localSheetId="13">#REF!</definedName>
    <definedName name="Criteria_MI">#REF!</definedName>
    <definedName name="Ｃ代">#REF!</definedName>
    <definedName name="d" localSheetId="2">#REF!</definedName>
    <definedName name="d">#REF!</definedName>
    <definedName name="DANMEN" localSheetId="2">'[3]MACRO1.XLM'!$A$16</definedName>
    <definedName name="DANMEN">'[1]MACRO1.XLM'!$A$16</definedName>
    <definedName name="DODO" localSheetId="2">#REF!</definedName>
    <definedName name="DODO">#REF!</definedName>
    <definedName name="eee">#REF!</definedName>
    <definedName name="Extract_MI" localSheetId="8">#REF!</definedName>
    <definedName name="Extract_MI" localSheetId="10">#REF!</definedName>
    <definedName name="Extract_MI" localSheetId="9">#REF!</definedName>
    <definedName name="Extract_MI" localSheetId="11">#REF!</definedName>
    <definedName name="Extract_MI" localSheetId="12">#REF!</definedName>
    <definedName name="Extract_MI" localSheetId="13">#REF!</definedName>
    <definedName name="Extract_MI">#REF!</definedName>
    <definedName name="fff">#REF!</definedName>
    <definedName name="KAN">#REF!</definedName>
    <definedName name="_xlnm.Print_Area" localSheetId="8">'委託業務目的物引渡書'!$A$1:$AC$52</definedName>
    <definedName name="_xlnm.Print_Area" localSheetId="6">'課税事業者届出書'!$A$1:$AB$38</definedName>
    <definedName name="_xlnm.Print_Area" localSheetId="7">'完了届'!$A$1:$AK$41</definedName>
    <definedName name="_xlnm.Print_Area" localSheetId="4">'管理・照査技術者選任通知書'!$A$1:$AH$39</definedName>
    <definedName name="_xlnm.Print_Area" localSheetId="0">'基本項目入力票'!$A$1:$K$32</definedName>
    <definedName name="_xlnm.Print_Area" localSheetId="3">'業務工程表'!$A$1:$AY$36</definedName>
    <definedName name="_xlnm.Print_Area" localSheetId="10">'契約工期延長請求書'!$A$1:$AC$54</definedName>
    <definedName name="_xlnm.Print_Area" localSheetId="5">'再委託通知書'!$A$1:$AK$38</definedName>
    <definedName name="_xlnm.Print_Area" localSheetId="9">'請求書'!$A$1:$AJ$33</definedName>
    <definedName name="_xlnm.Print_Area" localSheetId="11">'変更契約書'!$A$1:$BE$45</definedName>
    <definedName name="_xlnm.Print_Area" localSheetId="12">'変更契約書 (記入例1)'!$A$1:$BE$45</definedName>
    <definedName name="_xlnm.Print_Area" localSheetId="13">'変更契約書 (記入例2) '!$A$1:$BE$45</definedName>
    <definedName name="q">#REF!</definedName>
    <definedName name="RECORD" localSheetId="8">#REF!</definedName>
    <definedName name="RECORD" localSheetId="10">#REF!</definedName>
    <definedName name="RECORD" localSheetId="9">#REF!</definedName>
    <definedName name="RECORD" localSheetId="11">#REF!</definedName>
    <definedName name="RECORD" localSheetId="12">#REF!</definedName>
    <definedName name="RECORD" localSheetId="13">#REF!</definedName>
    <definedName name="RECORD">#REF!</definedName>
    <definedName name="Record4" localSheetId="8">#REF!</definedName>
    <definedName name="Record4" localSheetId="10">#REF!</definedName>
    <definedName name="Record4" localSheetId="9">#REF!</definedName>
    <definedName name="Record4" localSheetId="11">#REF!</definedName>
    <definedName name="Record4" localSheetId="12">#REF!</definedName>
    <definedName name="Record4" localSheetId="13">#REF!</definedName>
    <definedName name="Record4">#REF!</definedName>
    <definedName name="RP掘削土留BHM" localSheetId="8">#REF!</definedName>
    <definedName name="RP掘削土留BHM" localSheetId="10">#REF!</definedName>
    <definedName name="RP掘削土留BHM" localSheetId="9">#REF!</definedName>
    <definedName name="RP掘削土留BHM" localSheetId="11">#REF!</definedName>
    <definedName name="RP掘削土留BHM" localSheetId="12">#REF!</definedName>
    <definedName name="RP掘削土留BHM" localSheetId="13">#REF!</definedName>
    <definedName name="RP掘削土留BHM">#REF!</definedName>
    <definedName name="RP掘削土留KSM" localSheetId="8">#REF!</definedName>
    <definedName name="RP掘削土留KSM" localSheetId="10">#REF!</definedName>
    <definedName name="RP掘削土留KSM" localSheetId="9">#REF!</definedName>
    <definedName name="RP掘削土留KSM" localSheetId="11">#REF!</definedName>
    <definedName name="RP掘削土留KSM" localSheetId="12">#REF!</definedName>
    <definedName name="RP掘削土留KSM" localSheetId="13">#REF!</definedName>
    <definedName name="RP掘削土留KSM">#REF!</definedName>
    <definedName name="RP取除き円M" localSheetId="8">#REF!</definedName>
    <definedName name="RP取除き円M" localSheetId="10">#REF!</definedName>
    <definedName name="RP取除き円M" localSheetId="9">#REF!</definedName>
    <definedName name="RP取除き円M" localSheetId="11">#REF!</definedName>
    <definedName name="RP取除き円M" localSheetId="12">#REF!</definedName>
    <definedName name="RP取除き円M" localSheetId="13">#REF!</definedName>
    <definedName name="RP取除き円M">#REF!</definedName>
    <definedName name="RP取除き小判M" localSheetId="8">#REF!</definedName>
    <definedName name="RP取除き小判M" localSheetId="10">#REF!</definedName>
    <definedName name="RP取除き小判M" localSheetId="9">#REF!</definedName>
    <definedName name="RP取除き小判M" localSheetId="11">#REF!</definedName>
    <definedName name="RP取除き小判M" localSheetId="12">#REF!</definedName>
    <definedName name="RP取除き小判M" localSheetId="13">#REF!</definedName>
    <definedName name="RP取除き小判M">#REF!</definedName>
    <definedName name="SANJI" localSheetId="2">'[3]MACRO1.XLM'!$A$1</definedName>
    <definedName name="SANJI">'[1]MACRO1.XLM'!$A$1</definedName>
    <definedName name="SYUTYO" localSheetId="2">'[3]MACRO1.XLM'!$A$58</definedName>
    <definedName name="SYUTYO">'[1]MACRO1.XLM'!$A$58</definedName>
    <definedName name="ty">#REF!</definedName>
    <definedName name="かかかかか">#REF!</definedName>
    <definedName name="くくく" localSheetId="8">#REF!</definedName>
    <definedName name="くくく" localSheetId="10">#REF!</definedName>
    <definedName name="くくく" localSheetId="9">#REF!</definedName>
    <definedName name="くくく" localSheetId="11">#REF!</definedName>
    <definedName name="くくく" localSheetId="12">#REF!</definedName>
    <definedName name="くくく" localSheetId="13">#REF!</definedName>
    <definedName name="くくく">#REF!</definedName>
    <definedName name="さ" localSheetId="2">#REF!</definedName>
    <definedName name="さ">#REF!</definedName>
    <definedName name="しし">#REF!</definedName>
    <definedName name="つつつ" localSheetId="2">#REF!</definedName>
    <definedName name="つつつ">#REF!</definedName>
    <definedName name="ﾏﾝﾎｰﾙ印刷">#REF!</definedName>
    <definedName name="りりりり">#REF!</definedName>
    <definedName name="るる" localSheetId="2">#REF!</definedName>
    <definedName name="るる">#REF!</definedName>
    <definedName name="引き抜き０" localSheetId="8">#REF!</definedName>
    <definedName name="引き抜き０" localSheetId="10">#REF!</definedName>
    <definedName name="引き抜き０" localSheetId="9">#REF!</definedName>
    <definedName name="引き抜き０" localSheetId="11">#REF!</definedName>
    <definedName name="引き抜き０" localSheetId="12">#REF!</definedName>
    <definedName name="引き抜き０" localSheetId="13">#REF!</definedName>
    <definedName name="引き抜き０">#REF!</definedName>
    <definedName name="引き抜き１">#REF!</definedName>
    <definedName name="引き抜き２">#REF!</definedName>
    <definedName name="角度">#REF!</definedName>
    <definedName name="角度Y">#REF!</definedName>
    <definedName name="管" localSheetId="8">#REF!</definedName>
    <definedName name="管" localSheetId="10">#REF!</definedName>
    <definedName name="管" localSheetId="9">#REF!</definedName>
    <definedName name="管" localSheetId="11">#REF!</definedName>
    <definedName name="管" localSheetId="12">#REF!</definedName>
    <definedName name="管" localSheetId="13">#REF!</definedName>
    <definedName name="管">#REF!</definedName>
    <definedName name="管渠">#REF!</definedName>
    <definedName name="九九すくすく" localSheetId="8">#REF!</definedName>
    <definedName name="九九すくすく" localSheetId="10">#REF!</definedName>
    <definedName name="九九すくすく" localSheetId="9">#REF!</definedName>
    <definedName name="九九すくすく" localSheetId="11">#REF!</definedName>
    <definedName name="九九すくすく" localSheetId="12">#REF!</definedName>
    <definedName name="九九すくすく" localSheetId="13">#REF!</definedName>
    <definedName name="九九すくすく">#REF!</definedName>
    <definedName name="傾斜マンホール深">#REF!</definedName>
    <definedName name="傾斜管底差">#REF!</definedName>
    <definedName name="傾斜高所100B">#REF!</definedName>
    <definedName name="傾斜高所150B">#REF!</definedName>
    <definedName name="傾斜高所300B">#REF!</definedName>
    <definedName name="傾斜高所400B">#REF!</definedName>
    <definedName name="傾斜高所500B">#REF!</definedName>
    <definedName name="傾斜上部壁">#REF!</definedName>
    <definedName name="傾斜中間壁100">#REF!</definedName>
    <definedName name="傾斜中間壁150">#REF!</definedName>
    <definedName name="傾斜中間壁300">#REF!</definedName>
    <definedName name="傾斜中間壁400">#REF!</definedName>
    <definedName name="傾斜中間壁500">#REF!</definedName>
    <definedName name="傾斜調整リング">#REF!</definedName>
    <definedName name="傾斜鉄蓋">#REF!</definedName>
    <definedName name="契約工期延長請求書" localSheetId="10">#REF!</definedName>
    <definedName name="契約工期延長請求書">#REF!</definedName>
    <definedName name="計算書NO正">#REF!</definedName>
    <definedName name="軽量">#REF!</definedName>
    <definedName name="軽量１" localSheetId="2">#REF!</definedName>
    <definedName name="軽量１">#REF!</definedName>
    <definedName name="軽量鋼矢板">#REF!</definedName>
    <definedName name="軽量鋼矢板１" localSheetId="2">#REF!</definedName>
    <definedName name="軽量鋼矢板１">#REF!</definedName>
    <definedName name="高所100">#REF!</definedName>
    <definedName name="高所150">#REF!</definedName>
    <definedName name="高所300">#REF!</definedName>
    <definedName name="高所400">#REF!</definedName>
    <definedName name="高所500">#REF!</definedName>
    <definedName name="高所管底差">#REF!</definedName>
    <definedName name="砂">#REF!</definedName>
    <definedName name="自在継手数">#REF!</definedName>
    <definedName name="新営or改修">#REF!</definedName>
    <definedName name="推進" localSheetId="8">#REF!</definedName>
    <definedName name="推進" localSheetId="10">#REF!</definedName>
    <definedName name="推進" localSheetId="9">#REF!</definedName>
    <definedName name="推進" localSheetId="2">#REF!</definedName>
    <definedName name="推進" localSheetId="11">#REF!</definedName>
    <definedName name="推進" localSheetId="12">#REF!</definedName>
    <definedName name="推進" localSheetId="13">#REF!</definedName>
    <definedName name="推進">#REF!</definedName>
    <definedName name="請負業者">#REF!</definedName>
    <definedName name="請負業者名">#REF!</definedName>
    <definedName name="損料表" localSheetId="8">#REF!</definedName>
    <definedName name="損料表" localSheetId="10">#REF!</definedName>
    <definedName name="損料表" localSheetId="9">#REF!</definedName>
    <definedName name="損料表" localSheetId="2">#REF!</definedName>
    <definedName name="損料表" localSheetId="11">#REF!</definedName>
    <definedName name="損料表" localSheetId="12">#REF!</definedName>
    <definedName name="損料表" localSheetId="13">#REF!</definedName>
    <definedName name="損料表">#REF!</definedName>
    <definedName name="通常マンホール深">#REF!</definedName>
    <definedName name="通常上部壁">#REF!</definedName>
    <definedName name="通常中間壁100">#REF!</definedName>
    <definedName name="通常中間壁150">#REF!</definedName>
    <definedName name="通常中間壁300">#REF!</definedName>
    <definedName name="通常中間壁400">#REF!</definedName>
    <definedName name="通常中間壁500">#REF!</definedName>
    <definedName name="通常調整リング">#REF!</definedName>
    <definedName name="通常鉄蓋">#REF!</definedName>
    <definedName name="鉄筋重量" localSheetId="2">#REF!</definedName>
    <definedName name="鉄筋重量">#REF!</definedName>
    <definedName name="入札書">#REF!</definedName>
    <definedName name="範囲">#REF!</definedName>
    <definedName name="範囲Y">#REF!</definedName>
    <definedName name="普通鋼矢板式" localSheetId="2">#REF!</definedName>
    <definedName name="普通鋼矢板式">#REF!</definedName>
    <definedName name="覆工板設置" localSheetId="8">#REF!</definedName>
    <definedName name="覆工板設置" localSheetId="10">#REF!</definedName>
    <definedName name="覆工板設置" localSheetId="9">#REF!</definedName>
    <definedName name="覆工板設置" localSheetId="11">#REF!</definedName>
    <definedName name="覆工板設置" localSheetId="12">#REF!</definedName>
    <definedName name="覆工板設置" localSheetId="13">#REF!</definedName>
    <definedName name="覆工板設置">#REF!</definedName>
    <definedName name="覆工板設置工">#REF!</definedName>
    <definedName name="矢板抜き" localSheetId="8">#REF!</definedName>
    <definedName name="矢板抜き" localSheetId="10">#REF!</definedName>
    <definedName name="矢板抜き" localSheetId="9">#REF!</definedName>
    <definedName name="矢板抜き" localSheetId="11">#REF!</definedName>
    <definedName name="矢板抜き" localSheetId="12">#REF!</definedName>
    <definedName name="矢板抜き" localSheetId="13">#REF!</definedName>
    <definedName name="矢板抜き">#REF!</definedName>
    <definedName name="流入角度">#REF!</definedName>
  </definedNames>
  <calcPr fullCalcOnLoad="1"/>
</workbook>
</file>

<file path=xl/comments1.xml><?xml version="1.0" encoding="utf-8"?>
<comments xmlns="http://schemas.openxmlformats.org/spreadsheetml/2006/main">
  <authors>
    <author>契約課</author>
  </authors>
  <commentList>
    <comment ref="C12" authorId="0">
      <text>
        <r>
          <rPr>
            <sz val="9"/>
            <rFont val="ＭＳ Ｐゴシック"/>
            <family val="3"/>
          </rPr>
          <t>数字を入力すると「一金○○円也」と表示されます。</t>
        </r>
      </text>
    </comment>
    <comment ref="C4" authorId="0">
      <text>
        <r>
          <rPr>
            <sz val="11"/>
            <rFont val="ＭＳ Ｐゴシック"/>
            <family val="3"/>
          </rPr>
          <t>記入例を掲載していますので、案件ごとに書き換えて使用してください。</t>
        </r>
      </text>
    </comment>
    <comment ref="K15" authorId="0">
      <text>
        <r>
          <rPr>
            <sz val="9"/>
            <rFont val="ＭＳ Ｐゴシック"/>
            <family val="3"/>
          </rPr>
          <t xml:space="preserve">上２段に日付を入力すると、日数を計算するようにしています。
</t>
        </r>
      </text>
    </comment>
  </commentList>
</comments>
</file>

<file path=xl/comments10.xml><?xml version="1.0" encoding="utf-8"?>
<comments xmlns="http://schemas.openxmlformats.org/spreadsheetml/2006/main">
  <authors>
    <author>工事契約検査課</author>
  </authors>
  <commentList>
    <comment ref="G6" authorId="0">
      <text>
        <r>
          <rPr>
            <sz val="9"/>
            <rFont val="ＭＳ Ｐゴシック"/>
            <family val="3"/>
          </rPr>
          <t>数字を入力すると「一金○○円也」と表示されます。
（金額欄は全て）</t>
        </r>
      </text>
    </comment>
  </commentList>
</comments>
</file>

<file path=xl/comments12.xml><?xml version="1.0" encoding="utf-8"?>
<comments xmlns="http://schemas.openxmlformats.org/spreadsheetml/2006/main">
  <authors>
    <author>工事契約検査課</author>
    <author>契約課</author>
  </authors>
  <commentList>
    <comment ref="X7" authorId="0">
      <text>
        <r>
          <rPr>
            <sz val="9"/>
            <rFont val="ＭＳ Ｐゴシック"/>
            <family val="3"/>
          </rPr>
          <t>数字を入力すると第○回と表示されます。</t>
        </r>
      </text>
    </comment>
    <comment ref="H15" authorId="0">
      <text>
        <r>
          <rPr>
            <sz val="9"/>
            <rFont val="ＭＳ Ｐゴシック"/>
            <family val="3"/>
          </rPr>
          <t>上記の第○回が反映されます。</t>
        </r>
      </text>
    </comment>
    <comment ref="AW15" authorId="1">
      <text>
        <r>
          <rPr>
            <sz val="9"/>
            <rFont val="ＭＳ Ｐゴシック"/>
            <family val="3"/>
          </rPr>
          <t>数字を入力すると「一金○○円也」と表示されます。
（金額欄は全て）</t>
        </r>
      </text>
    </comment>
    <comment ref="H21" authorId="0">
      <text>
        <r>
          <rPr>
            <sz val="9"/>
            <rFont val="ＭＳ Ｐゴシック"/>
            <family val="3"/>
          </rPr>
          <t>上記の第○回が反映されます。</t>
        </r>
      </text>
    </comment>
    <comment ref="AB25" authorId="0">
      <text>
        <r>
          <rPr>
            <sz val="9"/>
            <rFont val="ＭＳ Ｐゴシック"/>
            <family val="3"/>
          </rPr>
          <t>欄外左の表で年月日を入力した結果を反映</t>
        </r>
      </text>
    </comment>
    <comment ref="BH27" authorId="0">
      <text>
        <r>
          <rPr>
            <sz val="9"/>
            <rFont val="ＭＳ Ｐゴシック"/>
            <family val="3"/>
          </rPr>
          <t xml:space="preserve">上段に入力した結果を増減日数として表示
</t>
        </r>
      </text>
    </comment>
    <comment ref="AM6" authorId="0">
      <text>
        <r>
          <rPr>
            <sz val="9"/>
            <rFont val="ＭＳ Ｐゴシック"/>
            <family val="3"/>
          </rPr>
          <t>契約書案決裁時には(案)を選択してください</t>
        </r>
      </text>
    </comment>
    <comment ref="P34" authorId="0">
      <text>
        <r>
          <rPr>
            <sz val="9"/>
            <rFont val="ＭＳ Ｐゴシック"/>
            <family val="3"/>
          </rPr>
          <t xml:space="preserve">別紙のとおり
又は　省略（今回変更無し）
又は　変更契約締結後に添付
から選択してください
</t>
        </r>
      </text>
    </comment>
  </commentList>
</comments>
</file>

<file path=xl/comments13.xml><?xml version="1.0" encoding="utf-8"?>
<comments xmlns="http://schemas.openxmlformats.org/spreadsheetml/2006/main">
  <authors>
    <author>工事契約検査課</author>
    <author>契約課</author>
  </authors>
  <commentList>
    <comment ref="X7" authorId="0">
      <text>
        <r>
          <rPr>
            <sz val="9"/>
            <rFont val="ＭＳ Ｐゴシック"/>
            <family val="3"/>
          </rPr>
          <t>数字を入力すると第○回と表示されます。</t>
        </r>
      </text>
    </comment>
    <comment ref="H15" authorId="0">
      <text>
        <r>
          <rPr>
            <sz val="9"/>
            <rFont val="ＭＳ Ｐゴシック"/>
            <family val="3"/>
          </rPr>
          <t>上記の第○回が反映されます。</t>
        </r>
      </text>
    </comment>
    <comment ref="AW15" authorId="1">
      <text>
        <r>
          <rPr>
            <sz val="9"/>
            <rFont val="ＭＳ Ｐゴシック"/>
            <family val="3"/>
          </rPr>
          <t>数字を入力すると「一金○○円也」と表示されます。
（金額欄は全て）</t>
        </r>
      </text>
    </comment>
    <comment ref="H21" authorId="0">
      <text>
        <r>
          <rPr>
            <sz val="9"/>
            <rFont val="ＭＳ Ｐゴシック"/>
            <family val="3"/>
          </rPr>
          <t>上記の第○回が反映されます。</t>
        </r>
      </text>
    </comment>
    <comment ref="AB25" authorId="0">
      <text>
        <r>
          <rPr>
            <sz val="9"/>
            <rFont val="ＭＳ Ｐゴシック"/>
            <family val="3"/>
          </rPr>
          <t>欄外左の表で年月日を入力した結果を反映</t>
        </r>
      </text>
    </comment>
    <comment ref="BH27" authorId="0">
      <text>
        <r>
          <rPr>
            <sz val="9"/>
            <rFont val="ＭＳ Ｐゴシック"/>
            <family val="3"/>
          </rPr>
          <t xml:space="preserve">上段に入力した結果を増減日数として表示
</t>
        </r>
      </text>
    </comment>
  </commentList>
</comments>
</file>

<file path=xl/comments14.xml><?xml version="1.0" encoding="utf-8"?>
<comments xmlns="http://schemas.openxmlformats.org/spreadsheetml/2006/main">
  <authors>
    <author>工事契約検査課</author>
    <author>契約課</author>
  </authors>
  <commentList>
    <comment ref="X7" authorId="0">
      <text>
        <r>
          <rPr>
            <sz val="9"/>
            <rFont val="ＭＳ Ｐゴシック"/>
            <family val="3"/>
          </rPr>
          <t>数字を入力すると第○回と表示されます。</t>
        </r>
      </text>
    </comment>
    <comment ref="H15" authorId="0">
      <text>
        <r>
          <rPr>
            <sz val="9"/>
            <rFont val="ＭＳ Ｐゴシック"/>
            <family val="3"/>
          </rPr>
          <t>上記の第○回が反映されます。</t>
        </r>
      </text>
    </comment>
    <comment ref="AW15" authorId="1">
      <text>
        <r>
          <rPr>
            <sz val="9"/>
            <rFont val="ＭＳ Ｐゴシック"/>
            <family val="3"/>
          </rPr>
          <t>数字を入力すると「一金○○円也」と表示されます。
（金額欄は全て）</t>
        </r>
      </text>
    </comment>
    <comment ref="H21" authorId="0">
      <text>
        <r>
          <rPr>
            <sz val="9"/>
            <rFont val="ＭＳ Ｐゴシック"/>
            <family val="3"/>
          </rPr>
          <t>上記の第○回が反映されます。</t>
        </r>
      </text>
    </comment>
    <comment ref="AB25" authorId="0">
      <text>
        <r>
          <rPr>
            <sz val="9"/>
            <rFont val="ＭＳ Ｐゴシック"/>
            <family val="3"/>
          </rPr>
          <t>欄外左の表で年月日を入力した結果を反映</t>
        </r>
      </text>
    </comment>
    <comment ref="BH27" authorId="0">
      <text>
        <r>
          <rPr>
            <sz val="9"/>
            <rFont val="ＭＳ Ｐゴシック"/>
            <family val="3"/>
          </rPr>
          <t xml:space="preserve">上段に入力した結果を増減日数として表示
</t>
        </r>
      </text>
    </comment>
  </commentList>
</comments>
</file>

<file path=xl/comments6.xml><?xml version="1.0" encoding="utf-8"?>
<comments xmlns="http://schemas.openxmlformats.org/spreadsheetml/2006/main">
  <authors>
    <author>契約課</author>
  </authors>
  <commentList>
    <comment ref="X5" authorId="0">
      <text>
        <r>
          <rPr>
            <sz val="9"/>
            <rFont val="ＭＳ Ｐゴシック"/>
            <family val="3"/>
          </rPr>
          <t>数字を入力すると「一金○○円也」と表示されます。</t>
        </r>
      </text>
    </comment>
    <comment ref="J19" authorId="0">
      <text>
        <r>
          <rPr>
            <sz val="9"/>
            <rFont val="ＭＳ Ｐゴシック"/>
            <family val="3"/>
          </rPr>
          <t>数字を入力すると「一金○○円也」と表示されます。</t>
        </r>
      </text>
    </comment>
  </commentList>
</comments>
</file>

<file path=xl/comments8.xml><?xml version="1.0" encoding="utf-8"?>
<comments xmlns="http://schemas.openxmlformats.org/spreadsheetml/2006/main">
  <authors>
    <author>契約課</author>
  </authors>
  <commentList>
    <comment ref="I30" authorId="0">
      <text>
        <r>
          <rPr>
            <sz val="9"/>
            <rFont val="ＭＳ Ｐゴシック"/>
            <family val="3"/>
          </rPr>
          <t>数字を入力すると「一金○○円也」と表示されます。</t>
        </r>
      </text>
    </comment>
  </commentList>
</comments>
</file>

<file path=xl/sharedStrings.xml><?xml version="1.0" encoding="utf-8"?>
<sst xmlns="http://schemas.openxmlformats.org/spreadsheetml/2006/main" count="1123" uniqueCount="397">
  <si>
    <t>平成</t>
  </si>
  <si>
    <t>　</t>
  </si>
  <si>
    <t>年</t>
  </si>
  <si>
    <t>月</t>
  </si>
  <si>
    <t>日</t>
  </si>
  <si>
    <t>自</t>
  </si>
  <si>
    <t>至</t>
  </si>
  <si>
    <t>住所</t>
  </si>
  <si>
    <t>霧島市</t>
  </si>
  <si>
    <t>地内</t>
  </si>
  <si>
    <t>商号又は名称</t>
  </si>
  <si>
    <t>代表者の氏名</t>
  </si>
  <si>
    <t>印</t>
  </si>
  <si>
    <t>霧島市長</t>
  </si>
  <si>
    <t>様</t>
  </si>
  <si>
    <t>４月</t>
  </si>
  <si>
    <t>５月</t>
  </si>
  <si>
    <t>６月</t>
  </si>
  <si>
    <t>７月</t>
  </si>
  <si>
    <t>８月</t>
  </si>
  <si>
    <t>９月</t>
  </si>
  <si>
    <t>１０月</t>
  </si>
  <si>
    <t>１１月</t>
  </si>
  <si>
    <t>１２月</t>
  </si>
  <si>
    <t>１月</t>
  </si>
  <si>
    <t>２月</t>
  </si>
  <si>
    <t>３月</t>
  </si>
  <si>
    <t>摘　　　要</t>
  </si>
  <si>
    <t>10　20</t>
  </si>
  <si>
    <t>注</t>
  </si>
  <si>
    <t>様式は、工期の長短にかかわらず４月から翌年３月までの用紙を用いること。</t>
  </si>
  <si>
    <t>ネットワークによる場合は、この様式にこだわらずフローチャートを提出させることができる。</t>
  </si>
  <si>
    <t>受注者</t>
  </si>
  <si>
    <t>商号又は名称</t>
  </si>
  <si>
    <t>代表者の氏名</t>
  </si>
  <si>
    <t>別紙のとおり</t>
  </si>
  <si>
    <t>記</t>
  </si>
  <si>
    <t>契 約 金 額</t>
  </si>
  <si>
    <t xml:space="preserve">契約年月日 </t>
  </si>
  <si>
    <t>課税事業者届出書</t>
  </si>
  <si>
    <t>のでその旨届出します。</t>
  </si>
  <si>
    <t>となる予定である</t>
  </si>
  <si>
    <t>　 下記の期間については、消費税法及び地方税法の課税事業者（消費税法第9条</t>
  </si>
  <si>
    <t>第1項本文及び地方税法第72条の78の規定により消費税及び地方消費税を納める</t>
  </si>
  <si>
    <t>義務が免除される事業者でない者）</t>
  </si>
  <si>
    <t>で あ る</t>
  </si>
  <si>
    <t xml:space="preserve"> </t>
  </si>
  <si>
    <t>課税期間</t>
  </si>
  <si>
    <t>至</t>
  </si>
  <si>
    <t>支払方法</t>
  </si>
  <si>
    <t>請負金額</t>
  </si>
  <si>
    <t>現金払</t>
  </si>
  <si>
    <t>口座振替払</t>
  </si>
  <si>
    <t>領収済金額</t>
  </si>
  <si>
    <t>金融機関名</t>
  </si>
  <si>
    <t>支店名</t>
  </si>
  <si>
    <t>今回請求金額</t>
  </si>
  <si>
    <t>預金種別</t>
  </si>
  <si>
    <t>口座番号</t>
  </si>
  <si>
    <t>未請求金額</t>
  </si>
  <si>
    <t>隔地払</t>
  </si>
  <si>
    <t>契約年月日</t>
  </si>
  <si>
    <t>上記のとおり請求します。</t>
  </si>
  <si>
    <t>氏名</t>
  </si>
  <si>
    <t xml:space="preserve"> </t>
  </si>
  <si>
    <t>名　　　称</t>
  </si>
  <si>
    <t>氏　　名</t>
  </si>
  <si>
    <t>日間</t>
  </si>
  <si>
    <t>㊞</t>
  </si>
  <si>
    <t>住所
商号又は名称
代表者の氏名</t>
  </si>
  <si>
    <t>　</t>
  </si>
  <si>
    <t>住　　　　　　所</t>
  </si>
  <si>
    <t>収入印紙</t>
  </si>
  <si>
    <t>変更契約事項</t>
  </si>
  <si>
    <t>請負契約金額</t>
  </si>
  <si>
    <t>うち取引に係る消費税及び地方消費税の額</t>
  </si>
  <si>
    <t>増　　減　　額</t>
  </si>
  <si>
    <t>変更後請負
契約金額</t>
  </si>
  <si>
    <t>契約保証金額</t>
  </si>
  <si>
    <t>変更後契約保証金額</t>
  </si>
  <si>
    <t>完成期間増減日数</t>
  </si>
  <si>
    <t>第　　回変更完成期限</t>
  </si>
  <si>
    <t>今回変更完成期限</t>
  </si>
  <si>
    <t>その他の事項</t>
  </si>
  <si>
    <t>職・氏名</t>
  </si>
  <si>
    <t>当初契約
履行期間</t>
  </si>
  <si>
    <t>変更契約
履行期間</t>
  </si>
  <si>
    <t>業 務 名</t>
  </si>
  <si>
    <t>業務場所</t>
  </si>
  <si>
    <t>受 注 者</t>
  </si>
  <si>
    <t>受　注　者</t>
  </si>
  <si>
    <t>　</t>
  </si>
  <si>
    <t>着手年月日</t>
  </si>
  <si>
    <t>業務名</t>
  </si>
  <si>
    <t>業務場所</t>
  </si>
  <si>
    <t>履行期間</t>
  </si>
  <si>
    <t>（変更の理由）</t>
  </si>
  <si>
    <t>管理技術者</t>
  </si>
  <si>
    <t>照査技術者</t>
  </si>
  <si>
    <t>変更業務工程表</t>
  </si>
  <si>
    <t>業務内容</t>
  </si>
  <si>
    <t>業務委託変更契約書</t>
  </si>
  <si>
    <t>㊞</t>
  </si>
  <si>
    <t>月</t>
  </si>
  <si>
    <t>日</t>
  </si>
  <si>
    <t>契約内容</t>
  </si>
  <si>
    <t>契約年月日</t>
  </si>
  <si>
    <t>契約書等の写し</t>
  </si>
  <si>
    <t>（うち契約に係る消費税額</t>
  </si>
  <si>
    <t>円</t>
  </si>
  <si>
    <t>）</t>
  </si>
  <si>
    <t>　</t>
  </si>
  <si>
    <t>契約締結後</t>
  </si>
  <si>
    <t>日以内</t>
  </si>
  <si>
    <t>日締切</t>
  </si>
  <si>
    <t>日支払</t>
  </si>
  <si>
    <t>請求後</t>
  </si>
  <si>
    <t>現金</t>
  </si>
  <si>
    <t>円</t>
  </si>
  <si>
    <t>手形</t>
  </si>
  <si>
    <t>手形期間</t>
  </si>
  <si>
    <t>月</t>
  </si>
  <si>
    <t>受  注  者</t>
  </si>
  <si>
    <t>１ 業務名称等</t>
  </si>
  <si>
    <t>業務名称</t>
  </si>
  <si>
    <t>業務場所</t>
  </si>
  <si>
    <t>受注業務に
係る登録</t>
  </si>
  <si>
    <t>登録業種名</t>
  </si>
  <si>
    <t>登録番号</t>
  </si>
  <si>
    <t>登録年月日</t>
  </si>
  <si>
    <t>管理技術者名</t>
  </si>
  <si>
    <t>照査技術者名</t>
  </si>
  <si>
    <t>業務の内容</t>
  </si>
  <si>
    <t>履行期限</t>
  </si>
  <si>
    <t>委託代金
支払方法</t>
  </si>
  <si>
    <t>上記の委託業務について</t>
  </si>
  <si>
    <t>｛</t>
  </si>
  <si>
    <t>日に完了したので届け出ます。</t>
  </si>
  <si>
    <t>契約金額</t>
  </si>
  <si>
    <t>国分中央三丁目</t>
  </si>
  <si>
    <t>　</t>
  </si>
  <si>
    <t>至</t>
  </si>
  <si>
    <t>商号又は名称</t>
  </si>
  <si>
    <t>自</t>
  </si>
  <si>
    <t>代表者の氏名</t>
  </si>
  <si>
    <t>　</t>
  </si>
  <si>
    <t>至</t>
  </si>
  <si>
    <t>契約金額</t>
  </si>
  <si>
    <t>商号又は名称</t>
  </si>
  <si>
    <t>代表者の氏名</t>
  </si>
  <si>
    <t>住所</t>
  </si>
  <si>
    <t>電話番号</t>
  </si>
  <si>
    <t>有・無</t>
  </si>
  <si>
    <t>契約方法</t>
  </si>
  <si>
    <t>契約書</t>
  </si>
  <si>
    <t>競争入札</t>
  </si>
  <si>
    <t>総合価格</t>
  </si>
  <si>
    <t>注文書</t>
  </si>
  <si>
    <t>単価</t>
  </si>
  <si>
    <t>その他</t>
  </si>
  <si>
    <t>随意契約</t>
  </si>
  <si>
    <t>積算額＋α</t>
  </si>
  <si>
    <t>前金払</t>
  </si>
  <si>
    <t>部分払</t>
  </si>
  <si>
    <t>引渡時の支払</t>
  </si>
  <si>
    <t>受注者選定理由</t>
  </si>
  <si>
    <t>備考</t>
  </si>
  <si>
    <t>住　　　　　　所</t>
  </si>
  <si>
    <t>㊞</t>
  </si>
  <si>
    <t>代表者の氏名</t>
  </si>
  <si>
    <t>当初</t>
  </si>
  <si>
    <t>契約金額</t>
  </si>
  <si>
    <t>事　　　項</t>
  </si>
  <si>
    <t>入　　　力　　　欄</t>
  </si>
  <si>
    <t>発注者（契約担当者）</t>
  </si>
  <si>
    <t>完了年月日</t>
  </si>
  <si>
    <t>霧島建設コンサルタント株式会社</t>
  </si>
  <si>
    <t>基本項目入力票</t>
  </si>
  <si>
    <t>代表取締役　霧島　太一郎</t>
  </si>
  <si>
    <t>２０</t>
  </si>
  <si>
    <t>履行期間：自</t>
  </si>
  <si>
    <t>履行期間：至</t>
  </si>
  <si>
    <t>期間日数</t>
  </si>
  <si>
    <t>日間</t>
  </si>
  <si>
    <t>霧島市国分中央三丁目４５番１号</t>
  </si>
  <si>
    <t>商号又は名称</t>
  </si>
  <si>
    <t>９</t>
  </si>
  <si>
    <t>１</t>
  </si>
  <si>
    <t>１２</t>
  </si>
  <si>
    <t>２</t>
  </si>
  <si>
    <t xml:space="preserve"> </t>
  </si>
  <si>
    <t>契 約 保 証 金 提 出 申 出 書</t>
  </si>
  <si>
    <t>落札者</t>
  </si>
  <si>
    <t>商号（名称）</t>
  </si>
  <si>
    <t>.</t>
  </si>
  <si>
    <t>.</t>
  </si>
  <si>
    <t>提出予定の契約保証金</t>
  </si>
  <si>
    <t>一金</t>
  </si>
  <si>
    <t>円也</t>
  </si>
  <si>
    <t>内　訳</t>
  </si>
  <si>
    <t>契約予定額×１／１０＝契約保証金</t>
  </si>
  <si>
    <t>・</t>
  </si>
  <si>
    <t>壱円単位で計算する。</t>
  </si>
  <si>
    <t>.</t>
  </si>
  <si>
    <t>落札決定の日</t>
  </si>
  <si>
    <t>（様式第７号）</t>
  </si>
  <si>
    <t>↓</t>
  </si>
  <si>
    <t>発注者記載欄（請負者は記載しないでください）</t>
  </si>
  <si>
    <t>契 約 保 証 金 提 出 書</t>
  </si>
  <si>
    <t>度</t>
  </si>
  <si>
    <t>－</t>
  </si>
  <si>
    <t>第</t>
  </si>
  <si>
    <t>号</t>
  </si>
  <si>
    <t>印　　鑑</t>
  </si>
  <si>
    <t>提出する契約保証金</t>
  </si>
  <si>
    <t>〔添付書類〕</t>
  </si>
  <si>
    <t>契約保証金納入通知書兼領収書（写し）</t>
  </si>
  <si>
    <t>注）　契約保証金の返還時に印鑑照合を行うので、印鑑を鮮明にすること。</t>
  </si>
  <si>
    <t>第6号様式</t>
  </si>
  <si>
    <t>（第36条関係)</t>
  </si>
  <si>
    <t>契 約 保 証 金 還 付 請 求 書</t>
  </si>
  <si>
    <t>下記の契約に係る契約保証金の還付を請求します。</t>
  </si>
  <si>
    <t>請求金額</t>
  </si>
  <si>
    <t>.</t>
  </si>
  <si>
    <t>契約名</t>
  </si>
  <si>
    <t>種別</t>
  </si>
  <si>
    <t/>
  </si>
  <si>
    <t>現金</t>
  </si>
  <si>
    <t>その他</t>
  </si>
  <si>
    <t>証券名</t>
  </si>
  <si>
    <t>記号番号</t>
  </si>
  <si>
    <t>Ｎｏ</t>
  </si>
  <si>
    <t>額面金額</t>
  </si>
  <si>
    <t>振込み先</t>
  </si>
  <si>
    <t>金融機関名</t>
  </si>
  <si>
    <t>支店名</t>
  </si>
  <si>
    <t>普通</t>
  </si>
  <si>
    <t>・</t>
  </si>
  <si>
    <t>当座</t>
  </si>
  <si>
    <t>No.</t>
  </si>
  <si>
    <t>委託名</t>
  </si>
  <si>
    <t>業務場所</t>
  </si>
  <si>
    <t>下記の金額を、下記の業務委託契約の契約保証金として提出します。</t>
  </si>
  <si>
    <t>※入力欄（色付のセル）に基本項目を入力すると、各種様式に反映します。</t>
  </si>
  <si>
    <t xml:space="preserve"> </t>
  </si>
  <si>
    <t>当初・変更の別</t>
  </si>
  <si>
    <t>（当初）</t>
  </si>
  <si>
    <t>（変更）</t>
  </si>
  <si>
    <t>業 務 工 程 表</t>
  </si>
  <si>
    <t>発注者　霧島市長</t>
  </si>
  <si>
    <t>管理技術者・照査技術者選任</t>
  </si>
  <si>
    <t>通知書</t>
  </si>
  <si>
    <t>下記のとおり管理技術者等を</t>
  </si>
  <si>
    <t>変更した</t>
  </si>
  <si>
    <t>ので、経歴書を添えて通知します。</t>
  </si>
  <si>
    <t>定 め た</t>
  </si>
  <si>
    <t>※工程表、管理技術者・照査技術者選任通知書で使用</t>
  </si>
  <si>
    <t>　下記の委託については、発注者の指定した提出期日までに、業務委託契約書案とともに、契約保証金を提出することを申出ます。</t>
  </si>
  <si>
    <t>発注者　霧島市長</t>
  </si>
  <si>
    <t>注：管理技術者等を変更する場合は、上段に前任者、下段に新任者を記入する。</t>
  </si>
  <si>
    <t>発注者　霧島市長</t>
  </si>
  <si>
    <t>委託業務完了届</t>
  </si>
  <si>
    <t>委託業務完了届</t>
  </si>
  <si>
    <t>委託業務（一部）完了届</t>
  </si>
  <si>
    <t>発注者　霧島市長</t>
  </si>
  <si>
    <t>注　この様式は2部作成し、1部は発注者用とし、1部は受注者に送付すること。</t>
  </si>
  <si>
    <t>発　注　者</t>
  </si>
  <si>
    <t>（契約担当者）</t>
  </si>
  <si>
    <t>変更工程表の場合は、変更前を下段に黒書き、変更後は上段に赤書きとすること。</t>
  </si>
  <si>
    <t>着工年月日の別</t>
  </si>
  <si>
    <t>着手します。</t>
  </si>
  <si>
    <t>着手しました。</t>
  </si>
  <si>
    <t>下記の着工年月日に</t>
  </si>
  <si>
    <t>業務工程表を提出します。</t>
  </si>
  <si>
    <t>　</t>
  </si>
  <si>
    <t>回変更</t>
  </si>
  <si>
    <t>回変更</t>
  </si>
  <si>
    <t xml:space="preserve"> </t>
  </si>
  <si>
    <t>前回完成期限</t>
  </si>
  <si>
    <t>上記変更契約書の証として当事者記名押印の上、各自１通を原請負契約書とともに保持する。</t>
  </si>
  <si>
    <t>【記入例】第２回変更（第１回：履行期間変更のみ　第２回：契約金額変更（増）のみ）</t>
  </si>
  <si>
    <t>免除</t>
  </si>
  <si>
    <t>別冊図面及び仕様書のとおり。</t>
  </si>
  <si>
    <t>【記入例】第２回変更（第１回：契約金額変更（増）のみ　第２回：履行期間変更のみ）</t>
  </si>
  <si>
    <t>２８</t>
  </si>
  <si>
    <t>増減額</t>
  </si>
  <si>
    <t>増額</t>
  </si>
  <si>
    <t>減額</t>
  </si>
  <si>
    <t>省略（今回変更なし）</t>
  </si>
  <si>
    <t>１回変更</t>
  </si>
  <si>
    <t>契約年月日</t>
  </si>
  <si>
    <t>契約年月日</t>
  </si>
  <si>
    <t>１０</t>
  </si>
  <si>
    <t>２</t>
  </si>
  <si>
    <t>契約金額</t>
  </si>
  <si>
    <t>１</t>
  </si>
  <si>
    <t>２０</t>
  </si>
  <si>
    <t xml:space="preserve"> </t>
  </si>
  <si>
    <t>２回変更</t>
  </si>
  <si>
    <t>１１</t>
  </si>
  <si>
    <t>月</t>
  </si>
  <si>
    <t>３</t>
  </si>
  <si>
    <t>日</t>
  </si>
  <si>
    <t>契約金額</t>
  </si>
  <si>
    <t>２</t>
  </si>
  <si>
    <t>２１</t>
  </si>
  <si>
    <t>３回変更</t>
  </si>
  <si>
    <t>１２</t>
  </si>
  <si>
    <t>４</t>
  </si>
  <si>
    <t>契約金額</t>
  </si>
  <si>
    <t>３</t>
  </si>
  <si>
    <t>２２</t>
  </si>
  <si>
    <t>検査年月日</t>
  </si>
  <si>
    <t>　</t>
  </si>
  <si>
    <t>㊞</t>
  </si>
  <si>
    <t>　</t>
  </si>
  <si>
    <t>霧島市</t>
  </si>
  <si>
    <t>契   約   金   額</t>
  </si>
  <si>
    <t>当　      初</t>
  </si>
  <si>
    <t>第1回変更</t>
  </si>
  <si>
    <t>第2回変更</t>
  </si>
  <si>
    <t>第3回変更</t>
  </si>
  <si>
    <t>契 約 年 月 日</t>
  </si>
  <si>
    <t>㊞</t>
  </si>
  <si>
    <t>　</t>
  </si>
  <si>
    <t>請　　求　　書</t>
  </si>
  <si>
    <t>□</t>
  </si>
  <si>
    <t>契約年月日</t>
  </si>
  <si>
    <t>当　　　　初</t>
  </si>
  <si>
    <t>第1回変更</t>
  </si>
  <si>
    <t>3</t>
  </si>
  <si>
    <t>第2回変更</t>
  </si>
  <si>
    <t>第3回変更</t>
  </si>
  <si>
    <t>　</t>
  </si>
  <si>
    <t>㊞</t>
  </si>
  <si>
    <t>　　</t>
  </si>
  <si>
    <t xml:space="preserve"> 　（契約担当者）</t>
  </si>
  <si>
    <t>この契約書に記載されているもののほかは、当初契約書の約定どおり。</t>
  </si>
  <si>
    <t>委 託 業 務 目 的 物 引 渡 書</t>
  </si>
  <si>
    <t>下記の委託業務目的物の引渡しを申し出ます。</t>
  </si>
  <si>
    <t>上記の委託業務目的物の引渡しを受けました。</t>
  </si>
  <si>
    <t>履行期間増減日数</t>
  </si>
  <si>
    <t>ただし当初履行期限</t>
  </si>
  <si>
    <t>回変更履行期限　</t>
  </si>
  <si>
    <t>今回変更履行期限</t>
  </si>
  <si>
    <t>完了検査年月日</t>
  </si>
  <si>
    <t>完了予定年月日</t>
  </si>
  <si>
    <t>完 了 年 月 日</t>
  </si>
  <si>
    <t>壱円未満の端数は切り上げる。</t>
  </si>
  <si>
    <t>中重　真一</t>
  </si>
  <si>
    <t>第17号様式（標準書式第31条第４項）</t>
  </si>
  <si>
    <t>現契約履行期間</t>
  </si>
  <si>
    <t>日間　延長</t>
  </si>
  <si>
    <t>延長期間</t>
  </si>
  <si>
    <t>変　更
完成日</t>
  </si>
  <si>
    <t>延長理由</t>
  </si>
  <si>
    <t>履行期間延長協議内容</t>
  </si>
  <si>
    <t>契 約 履 行 期 間 延 長 請 求 書</t>
  </si>
  <si>
    <t>第８号様式（標準書式第22条第１項、その他）</t>
  </si>
  <si>
    <t>下記の委託業務の契約履行期間を契約条項第○○条第１項により延長協議くださるよ</t>
  </si>
  <si>
    <t>う請求します。</t>
  </si>
  <si>
    <t>(案)</t>
  </si>
  <si>
    <t>変更契約締結時に添付</t>
  </si>
  <si>
    <t>令和</t>
  </si>
  <si>
    <t>20</t>
  </si>
  <si>
    <t>下記の委託業務について、令和</t>
  </si>
  <si>
    <t>２ 再委託契約の概要</t>
  </si>
  <si>
    <t>再委託に付した理由</t>
  </si>
  <si>
    <t>上記のとおり再委託に付したので通知します。</t>
  </si>
  <si>
    <t>委 託 業 務 （再委託） 通 知 書</t>
  </si>
  <si>
    <r>
      <rPr>
        <sz val="10"/>
        <rFont val="ＭＳ Ｐ明朝"/>
        <family val="1"/>
      </rPr>
      <t>再委託金額</t>
    </r>
    <r>
      <rPr>
        <sz val="11"/>
        <rFont val="ＭＳ Ｐ明朝"/>
        <family val="1"/>
      </rPr>
      <t xml:space="preserve">
の
決定方法</t>
    </r>
  </si>
  <si>
    <r>
      <rPr>
        <sz val="10"/>
        <rFont val="ＭＳ Ｐ明朝"/>
        <family val="1"/>
      </rPr>
      <t>再委託業者選定</t>
    </r>
    <r>
      <rPr>
        <sz val="11"/>
        <rFont val="ＭＳ Ｐ明朝"/>
        <family val="1"/>
      </rPr>
      <t xml:space="preserve">
の方法</t>
    </r>
  </si>
  <si>
    <t>（うち委任業者からの支給材料費</t>
  </si>
  <si>
    <t>R00中央三丁目線測量設計業務委託</t>
  </si>
  <si>
    <t>令和</t>
  </si>
  <si>
    <t>霧島市財務規則第５５条第４項の規定により市長から返納を命ぜられた場合は直ちに返納します。</t>
  </si>
  <si>
    <t>3.</t>
  </si>
  <si>
    <t>前払金の使途につき発注者から聴聞及び報告を命ぜられた場合これに応じます。</t>
  </si>
  <si>
    <t>2.</t>
  </si>
  <si>
    <t>1.</t>
  </si>
  <si>
    <t>条件</t>
  </si>
  <si>
    <t>発注者  霧島市長</t>
  </si>
  <si>
    <t>印</t>
  </si>
  <si>
    <t>代表者氏名</t>
  </si>
  <si>
    <t>完成(予定日)</t>
  </si>
  <si>
    <t>着手</t>
  </si>
  <si>
    <t>締結いたしました，下記契約については末尾記載の条件を遵守しますから霧島市財務規則第55条の規定に</t>
  </si>
  <si>
    <t>公共工事請負金前払申請書</t>
  </si>
  <si>
    <t>より契約金額の3割以内を前金で支払ってくださるよう申請します。</t>
  </si>
  <si>
    <t>業務期間の延長その他の理由により保証期間を延長する必要が生じたときは直ちに手続きをします。</t>
  </si>
  <si>
    <t>委託契約の内容</t>
  </si>
  <si>
    <t>委託場所</t>
  </si>
  <si>
    <t>委託期間</t>
  </si>
  <si>
    <t>委託契約金額</t>
  </si>
  <si>
    <t>委託契約年月日</t>
  </si>
  <si>
    <t>ただし，委託契約金額の３０％以内</t>
  </si>
  <si>
    <t>中重　真一</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</si>
</sst>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numFmt numFmtId="177" formatCode="__General"/>
    <numFmt numFmtId="178" formatCode="&quot;一&quot;&quot;金&quot;____#,##0____&quot;円&quot;&quot;也&quot;"/>
    <numFmt numFmtId="179" formatCode="&quot;一&quot;&quot;金&quot;__#,##0__&quot;円&quot;&quot;也&quot;"/>
    <numFmt numFmtId="180" formatCode="\(0\)"/>
    <numFmt numFmtId="181" formatCode="0__&quot;日&quot;&quot;間&quot;"/>
    <numFmt numFmtId="182" formatCode="[&lt;=999]000;[&lt;=99999]000\-00;000\-0000"/>
    <numFmt numFmtId="183" formatCode="&quot;霧&quot;&quot;島&quot;____#,##0____&quot;地&quot;&quot;内&quot;"/>
    <numFmt numFmtId="184" formatCode="&quot;霧&quot;&quot;島&quot;____###____&quot;地&quot;&quot;内&quot;"/>
    <numFmt numFmtId="185" formatCode="&quot;霧&quot;&quot;島&quot;____0____&quot;地&quot;&quot;内&quot;"/>
    <numFmt numFmtId="186" formatCode="0.0"/>
    <numFmt numFmtId="187" formatCode="0.000"/>
    <numFmt numFmtId="188" formatCode="&quot;（&quot;&quot;第&quot;0&quot;回&quot;&quot;）&quot;"/>
    <numFmt numFmtId="189" formatCode="[$]ggge&quot;年&quot;m&quot;月&quot;d&quot;日&quot;;@"/>
    <numFmt numFmtId="190" formatCode="[$-411]gge&quot;年&quot;m&quot;月&quot;d&quot;日&quot;;@"/>
    <numFmt numFmtId="191" formatCode="[$]gge&quot;年&quot;m&quot;月&quot;d&quot;日&quot;;@"/>
  </numFmts>
  <fonts count="107">
    <font>
      <sz val="11"/>
      <name val="ＭＳ Ｐゴシック"/>
      <family val="3"/>
    </font>
    <font>
      <sz val="11"/>
      <color indexed="8"/>
      <name val="ＭＳ Ｐゴシック"/>
      <family val="3"/>
    </font>
    <font>
      <sz val="11"/>
      <name val="ＭＳ Ｐ明朝"/>
      <family val="1"/>
    </font>
    <font>
      <sz val="6"/>
      <name val="ＭＳ Ｐゴシック"/>
      <family val="3"/>
    </font>
    <font>
      <sz val="9"/>
      <name val="ＭＳ Ｐ明朝"/>
      <family val="1"/>
    </font>
    <font>
      <sz val="10"/>
      <name val="ＭＳ Ｐ明朝"/>
      <family val="1"/>
    </font>
    <font>
      <sz val="18"/>
      <name val="ＭＳ Ｐ明朝"/>
      <family val="1"/>
    </font>
    <font>
      <sz val="8"/>
      <name val="Arial"/>
      <family val="2"/>
    </font>
    <font>
      <b/>
      <i/>
      <sz val="16"/>
      <name val="Helv"/>
      <family val="2"/>
    </font>
    <font>
      <sz val="10"/>
      <name val="Arial"/>
      <family val="2"/>
    </font>
    <font>
      <sz val="12"/>
      <name val="ＭＳ Ｐ明朝"/>
      <family val="1"/>
    </font>
    <font>
      <sz val="14"/>
      <name val="ＭＳ Ｐ明朝"/>
      <family val="1"/>
    </font>
    <font>
      <sz val="16"/>
      <name val="ＭＳ Ｐ明朝"/>
      <family val="1"/>
    </font>
    <font>
      <sz val="20"/>
      <name val="ＭＳ Ｐ明朝"/>
      <family val="1"/>
    </font>
    <font>
      <sz val="8"/>
      <name val="ＭＳ Ｐ明朝"/>
      <family val="1"/>
    </font>
    <font>
      <b/>
      <sz val="24"/>
      <name val="ＭＳ Ｐ明朝"/>
      <family val="1"/>
    </font>
    <font>
      <b/>
      <sz val="20"/>
      <name val="ＭＳ Ｐ明朝"/>
      <family val="1"/>
    </font>
    <font>
      <b/>
      <sz val="18"/>
      <name val="ＭＳ Ｐ明朝"/>
      <family val="1"/>
    </font>
    <font>
      <u val="single"/>
      <sz val="11"/>
      <name val="ＭＳ Ｐ明朝"/>
      <family val="1"/>
    </font>
    <font>
      <sz val="9"/>
      <name val="ＭＳ Ｐゴシック"/>
      <family val="3"/>
    </font>
    <font>
      <sz val="11"/>
      <name val="ＭＳ 明朝"/>
      <family val="1"/>
    </font>
    <font>
      <b/>
      <sz val="16"/>
      <name val="ＭＳ 明朝"/>
      <family val="1"/>
    </font>
    <font>
      <sz val="14"/>
      <name val="ＭＳ 明朝"/>
      <family val="1"/>
    </font>
    <font>
      <sz val="12"/>
      <name val="ＭＳ 明朝"/>
      <family val="1"/>
    </font>
    <font>
      <sz val="10"/>
      <name val="ＭＳ 明朝"/>
      <family val="1"/>
    </font>
    <font>
      <sz val="16"/>
      <name val="ＭＳ 明朝"/>
      <family val="1"/>
    </font>
    <font>
      <sz val="9"/>
      <name val="ＭＳ 明朝"/>
      <family val="1"/>
    </font>
    <font>
      <sz val="8"/>
      <name val="ＭＳ 明朝"/>
      <family val="1"/>
    </font>
    <font>
      <sz val="26"/>
      <name val="ＭＳ Ｐ明朝"/>
      <family val="1"/>
    </font>
    <font>
      <sz val="18"/>
      <name val="ＭＳ 明朝"/>
      <family val="1"/>
    </font>
    <font>
      <sz val="18"/>
      <name val="ＭＳ Ｐゴシック"/>
      <family val="3"/>
    </font>
    <font>
      <sz val="12"/>
      <name val="ＭＳ Ｐゴシック"/>
      <family val="3"/>
    </font>
    <font>
      <sz val="14"/>
      <name val="ＭＳ Ｐゴシック"/>
      <family val="3"/>
    </font>
    <font>
      <sz val="8"/>
      <name val="明朝"/>
      <family val="1"/>
    </font>
    <font>
      <sz val="10"/>
      <name val="Times New Roman"/>
      <family val="1"/>
    </font>
    <font>
      <sz val="7"/>
      <color indexed="11"/>
      <name val="明朝"/>
      <family val="3"/>
    </font>
    <font>
      <sz val="10"/>
      <name val="明朝"/>
      <family val="1"/>
    </font>
    <font>
      <sz val="14"/>
      <name val="明朝"/>
      <family val="1"/>
    </font>
    <font>
      <sz val="14"/>
      <color indexed="12"/>
      <name val="Terminal"/>
      <family val="3"/>
    </font>
    <font>
      <sz val="12"/>
      <name val="標準明朝"/>
      <family val="1"/>
    </font>
    <font>
      <sz val="7"/>
      <color indexed="18"/>
      <name val="明朝"/>
      <family val="3"/>
    </font>
    <font>
      <sz val="11"/>
      <name val="明朝"/>
      <family val="1"/>
    </font>
    <font>
      <sz val="14"/>
      <color indexed="14"/>
      <name val="明朝"/>
      <family val="1"/>
    </font>
    <font>
      <sz val="14"/>
      <color indexed="9"/>
      <name val="明朝"/>
      <family val="1"/>
    </font>
    <font>
      <b/>
      <sz val="14"/>
      <name val="ＭＳ 明朝"/>
      <family val="1"/>
    </font>
    <font>
      <sz val="10"/>
      <name val="ＭＳ Ｐゴシック"/>
      <family val="3"/>
    </font>
    <font>
      <b/>
      <sz val="12"/>
      <name val="ＭＳ 明朝"/>
      <family val="1"/>
    </font>
    <font>
      <sz val="9"/>
      <name val="Meiryo UI"/>
      <family val="3"/>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8"/>
      <color indexed="8"/>
      <name val="ＭＳ Ｐ明朝"/>
      <family val="1"/>
    </font>
    <font>
      <sz val="10"/>
      <color indexed="10"/>
      <name val="ＭＳ Ｐ明朝"/>
      <family val="1"/>
    </font>
    <font>
      <sz val="12"/>
      <color indexed="8"/>
      <name val="ＭＳ Ｐ明朝"/>
      <family val="1"/>
    </font>
    <font>
      <sz val="16"/>
      <color indexed="8"/>
      <name val="ＭＳ Ｐ明朝"/>
      <family val="1"/>
    </font>
    <font>
      <sz val="9"/>
      <color indexed="10"/>
      <name val="ＭＳ Ｐ明朝"/>
      <family val="1"/>
    </font>
    <font>
      <b/>
      <sz val="12"/>
      <color indexed="10"/>
      <name val="ＭＳ 明朝"/>
      <family val="1"/>
    </font>
    <font>
      <sz val="12"/>
      <color indexed="10"/>
      <name val="ＭＳ 明朝"/>
      <family val="1"/>
    </font>
    <font>
      <sz val="10"/>
      <color indexed="10"/>
      <name val="ＭＳ 明朝"/>
      <family val="1"/>
    </font>
    <font>
      <sz val="11"/>
      <color indexed="10"/>
      <name val="ＭＳ 明朝"/>
      <family val="1"/>
    </font>
    <font>
      <sz val="14"/>
      <color indexed="10"/>
      <name val="ＭＳ 明朝"/>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8"/>
      <color theme="1"/>
      <name val="ＭＳ Ｐ明朝"/>
      <family val="1"/>
    </font>
    <font>
      <sz val="11"/>
      <color rgb="FFFF0000"/>
      <name val="ＭＳ Ｐゴシック"/>
      <family val="3"/>
    </font>
    <font>
      <sz val="10"/>
      <color rgb="FFFF0000"/>
      <name val="ＭＳ Ｐ明朝"/>
      <family val="1"/>
    </font>
    <font>
      <sz val="12"/>
      <color theme="1"/>
      <name val="ＭＳ Ｐ明朝"/>
      <family val="1"/>
    </font>
    <font>
      <sz val="16"/>
      <color theme="1"/>
      <name val="ＭＳ Ｐ明朝"/>
      <family val="1"/>
    </font>
    <font>
      <sz val="9"/>
      <color rgb="FFFF0000"/>
      <name val="ＭＳ Ｐ明朝"/>
      <family val="1"/>
    </font>
    <font>
      <sz val="11"/>
      <color rgb="FFFF0000"/>
      <name val="ＭＳ 明朝"/>
      <family val="1"/>
    </font>
    <font>
      <sz val="14"/>
      <color rgb="FFFF0000"/>
      <name val="ＭＳ 明朝"/>
      <family val="1"/>
    </font>
    <font>
      <sz val="12"/>
      <color rgb="FFFF0000"/>
      <name val="ＭＳ 明朝"/>
      <family val="1"/>
    </font>
    <font>
      <sz val="10"/>
      <color rgb="FFFF0000"/>
      <name val="ＭＳ 明朝"/>
      <family val="1"/>
    </font>
    <font>
      <b/>
      <sz val="12"/>
      <color rgb="FFFF0000"/>
      <name val="ＭＳ 明朝"/>
      <family val="1"/>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lightGray">
        <fgColor indexed="11"/>
      </patternFill>
    </fill>
    <fill>
      <patternFill patternType="solid">
        <fgColor rgb="FFC6EFCE"/>
        <bgColor indexed="64"/>
      </patternFill>
    </fill>
    <fill>
      <patternFill patternType="solid">
        <fgColor theme="0"/>
        <bgColor indexed="64"/>
      </patternFill>
    </fill>
    <fill>
      <patternFill patternType="solid">
        <fgColor theme="2" tint="-0.24997000396251678"/>
        <bgColor indexed="64"/>
      </patternFill>
    </fill>
    <fill>
      <patternFill patternType="solid">
        <fgColor rgb="FFFFFF00"/>
        <bgColor indexed="64"/>
      </patternFill>
    </fill>
    <fill>
      <patternFill patternType="solid">
        <fgColor theme="0" tint="-0.24997000396251678"/>
        <bgColor indexed="64"/>
      </patternFill>
    </fill>
  </fills>
  <borders count="77">
    <border>
      <left/>
      <right/>
      <top/>
      <bottom/>
      <diagonal/>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hair"/>
      <bottom style="thin"/>
    </border>
    <border>
      <left>
        <color indexed="63"/>
      </left>
      <right style="thin"/>
      <top>
        <color indexed="63"/>
      </top>
      <bottom style="hair"/>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thin"/>
      <top style="hair"/>
      <bottom style="hair"/>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medium"/>
      <right>
        <color indexed="63"/>
      </right>
      <top style="thin"/>
      <bottom style="medium"/>
    </border>
    <border>
      <left>
        <color indexed="63"/>
      </left>
      <right style="thin"/>
      <top style="thin"/>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color indexed="63"/>
      </top>
      <bottom style="hair"/>
    </border>
    <border>
      <left style="hair"/>
      <right>
        <color indexed="63"/>
      </right>
      <top style="thin"/>
      <bottom style="hair"/>
    </border>
    <border>
      <left>
        <color indexed="63"/>
      </left>
      <right style="thin"/>
      <top style="thin"/>
      <bottom style="hair"/>
    </border>
    <border>
      <left style="thin"/>
      <right>
        <color indexed="63"/>
      </right>
      <top style="hair"/>
      <bottom>
        <color indexed="63"/>
      </bottom>
    </border>
    <border>
      <left style="hair"/>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hair"/>
      <top>
        <color indexed="63"/>
      </top>
      <bottom>
        <color indexed="63"/>
      </bottom>
    </border>
    <border>
      <left style="hair"/>
      <right style="thin"/>
      <top>
        <color indexed="63"/>
      </top>
      <bottom>
        <color indexed="63"/>
      </bottom>
    </border>
    <border>
      <left style="thin"/>
      <right>
        <color indexed="63"/>
      </right>
      <top style="hair"/>
      <bottom style="thin"/>
    </border>
  </borders>
  <cellStyleXfs count="92">
    <xf numFmtId="0" fontId="0" fillId="0" borderId="0">
      <alignment vertical="center"/>
      <protection/>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38" fontId="7" fillId="20" borderId="0" applyNumberFormat="0" applyBorder="0" applyAlignment="0" applyProtection="0"/>
    <xf numFmtId="10" fontId="7" fillId="21" borderId="1" applyNumberFormat="0" applyBorder="0" applyAlignment="0" applyProtection="0"/>
    <xf numFmtId="176" fontId="8" fillId="0" borderId="0">
      <alignment/>
      <protection/>
    </xf>
    <xf numFmtId="0" fontId="34" fillId="0" borderId="0">
      <alignment/>
      <protection/>
    </xf>
    <xf numFmtId="0" fontId="35" fillId="0" borderId="0">
      <alignment horizontal="left" vertical="top"/>
      <protection/>
    </xf>
    <xf numFmtId="10" fontId="9" fillId="0" borderId="0" applyFont="0" applyFill="0" applyBorder="0" applyAlignment="0" applyProtection="0"/>
    <xf numFmtId="0" fontId="9" fillId="0" borderId="0" applyFon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9" fillId="0" borderId="0" applyNumberFormat="0" applyFill="0" applyBorder="0" applyAlignment="0" applyProtection="0"/>
    <xf numFmtId="0" fontId="80" fillId="28" borderId="2" applyNumberFormat="0" applyAlignment="0" applyProtection="0"/>
    <xf numFmtId="0" fontId="81" fillId="29" borderId="0" applyNumberFormat="0" applyBorder="0" applyAlignment="0" applyProtection="0"/>
    <xf numFmtId="9" fontId="77" fillId="0" borderId="0" applyFont="0" applyFill="0" applyBorder="0" applyAlignment="0" applyProtection="0"/>
    <xf numFmtId="0" fontId="77" fillId="30" borderId="3" applyNumberFormat="0" applyFont="0" applyAlignment="0" applyProtection="0"/>
    <xf numFmtId="0" fontId="82" fillId="0" borderId="4" applyNumberFormat="0" applyFill="0" applyAlignment="0" applyProtection="0"/>
    <xf numFmtId="0" fontId="83" fillId="31" borderId="0" applyNumberFormat="0" applyBorder="0" applyAlignment="0" applyProtection="0"/>
    <xf numFmtId="0" fontId="36" fillId="0" borderId="0">
      <alignment horizontal="left"/>
      <protection/>
    </xf>
    <xf numFmtId="0" fontId="37" fillId="0" borderId="0">
      <alignment horizontal="distributed" vertical="center"/>
      <protection/>
    </xf>
    <xf numFmtId="0" fontId="84" fillId="32" borderId="5" applyNumberFormat="0" applyAlignment="0" applyProtection="0"/>
    <xf numFmtId="1" fontId="38" fillId="0" borderId="6">
      <alignment/>
      <protection locked="0"/>
    </xf>
    <xf numFmtId="0" fontId="85" fillId="0" borderId="0" applyNumberFormat="0" applyFill="0" applyBorder="0" applyAlignment="0" applyProtection="0"/>
    <xf numFmtId="38" fontId="77" fillId="0" borderId="0" applyFont="0" applyFill="0" applyBorder="0" applyAlignment="0" applyProtection="0"/>
    <xf numFmtId="40" fontId="77"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7" fillId="0" borderId="0" applyFont="0" applyFill="0" applyBorder="0" applyAlignment="0" applyProtection="0"/>
    <xf numFmtId="38" fontId="0" fillId="0" borderId="0" applyFont="0" applyFill="0" applyBorder="0" applyAlignment="0" applyProtection="0"/>
    <xf numFmtId="0" fontId="86" fillId="0" borderId="7" applyNumberFormat="0" applyFill="0" applyAlignment="0" applyProtection="0"/>
    <xf numFmtId="0" fontId="87" fillId="0" borderId="8" applyNumberFormat="0" applyFill="0" applyAlignment="0" applyProtection="0"/>
    <xf numFmtId="0" fontId="88" fillId="0" borderId="9" applyNumberFormat="0" applyFill="0" applyAlignment="0" applyProtection="0"/>
    <xf numFmtId="0" fontId="88" fillId="0" borderId="0" applyNumberFormat="0" applyFill="0" applyBorder="0" applyAlignment="0" applyProtection="0"/>
    <xf numFmtId="0" fontId="33" fillId="0" borderId="0">
      <alignment horizontal="left" vertical="top"/>
      <protection/>
    </xf>
    <xf numFmtId="0" fontId="89" fillId="0" borderId="10" applyNumberFormat="0" applyFill="0" applyAlignment="0" applyProtection="0"/>
    <xf numFmtId="0" fontId="37" fillId="0" borderId="0">
      <alignment vertical="center" textRotation="90"/>
      <protection/>
    </xf>
    <xf numFmtId="0" fontId="39" fillId="0" borderId="0">
      <alignment vertical="center" textRotation="90"/>
      <protection/>
    </xf>
    <xf numFmtId="0" fontId="90" fillId="32" borderId="11" applyNumberFormat="0" applyAlignment="0" applyProtection="0"/>
    <xf numFmtId="186" fontId="40" fillId="0" borderId="0">
      <alignment horizontal="center" vertical="top"/>
      <protection/>
    </xf>
    <xf numFmtId="0" fontId="33" fillId="0" borderId="0">
      <alignment/>
      <protection/>
    </xf>
    <xf numFmtId="0" fontId="91" fillId="0" borderId="0" applyNumberFormat="0" applyFill="0" applyBorder="0" applyAlignment="0" applyProtection="0"/>
    <xf numFmtId="0" fontId="41" fillId="0" borderId="0">
      <alignment vertical="center"/>
      <protection/>
    </xf>
    <xf numFmtId="0" fontId="41" fillId="0" borderId="0">
      <alignment/>
      <protection/>
    </xf>
    <xf numFmtId="6" fontId="77" fillId="0" borderId="0" applyFont="0" applyFill="0" applyBorder="0" applyAlignment="0" applyProtection="0"/>
    <xf numFmtId="8" fontId="77" fillId="0" borderId="0" applyFont="0" applyFill="0" applyBorder="0" applyAlignment="0" applyProtection="0"/>
    <xf numFmtId="0" fontId="92" fillId="33" borderId="5" applyNumberFormat="0" applyAlignment="0" applyProtection="0"/>
    <xf numFmtId="0" fontId="42" fillId="34" borderId="12" applyFill="0" applyBorder="0" applyAlignment="0">
      <protection/>
    </xf>
    <xf numFmtId="187" fontId="43" fillId="0" borderId="0">
      <alignment/>
      <protection/>
    </xf>
    <xf numFmtId="0" fontId="43" fillId="0" borderId="0">
      <alignment/>
      <protection/>
    </xf>
    <xf numFmtId="0" fontId="0" fillId="0" borderId="0">
      <alignment/>
      <protection/>
    </xf>
    <xf numFmtId="0" fontId="0" fillId="0" borderId="0">
      <alignment/>
      <protection/>
    </xf>
    <xf numFmtId="0" fontId="77" fillId="0" borderId="0">
      <alignment vertical="center"/>
      <protection/>
    </xf>
    <xf numFmtId="0" fontId="0" fillId="0" borderId="0">
      <alignment vertical="center"/>
      <protection/>
    </xf>
    <xf numFmtId="0" fontId="37" fillId="0" borderId="0">
      <alignment horizontal="right" wrapText="1"/>
      <protection locked="0"/>
    </xf>
    <xf numFmtId="0" fontId="22" fillId="0" borderId="0">
      <alignment/>
      <protection/>
    </xf>
    <xf numFmtId="0" fontId="93" fillId="35" borderId="0" applyNumberFormat="0" applyBorder="0" applyAlignment="0" applyProtection="0"/>
  </cellStyleXfs>
  <cellXfs count="96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10" fillId="0" borderId="0" xfId="0" applyFont="1" applyBorder="1" applyAlignment="1">
      <alignment horizontal="left" vertical="center" indent="1"/>
    </xf>
    <xf numFmtId="0" fontId="2"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177" fontId="11" fillId="0" borderId="0" xfId="0" applyNumberFormat="1"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10" fillId="0" borderId="13"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0" fillId="0" borderId="16" xfId="0" applyBorder="1" applyAlignment="1">
      <alignment vertical="center"/>
    </xf>
    <xf numFmtId="0" fontId="10" fillId="0" borderId="0" xfId="0" applyFont="1" applyAlignment="1">
      <alignment vertical="center"/>
    </xf>
    <xf numFmtId="0" fontId="10" fillId="0" borderId="0" xfId="0" applyFont="1" applyBorder="1" applyAlignment="1">
      <alignment horizontal="distributed" vertical="center" indent="1"/>
    </xf>
    <xf numFmtId="0" fontId="10"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lef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10" fillId="0" borderId="0" xfId="0" applyFont="1" applyBorder="1" applyAlignment="1">
      <alignment horizontal="distributed" vertical="center"/>
    </xf>
    <xf numFmtId="0" fontId="2" fillId="0" borderId="0" xfId="0" applyFont="1" applyBorder="1" applyAlignment="1">
      <alignment horizontal="distributed" vertical="center"/>
    </xf>
    <xf numFmtId="0" fontId="10" fillId="0" borderId="13" xfId="0" applyFont="1" applyBorder="1" applyAlignment="1">
      <alignment vertical="center"/>
    </xf>
    <xf numFmtId="0" fontId="10" fillId="0" borderId="16" xfId="0" applyFont="1" applyBorder="1" applyAlignment="1">
      <alignment vertical="center"/>
    </xf>
    <xf numFmtId="0" fontId="14" fillId="0" borderId="0" xfId="0" applyFont="1" applyBorder="1" applyAlignment="1">
      <alignment horizontal="center" vertical="center"/>
    </xf>
    <xf numFmtId="0" fontId="5" fillId="0" borderId="0" xfId="0" applyFont="1" applyBorder="1" applyAlignment="1">
      <alignment vertical="center"/>
    </xf>
    <xf numFmtId="0" fontId="2" fillId="0" borderId="16" xfId="0" applyFont="1" applyBorder="1" applyAlignment="1">
      <alignment horizontal="left" vertical="center"/>
    </xf>
    <xf numFmtId="0" fontId="16" fillId="0" borderId="0" xfId="0" applyFont="1" applyBorder="1" applyAlignment="1">
      <alignment horizontal="center" vertical="center"/>
    </xf>
    <xf numFmtId="0" fontId="17" fillId="0" borderId="0" xfId="0" applyFont="1" applyBorder="1" applyAlignment="1">
      <alignment horizontal="center" vertical="center"/>
    </xf>
    <xf numFmtId="179" fontId="2" fillId="0" borderId="18" xfId="0" applyNumberFormat="1" applyFont="1" applyBorder="1" applyAlignment="1">
      <alignment horizontal="left" indent="1"/>
    </xf>
    <xf numFmtId="179" fontId="2" fillId="0" borderId="19" xfId="0" applyNumberFormat="1" applyFont="1" applyBorder="1" applyAlignment="1">
      <alignment horizontal="left" indent="1"/>
    </xf>
    <xf numFmtId="0" fontId="2" fillId="0" borderId="19" xfId="0" applyFont="1" applyBorder="1" applyAlignment="1">
      <alignment horizontal="left" vertical="center" wrapText="1" indent="1"/>
    </xf>
    <xf numFmtId="179" fontId="2" fillId="0" borderId="19" xfId="0" applyNumberFormat="1" applyFont="1" applyBorder="1" applyAlignment="1">
      <alignment horizontal="left" vertical="center" indent="1"/>
    </xf>
    <xf numFmtId="0" fontId="2" fillId="0" borderId="0" xfId="0" applyFont="1" applyBorder="1" applyAlignment="1">
      <alignment horizontal="distributed" vertical="center" wrapText="1"/>
    </xf>
    <xf numFmtId="0" fontId="2" fillId="0" borderId="0" xfId="0" applyFont="1" applyBorder="1" applyAlignment="1">
      <alignment horizontal="left" vertical="center" indent="1"/>
    </xf>
    <xf numFmtId="0" fontId="11" fillId="0" borderId="0" xfId="0" applyFont="1" applyBorder="1" applyAlignment="1">
      <alignment horizontal="left" vertical="center" indent="1"/>
    </xf>
    <xf numFmtId="0" fontId="5" fillId="0" borderId="0" xfId="0" applyFont="1" applyBorder="1" applyAlignment="1">
      <alignment vertical="center" shrinkToFit="1"/>
    </xf>
    <xf numFmtId="0" fontId="10" fillId="0" borderId="19" xfId="0" applyFont="1" applyBorder="1" applyAlignment="1">
      <alignment horizontal="center" vertical="center"/>
    </xf>
    <xf numFmtId="0" fontId="10" fillId="0" borderId="0" xfId="0" applyFont="1" applyBorder="1" applyAlignment="1">
      <alignment horizontal="center" vertical="center" textRotation="255"/>
    </xf>
    <xf numFmtId="0" fontId="5" fillId="0" borderId="0" xfId="0" applyFont="1" applyBorder="1" applyAlignment="1">
      <alignment horizontal="left" vertical="center"/>
    </xf>
    <xf numFmtId="0" fontId="5" fillId="0" borderId="0" xfId="0" applyFont="1" applyBorder="1" applyAlignment="1">
      <alignment vertical="center"/>
    </xf>
    <xf numFmtId="0" fontId="10" fillId="0" borderId="19" xfId="0" applyFont="1" applyBorder="1" applyAlignment="1">
      <alignment horizontal="left" vertical="center"/>
    </xf>
    <xf numFmtId="0" fontId="10" fillId="0" borderId="0" xfId="0" applyFont="1" applyBorder="1" applyAlignment="1">
      <alignment horizontal="left" vertical="center" textRotation="255"/>
    </xf>
    <xf numFmtId="0" fontId="2" fillId="0" borderId="0" xfId="0" applyFont="1" applyAlignment="1">
      <alignment horizontal="left" vertical="center"/>
    </xf>
    <xf numFmtId="0" fontId="2" fillId="0" borderId="19" xfId="0" applyFont="1" applyBorder="1" applyAlignment="1">
      <alignment horizontal="left" vertical="center" wrapText="1"/>
    </xf>
    <xf numFmtId="0" fontId="2" fillId="0" borderId="0"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11" fillId="0" borderId="0" xfId="0" applyFont="1" applyBorder="1" applyAlignment="1">
      <alignment horizontal="left" vertical="center"/>
    </xf>
    <xf numFmtId="0" fontId="2" fillId="0" borderId="19" xfId="0" applyFont="1" applyBorder="1" applyAlignment="1">
      <alignment horizontal="left" vertical="center"/>
    </xf>
    <xf numFmtId="0" fontId="20"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23" fillId="0" borderId="0" xfId="0" applyFont="1" applyAlignment="1">
      <alignment horizontal="distributed" vertical="center"/>
    </xf>
    <xf numFmtId="0" fontId="23" fillId="0" borderId="0" xfId="0" applyFont="1" applyAlignment="1">
      <alignment vertical="center"/>
    </xf>
    <xf numFmtId="0" fontId="22" fillId="0" borderId="0" xfId="0" applyFont="1" applyAlignment="1">
      <alignment vertical="center"/>
    </xf>
    <xf numFmtId="0" fontId="23" fillId="0" borderId="20"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vertical="center"/>
    </xf>
    <xf numFmtId="0" fontId="23" fillId="0" borderId="23" xfId="0" applyFont="1" applyBorder="1" applyAlignment="1">
      <alignment vertical="center"/>
    </xf>
    <xf numFmtId="0" fontId="23" fillId="0" borderId="24" xfId="0" applyFont="1" applyBorder="1" applyAlignment="1">
      <alignment vertical="center"/>
    </xf>
    <xf numFmtId="0" fontId="23" fillId="0" borderId="25" xfId="0" applyFont="1" applyBorder="1" applyAlignment="1">
      <alignment vertical="center"/>
    </xf>
    <xf numFmtId="0" fontId="23" fillId="0" borderId="26" xfId="0" applyFont="1" applyBorder="1" applyAlignment="1">
      <alignment vertical="center"/>
    </xf>
    <xf numFmtId="0" fontId="23" fillId="0" borderId="27" xfId="0" applyFont="1" applyBorder="1" applyAlignment="1">
      <alignment vertical="center"/>
    </xf>
    <xf numFmtId="0" fontId="23" fillId="0" borderId="26" xfId="0" applyFont="1" applyBorder="1" applyAlignment="1">
      <alignment vertical="center"/>
    </xf>
    <xf numFmtId="0" fontId="23" fillId="0" borderId="27" xfId="0" applyFont="1" applyBorder="1" applyAlignment="1">
      <alignment vertical="center"/>
    </xf>
    <xf numFmtId="0" fontId="23" fillId="0" borderId="22" xfId="0" applyFont="1" applyBorder="1" applyAlignment="1">
      <alignment vertical="center"/>
    </xf>
    <xf numFmtId="0" fontId="23" fillId="0" borderId="23" xfId="0" applyFont="1" applyBorder="1" applyAlignment="1">
      <alignment vertical="center"/>
    </xf>
    <xf numFmtId="0" fontId="23" fillId="0" borderId="24" xfId="0" applyFont="1" applyBorder="1" applyAlignment="1">
      <alignment vertical="center"/>
    </xf>
    <xf numFmtId="0" fontId="23" fillId="0" borderId="25" xfId="0" applyFont="1" applyBorder="1" applyAlignment="1">
      <alignment vertical="center"/>
    </xf>
    <xf numFmtId="0" fontId="23" fillId="0" borderId="28" xfId="0" applyFont="1" applyBorder="1" applyAlignment="1">
      <alignment vertical="center"/>
    </xf>
    <xf numFmtId="0" fontId="23" fillId="0" borderId="29" xfId="0" applyFont="1" applyBorder="1" applyAlignment="1">
      <alignment vertical="center"/>
    </xf>
    <xf numFmtId="0" fontId="23" fillId="0" borderId="30" xfId="0" applyFont="1" applyBorder="1" applyAlignment="1">
      <alignment vertical="center"/>
    </xf>
    <xf numFmtId="0" fontId="23" fillId="0" borderId="31" xfId="0" applyFont="1" applyBorder="1" applyAlignment="1">
      <alignment vertical="center"/>
    </xf>
    <xf numFmtId="0" fontId="23" fillId="0" borderId="32" xfId="0" applyFont="1" applyBorder="1" applyAlignment="1">
      <alignment vertical="center"/>
    </xf>
    <xf numFmtId="0" fontId="20" fillId="0" borderId="0" xfId="0" applyFont="1" applyAlignment="1">
      <alignment horizontal="distributed" vertical="center"/>
    </xf>
    <xf numFmtId="0" fontId="25" fillId="0" borderId="0" xfId="0" applyFont="1" applyAlignment="1">
      <alignment vertical="center"/>
    </xf>
    <xf numFmtId="178" fontId="20" fillId="0" borderId="24" xfId="0" applyNumberFormat="1" applyFont="1" applyBorder="1" applyAlignment="1">
      <alignment vertical="center"/>
    </xf>
    <xf numFmtId="178" fontId="20" fillId="0" borderId="28" xfId="0" applyNumberFormat="1" applyFont="1" applyBorder="1" applyAlignment="1">
      <alignment vertical="center"/>
    </xf>
    <xf numFmtId="178" fontId="20" fillId="0" borderId="33" xfId="0" applyNumberFormat="1" applyFont="1" applyBorder="1" applyAlignment="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0" applyFont="1" applyAlignment="1">
      <alignment horizontal="center" vertical="center"/>
    </xf>
    <xf numFmtId="0" fontId="24" fillId="0" borderId="0"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Alignment="1">
      <alignment horizontal="center" vertical="center"/>
    </xf>
    <xf numFmtId="0" fontId="10" fillId="0" borderId="0" xfId="85" applyFont="1" applyAlignment="1">
      <alignment vertical="center"/>
      <protection/>
    </xf>
    <xf numFmtId="0" fontId="10" fillId="0" borderId="0" xfId="85" applyFont="1" applyAlignment="1">
      <alignment horizontal="left" vertical="center"/>
      <protection/>
    </xf>
    <xf numFmtId="0" fontId="2" fillId="0" borderId="13" xfId="85" applyFont="1" applyBorder="1" applyAlignment="1">
      <alignment vertical="center" shrinkToFit="1"/>
      <protection/>
    </xf>
    <xf numFmtId="0" fontId="2" fillId="0" borderId="15" xfId="85" applyFont="1" applyBorder="1" applyAlignment="1">
      <alignment vertical="center" shrinkToFit="1"/>
      <protection/>
    </xf>
    <xf numFmtId="0" fontId="2" fillId="0" borderId="16" xfId="85" applyFont="1" applyBorder="1" applyAlignment="1">
      <alignment vertical="center" shrinkToFit="1"/>
      <protection/>
    </xf>
    <xf numFmtId="0" fontId="2" fillId="0" borderId="17" xfId="85" applyFont="1" applyBorder="1" applyAlignment="1">
      <alignment vertical="center" shrinkToFit="1"/>
      <protection/>
    </xf>
    <xf numFmtId="0" fontId="2" fillId="0" borderId="13" xfId="85" applyFont="1" applyBorder="1" applyAlignment="1">
      <alignment vertical="center"/>
      <protection/>
    </xf>
    <xf numFmtId="0" fontId="2" fillId="0" borderId="16" xfId="85" applyFont="1" applyBorder="1" applyAlignment="1">
      <alignment vertical="center"/>
      <protection/>
    </xf>
    <xf numFmtId="0" fontId="10" fillId="0" borderId="13" xfId="85" applyFont="1" applyBorder="1" applyAlignment="1">
      <alignment vertical="center"/>
      <protection/>
    </xf>
    <xf numFmtId="0" fontId="4" fillId="0" borderId="34" xfId="85" applyFont="1" applyBorder="1" applyAlignment="1">
      <alignment vertical="center" shrinkToFit="1"/>
      <protection/>
    </xf>
    <xf numFmtId="0" fontId="4" fillId="0" borderId="17" xfId="85" applyFont="1" applyBorder="1" applyAlignment="1">
      <alignment vertical="center" shrinkToFit="1"/>
      <protection/>
    </xf>
    <xf numFmtId="0" fontId="4" fillId="0" borderId="16" xfId="85" applyFont="1" applyBorder="1" applyAlignment="1">
      <alignment vertical="center"/>
      <protection/>
    </xf>
    <xf numFmtId="0" fontId="2" fillId="0" borderId="0" xfId="85" applyFont="1" applyAlignment="1">
      <alignment vertical="center"/>
      <protection/>
    </xf>
    <xf numFmtId="0" fontId="29" fillId="0" borderId="0" xfId="0" applyFont="1" applyAlignment="1">
      <alignment vertical="center"/>
    </xf>
    <xf numFmtId="49" fontId="10" fillId="0" borderId="0" xfId="0" applyNumberFormat="1" applyFont="1" applyBorder="1" applyAlignment="1">
      <alignment horizontal="right" vertical="center"/>
    </xf>
    <xf numFmtId="49" fontId="10" fillId="0" borderId="0" xfId="0" applyNumberFormat="1" applyFont="1" applyBorder="1" applyAlignment="1">
      <alignment horizontal="center" vertical="center"/>
    </xf>
    <xf numFmtId="49" fontId="10" fillId="0" borderId="0" xfId="0" applyNumberFormat="1" applyFont="1" applyBorder="1" applyAlignment="1">
      <alignment vertical="center"/>
    </xf>
    <xf numFmtId="49" fontId="20" fillId="0" borderId="0" xfId="0" applyNumberFormat="1" applyFont="1" applyAlignment="1">
      <alignment vertical="center"/>
    </xf>
    <xf numFmtId="49" fontId="10" fillId="0" borderId="0" xfId="0" applyNumberFormat="1" applyFont="1" applyAlignment="1">
      <alignment horizontal="center" vertical="center"/>
    </xf>
    <xf numFmtId="49" fontId="10" fillId="0" borderId="0" xfId="0" applyNumberFormat="1" applyFont="1" applyAlignment="1">
      <alignment vertical="center"/>
    </xf>
    <xf numFmtId="0" fontId="2" fillId="0" borderId="0" xfId="0" applyFont="1" applyBorder="1" applyAlignment="1">
      <alignment vertical="center" shrinkToFit="1"/>
    </xf>
    <xf numFmtId="0" fontId="2" fillId="0" borderId="0" xfId="0" applyFont="1" applyBorder="1" applyAlignment="1">
      <alignment horizontal="left" vertical="center" indent="1" shrinkToFit="1"/>
    </xf>
    <xf numFmtId="0" fontId="20" fillId="0" borderId="0" xfId="0" applyFont="1" applyAlignment="1">
      <alignment horizontal="left" vertical="center"/>
    </xf>
    <xf numFmtId="0" fontId="5" fillId="0" borderId="0" xfId="0" applyFont="1" applyBorder="1" applyAlignment="1">
      <alignment horizontal="center" vertical="center" shrinkToFit="1"/>
    </xf>
    <xf numFmtId="0" fontId="2" fillId="0" borderId="0" xfId="85" applyFont="1" applyAlignment="1">
      <alignment horizontal="left" vertical="center"/>
      <protection/>
    </xf>
    <xf numFmtId="0" fontId="2" fillId="0" borderId="14" xfId="85" applyFont="1" applyBorder="1" applyAlignment="1">
      <alignment vertical="center"/>
      <protection/>
    </xf>
    <xf numFmtId="0" fontId="2" fillId="0" borderId="35" xfId="85" applyFont="1" applyBorder="1" applyAlignment="1">
      <alignment vertical="center"/>
      <protection/>
    </xf>
    <xf numFmtId="0" fontId="2" fillId="0" borderId="18" xfId="85" applyFont="1" applyBorder="1" applyAlignment="1">
      <alignment vertical="center" shrinkToFit="1"/>
      <protection/>
    </xf>
    <xf numFmtId="0" fontId="2" fillId="0" borderId="6" xfId="85" applyFont="1" applyBorder="1" applyAlignment="1">
      <alignment vertical="center" shrinkToFit="1"/>
      <protection/>
    </xf>
    <xf numFmtId="0" fontId="2" fillId="0" borderId="15" xfId="85" applyFont="1" applyBorder="1" applyAlignment="1">
      <alignment vertical="center"/>
      <protection/>
    </xf>
    <xf numFmtId="0" fontId="2" fillId="0" borderId="0" xfId="85" applyFont="1" applyBorder="1" applyAlignment="1">
      <alignment vertical="center"/>
      <protection/>
    </xf>
    <xf numFmtId="0" fontId="2" fillId="0" borderId="34" xfId="85" applyFont="1" applyBorder="1" applyAlignment="1">
      <alignment vertical="center"/>
      <protection/>
    </xf>
    <xf numFmtId="0" fontId="2" fillId="0" borderId="17" xfId="85" applyFont="1" applyBorder="1" applyAlignment="1">
      <alignment vertical="center"/>
      <protection/>
    </xf>
    <xf numFmtId="0" fontId="4" fillId="36" borderId="0" xfId="0" applyFont="1" applyFill="1" applyAlignment="1">
      <alignment vertical="center"/>
    </xf>
    <xf numFmtId="0" fontId="2" fillId="36" borderId="0" xfId="0" applyFont="1" applyFill="1" applyAlignment="1">
      <alignment vertical="center"/>
    </xf>
    <xf numFmtId="0" fontId="2" fillId="36" borderId="0" xfId="0" applyFont="1" applyFill="1" applyAlignment="1">
      <alignment vertical="center"/>
    </xf>
    <xf numFmtId="0" fontId="2" fillId="36" borderId="0" xfId="0" applyFont="1" applyFill="1" applyBorder="1" applyAlignment="1">
      <alignment vertical="center"/>
    </xf>
    <xf numFmtId="0" fontId="2" fillId="36" borderId="18" xfId="0" applyFont="1" applyFill="1" applyBorder="1" applyAlignment="1">
      <alignment horizontal="center" vertical="center"/>
    </xf>
    <xf numFmtId="49" fontId="2" fillId="36" borderId="15" xfId="0" applyNumberFormat="1" applyFont="1" applyFill="1" applyBorder="1" applyAlignment="1">
      <alignment vertical="center"/>
    </xf>
    <xf numFmtId="0" fontId="2" fillId="36" borderId="6" xfId="0" applyFont="1" applyFill="1" applyBorder="1" applyAlignment="1">
      <alignment horizontal="center" vertical="center"/>
    </xf>
    <xf numFmtId="49" fontId="2" fillId="36" borderId="16" xfId="0" applyNumberFormat="1" applyFont="1" applyFill="1" applyBorder="1" applyAlignment="1">
      <alignment vertical="center"/>
    </xf>
    <xf numFmtId="49" fontId="2" fillId="36" borderId="13" xfId="0" applyNumberFormat="1" applyFont="1" applyFill="1" applyBorder="1" applyAlignment="1">
      <alignment vertical="center"/>
    </xf>
    <xf numFmtId="0" fontId="4" fillId="36" borderId="16" xfId="0" applyFont="1" applyFill="1" applyBorder="1" applyAlignment="1">
      <alignment horizontal="center" vertical="center"/>
    </xf>
    <xf numFmtId="0" fontId="5" fillId="36" borderId="17" xfId="0" applyFont="1" applyFill="1" applyBorder="1" applyAlignment="1">
      <alignment horizontal="left" vertical="center"/>
    </xf>
    <xf numFmtId="0" fontId="2" fillId="36" borderId="36" xfId="0" applyFont="1" applyFill="1" applyBorder="1" applyAlignment="1">
      <alignment horizontal="center" vertical="center"/>
    </xf>
    <xf numFmtId="0" fontId="2" fillId="36" borderId="13" xfId="0" applyFont="1" applyFill="1" applyBorder="1" applyAlignment="1">
      <alignment horizontal="center" vertical="center"/>
    </xf>
    <xf numFmtId="0" fontId="2" fillId="36" borderId="15" xfId="0" applyFont="1" applyFill="1" applyBorder="1" applyAlignment="1">
      <alignment horizontal="center" vertical="center"/>
    </xf>
    <xf numFmtId="0" fontId="2" fillId="36" borderId="37" xfId="0" applyFont="1" applyFill="1" applyBorder="1" applyAlignment="1">
      <alignment horizontal="center" vertical="center"/>
    </xf>
    <xf numFmtId="0" fontId="2" fillId="36" borderId="16" xfId="0" applyFont="1" applyFill="1" applyBorder="1" applyAlignment="1">
      <alignment horizontal="center" vertical="center"/>
    </xf>
    <xf numFmtId="0" fontId="2" fillId="36" borderId="17" xfId="0" applyFont="1" applyFill="1" applyBorder="1" applyAlignment="1">
      <alignment horizontal="center" vertical="center"/>
    </xf>
    <xf numFmtId="0" fontId="2" fillId="36" borderId="0" xfId="0" applyFont="1" applyFill="1" applyBorder="1" applyAlignment="1">
      <alignment horizontal="center" vertical="center"/>
    </xf>
    <xf numFmtId="0" fontId="5" fillId="36" borderId="0" xfId="0" applyFont="1" applyFill="1" applyAlignment="1">
      <alignment horizontal="center" vertical="center"/>
    </xf>
    <xf numFmtId="0" fontId="5" fillId="36" borderId="0" xfId="0" applyFont="1" applyFill="1" applyAlignment="1">
      <alignment vertical="center"/>
    </xf>
    <xf numFmtId="0" fontId="5" fillId="36" borderId="13" xfId="0" applyNumberFormat="1" applyFont="1" applyFill="1" applyBorder="1" applyAlignment="1">
      <alignment vertical="center"/>
    </xf>
    <xf numFmtId="0" fontId="2" fillId="36" borderId="13" xfId="0" applyNumberFormat="1" applyFont="1" applyFill="1" applyBorder="1" applyAlignment="1">
      <alignment vertical="center"/>
    </xf>
    <xf numFmtId="0" fontId="5" fillId="36" borderId="16" xfId="0" applyNumberFormat="1" applyFont="1" applyFill="1" applyBorder="1" applyAlignment="1">
      <alignment vertical="center"/>
    </xf>
    <xf numFmtId="0" fontId="2" fillId="36" borderId="16" xfId="0" applyNumberFormat="1" applyFont="1" applyFill="1" applyBorder="1" applyAlignment="1">
      <alignment vertical="center"/>
    </xf>
    <xf numFmtId="0" fontId="2" fillId="0" borderId="13" xfId="0" applyNumberFormat="1" applyFont="1" applyBorder="1" applyAlignment="1">
      <alignment vertical="center"/>
    </xf>
    <xf numFmtId="0" fontId="2" fillId="0" borderId="0" xfId="0" applyNumberFormat="1" applyFont="1" applyBorder="1" applyAlignment="1">
      <alignment vertical="center"/>
    </xf>
    <xf numFmtId="0" fontId="2" fillId="0" borderId="13" xfId="85" applyNumberFormat="1" applyFont="1" applyBorder="1" applyAlignment="1">
      <alignment vertical="center" shrinkToFit="1"/>
      <protection/>
    </xf>
    <xf numFmtId="0" fontId="2" fillId="0" borderId="16" xfId="85" applyNumberFormat="1" applyFont="1" applyBorder="1" applyAlignment="1">
      <alignment vertical="center" shrinkToFit="1"/>
      <protection/>
    </xf>
    <xf numFmtId="0" fontId="10" fillId="0" borderId="0" xfId="0" applyNumberFormat="1"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3" fillId="0" borderId="0" xfId="0" applyFont="1" applyAlignment="1">
      <alignment horizontal="left" vertical="center" shrinkToFit="1"/>
    </xf>
    <xf numFmtId="0" fontId="94" fillId="0" borderId="0" xfId="87" applyFont="1">
      <alignment vertical="center"/>
      <protection/>
    </xf>
    <xf numFmtId="0" fontId="94" fillId="0" borderId="0" xfId="87" applyFont="1" applyAlignment="1">
      <alignment horizontal="right" vertical="center"/>
      <protection/>
    </xf>
    <xf numFmtId="0" fontId="94" fillId="0" borderId="0" xfId="87" applyFont="1" applyAlignment="1">
      <alignment horizontal="center" vertical="center"/>
      <protection/>
    </xf>
    <xf numFmtId="0" fontId="94" fillId="0" borderId="0" xfId="87" applyFont="1" applyAlignment="1">
      <alignment horizontal="distributed" vertical="center"/>
      <protection/>
    </xf>
    <xf numFmtId="0" fontId="94" fillId="0" borderId="0" xfId="87" applyFont="1" applyAlignment="1">
      <alignment horizontal="left" vertical="center"/>
      <protection/>
    </xf>
    <xf numFmtId="0" fontId="94" fillId="0" borderId="16" xfId="87" applyFont="1" applyBorder="1">
      <alignment vertical="center"/>
      <protection/>
    </xf>
    <xf numFmtId="0" fontId="94" fillId="0" borderId="0" xfId="87" applyFont="1" applyBorder="1" applyAlignment="1">
      <alignment vertical="center"/>
      <protection/>
    </xf>
    <xf numFmtId="0" fontId="95" fillId="0" borderId="0" xfId="87" applyFont="1">
      <alignment vertical="center"/>
      <protection/>
    </xf>
    <xf numFmtId="0" fontId="94" fillId="0" borderId="18" xfId="87" applyFont="1" applyBorder="1">
      <alignment vertical="center"/>
      <protection/>
    </xf>
    <xf numFmtId="0" fontId="94" fillId="0" borderId="13" xfId="87" applyFont="1" applyBorder="1">
      <alignment vertical="center"/>
      <protection/>
    </xf>
    <xf numFmtId="0" fontId="94" fillId="0" borderId="15" xfId="87" applyFont="1" applyBorder="1">
      <alignment vertical="center"/>
      <protection/>
    </xf>
    <xf numFmtId="0" fontId="94" fillId="0" borderId="19" xfId="87" applyFont="1" applyBorder="1">
      <alignment vertical="center"/>
      <protection/>
    </xf>
    <xf numFmtId="0" fontId="94" fillId="0" borderId="0" xfId="87" applyFont="1" applyBorder="1">
      <alignment vertical="center"/>
      <protection/>
    </xf>
    <xf numFmtId="0" fontId="94" fillId="0" borderId="0" xfId="87" applyFont="1" applyBorder="1" applyAlignment="1">
      <alignment horizontal="right" vertical="center"/>
      <protection/>
    </xf>
    <xf numFmtId="0" fontId="94" fillId="0" borderId="34" xfId="87" applyFont="1" applyBorder="1">
      <alignment vertical="center"/>
      <protection/>
    </xf>
    <xf numFmtId="0" fontId="94" fillId="0" borderId="6" xfId="87" applyFont="1" applyBorder="1">
      <alignment vertical="center"/>
      <protection/>
    </xf>
    <xf numFmtId="0" fontId="94" fillId="0" borderId="17" xfId="87" applyFont="1" applyBorder="1">
      <alignment vertical="center"/>
      <protection/>
    </xf>
    <xf numFmtId="38" fontId="94" fillId="0" borderId="0" xfId="59" applyFont="1" applyBorder="1" applyAlignment="1">
      <alignment horizontal="right" vertical="center"/>
    </xf>
    <xf numFmtId="0" fontId="94" fillId="0" borderId="0" xfId="87" applyFont="1" applyBorder="1" applyAlignment="1">
      <alignment horizontal="distributed" vertical="center"/>
      <protection/>
    </xf>
    <xf numFmtId="0" fontId="94" fillId="0" borderId="0" xfId="87" applyFont="1" applyBorder="1" applyAlignment="1">
      <alignment horizontal="left" vertical="center"/>
      <protection/>
    </xf>
    <xf numFmtId="0" fontId="94" fillId="0" borderId="16" xfId="87" applyFont="1" applyBorder="1" applyAlignment="1">
      <alignment vertical="center"/>
      <protection/>
    </xf>
    <xf numFmtId="0" fontId="2" fillId="36" borderId="14" xfId="0" applyFont="1" applyFill="1" applyBorder="1" applyAlignment="1">
      <alignment horizontal="center" vertical="center"/>
    </xf>
    <xf numFmtId="0" fontId="2" fillId="36" borderId="35" xfId="0" applyFont="1" applyFill="1" applyBorder="1" applyAlignment="1">
      <alignment horizontal="center" vertical="center"/>
    </xf>
    <xf numFmtId="0" fontId="0" fillId="0" borderId="35" xfId="0" applyFont="1" applyFill="1" applyBorder="1" applyAlignment="1">
      <alignment horizontal="left" vertical="center" indent="1"/>
    </xf>
    <xf numFmtId="0" fontId="0" fillId="0" borderId="0" xfId="0" applyFont="1" applyFill="1" applyAlignment="1">
      <alignment vertical="center"/>
    </xf>
    <xf numFmtId="0" fontId="0" fillId="0" borderId="38" xfId="0" applyFont="1" applyFill="1" applyBorder="1" applyAlignment="1">
      <alignment horizontal="distributed" vertical="center"/>
    </xf>
    <xf numFmtId="0" fontId="0" fillId="0" borderId="14" xfId="0" applyFont="1" applyFill="1" applyBorder="1" applyAlignment="1">
      <alignment horizontal="distributed" vertical="center"/>
    </xf>
    <xf numFmtId="49" fontId="0" fillId="0" borderId="38"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0" fontId="0" fillId="0" borderId="35" xfId="0" applyFont="1" applyFill="1" applyBorder="1" applyAlignment="1">
      <alignment vertical="center"/>
    </xf>
    <xf numFmtId="0" fontId="0" fillId="0" borderId="35" xfId="0" applyFont="1" applyFill="1" applyBorder="1" applyAlignment="1">
      <alignment horizontal="distributed" vertical="center"/>
    </xf>
    <xf numFmtId="0" fontId="0" fillId="0" borderId="35" xfId="0" applyNumberFormat="1" applyFill="1" applyBorder="1" applyAlignment="1">
      <alignment horizontal="left" vertical="center"/>
    </xf>
    <xf numFmtId="178" fontId="32" fillId="0" borderId="0" xfId="0" applyNumberFormat="1" applyFont="1" applyFill="1" applyBorder="1" applyAlignment="1">
      <alignment vertical="center"/>
    </xf>
    <xf numFmtId="49" fontId="0" fillId="6" borderId="14" xfId="0" applyNumberFormat="1" applyFont="1" applyFill="1" applyBorder="1" applyAlignment="1">
      <alignment horizontal="center" vertical="center"/>
    </xf>
    <xf numFmtId="0" fontId="94" fillId="0" borderId="0" xfId="87" applyFont="1">
      <alignment vertical="center"/>
      <protection/>
    </xf>
    <xf numFmtId="0" fontId="0" fillId="0" borderId="0" xfId="0" applyAlignment="1">
      <alignment horizontal="center" vertical="center"/>
    </xf>
    <xf numFmtId="0" fontId="2" fillId="36" borderId="18" xfId="0" applyFont="1" applyFill="1" applyBorder="1" applyAlignment="1">
      <alignment horizontal="center" vertical="center"/>
    </xf>
    <xf numFmtId="0" fontId="2" fillId="36" borderId="13" xfId="0" applyFont="1" applyFill="1" applyBorder="1" applyAlignment="1">
      <alignment horizontal="center" vertical="center"/>
    </xf>
    <xf numFmtId="0" fontId="2" fillId="36" borderId="6" xfId="0" applyFont="1" applyFill="1" applyBorder="1" applyAlignment="1">
      <alignment horizontal="center" vertical="center"/>
    </xf>
    <xf numFmtId="0" fontId="2" fillId="36" borderId="16" xfId="0" applyFont="1" applyFill="1" applyBorder="1" applyAlignment="1">
      <alignment horizontal="center" vertical="center"/>
    </xf>
    <xf numFmtId="0" fontId="0" fillId="0" borderId="1" xfId="0" applyBorder="1" applyAlignment="1">
      <alignment horizontal="center" vertical="center"/>
    </xf>
    <xf numFmtId="0" fontId="96" fillId="0" borderId="0" xfId="0" applyFont="1" applyAlignment="1">
      <alignment horizontal="left" vertical="center"/>
    </xf>
    <xf numFmtId="0" fontId="6" fillId="36" borderId="0" xfId="0" applyFont="1" applyFill="1" applyAlignment="1">
      <alignment vertical="center"/>
    </xf>
    <xf numFmtId="0" fontId="6" fillId="0" borderId="0" xfId="0" applyFont="1" applyBorder="1" applyAlignment="1">
      <alignment vertical="center"/>
    </xf>
    <xf numFmtId="0" fontId="20" fillId="0" borderId="1" xfId="0" applyFont="1" applyBorder="1" applyAlignment="1">
      <alignment vertical="center"/>
    </xf>
    <xf numFmtId="0" fontId="97" fillId="0" borderId="0" xfId="0" applyFont="1" applyAlignment="1">
      <alignment vertical="center"/>
    </xf>
    <xf numFmtId="0" fontId="20" fillId="0" borderId="31" xfId="0" applyFont="1" applyBorder="1" applyAlignment="1">
      <alignment horizontal="center" vertical="center"/>
    </xf>
    <xf numFmtId="0" fontId="0" fillId="0" borderId="1" xfId="0" applyBorder="1" applyAlignment="1">
      <alignment vertical="center"/>
    </xf>
    <xf numFmtId="0" fontId="2" fillId="36" borderId="13" xfId="0" applyFont="1" applyFill="1" applyBorder="1" applyAlignment="1">
      <alignment vertical="center" wrapText="1"/>
    </xf>
    <xf numFmtId="0" fontId="2" fillId="36" borderId="0" xfId="0" applyFont="1" applyFill="1" applyBorder="1" applyAlignment="1">
      <alignment vertical="center" wrapText="1"/>
    </xf>
    <xf numFmtId="0" fontId="2" fillId="0" borderId="13" xfId="0" applyFont="1" applyBorder="1" applyAlignment="1">
      <alignment vertical="center" wrapText="1"/>
    </xf>
    <xf numFmtId="188" fontId="44" fillId="0" borderId="0" xfId="0" applyNumberFormat="1" applyFont="1" applyAlignment="1">
      <alignment vertical="top"/>
    </xf>
    <xf numFmtId="178" fontId="22" fillId="0" borderId="20" xfId="0" applyNumberFormat="1" applyFont="1" applyBorder="1" applyAlignment="1">
      <alignment vertical="center"/>
    </xf>
    <xf numFmtId="178" fontId="22" fillId="0" borderId="13" xfId="0" applyNumberFormat="1" applyFont="1" applyBorder="1" applyAlignment="1">
      <alignment vertical="center"/>
    </xf>
    <xf numFmtId="178" fontId="22" fillId="0" borderId="21" xfId="0" applyNumberFormat="1" applyFont="1" applyBorder="1" applyAlignment="1">
      <alignment vertical="center"/>
    </xf>
    <xf numFmtId="178" fontId="22" fillId="0" borderId="15" xfId="0" applyNumberFormat="1" applyFont="1" applyBorder="1" applyAlignment="1">
      <alignment vertical="center"/>
    </xf>
    <xf numFmtId="178" fontId="22" fillId="0" borderId="26" xfId="0" applyNumberFormat="1" applyFont="1" applyBorder="1" applyAlignment="1">
      <alignment vertical="center"/>
    </xf>
    <xf numFmtId="178" fontId="22" fillId="0" borderId="39" xfId="0" applyNumberFormat="1" applyFont="1" applyBorder="1" applyAlignment="1">
      <alignment vertical="center"/>
    </xf>
    <xf numFmtId="178" fontId="22" fillId="0" borderId="40" xfId="0" applyNumberFormat="1" applyFont="1" applyBorder="1" applyAlignment="1">
      <alignment vertical="center"/>
    </xf>
    <xf numFmtId="178" fontId="23" fillId="0" borderId="22" xfId="0" applyNumberFormat="1" applyFont="1" applyBorder="1" applyAlignment="1">
      <alignment vertical="center"/>
    </xf>
    <xf numFmtId="178" fontId="23" fillId="0" borderId="0" xfId="0" applyNumberFormat="1" applyFont="1" applyBorder="1" applyAlignment="1">
      <alignment vertical="center"/>
    </xf>
    <xf numFmtId="178" fontId="23" fillId="0" borderId="34" xfId="0" applyNumberFormat="1" applyFont="1" applyBorder="1" applyAlignment="1">
      <alignment vertical="center"/>
    </xf>
    <xf numFmtId="178" fontId="22" fillId="0" borderId="0" xfId="0" applyNumberFormat="1" applyFont="1" applyBorder="1" applyAlignment="1">
      <alignment vertical="center"/>
    </xf>
    <xf numFmtId="178" fontId="23" fillId="0" borderId="24" xfId="0" applyNumberFormat="1" applyFont="1" applyBorder="1" applyAlignment="1">
      <alignment vertical="center"/>
    </xf>
    <xf numFmtId="178" fontId="23" fillId="0" borderId="28" xfId="0" applyNumberFormat="1" applyFont="1" applyBorder="1" applyAlignment="1">
      <alignment vertical="center"/>
    </xf>
    <xf numFmtId="178" fontId="23" fillId="0" borderId="33" xfId="0" applyNumberFormat="1" applyFont="1" applyBorder="1" applyAlignment="1">
      <alignment vertical="center"/>
    </xf>
    <xf numFmtId="178" fontId="23" fillId="0" borderId="30" xfId="0" applyNumberFormat="1" applyFont="1" applyBorder="1" applyAlignment="1">
      <alignment vertical="center"/>
    </xf>
    <xf numFmtId="178" fontId="23" fillId="0" borderId="31" xfId="0" applyNumberFormat="1" applyFont="1" applyBorder="1" applyAlignment="1">
      <alignment vertical="center"/>
    </xf>
    <xf numFmtId="178" fontId="23" fillId="0" borderId="41" xfId="0" applyNumberFormat="1" applyFont="1" applyBorder="1" applyAlignment="1">
      <alignment vertical="center"/>
    </xf>
    <xf numFmtId="181" fontId="23" fillId="0" borderId="30" xfId="0" applyNumberFormat="1" applyFont="1" applyBorder="1" applyAlignment="1">
      <alignment vertical="center"/>
    </xf>
    <xf numFmtId="181" fontId="23" fillId="0" borderId="31" xfId="0" applyNumberFormat="1" applyFont="1" applyBorder="1" applyAlignment="1">
      <alignment vertical="center"/>
    </xf>
    <xf numFmtId="181" fontId="23" fillId="0" borderId="41" xfId="0" applyNumberFormat="1" applyFont="1" applyBorder="1" applyAlignment="1">
      <alignment vertical="center"/>
    </xf>
    <xf numFmtId="0" fontId="20" fillId="0" borderId="1" xfId="0" applyFont="1" applyBorder="1" applyAlignment="1">
      <alignment horizontal="center" vertical="center"/>
    </xf>
    <xf numFmtId="14" fontId="20" fillId="0" borderId="1" xfId="0" applyNumberFormat="1" applyFont="1" applyBorder="1" applyAlignment="1">
      <alignment horizontal="center" vertical="center"/>
    </xf>
    <xf numFmtId="0" fontId="20" fillId="0" borderId="31" xfId="0" applyFont="1" applyBorder="1" applyAlignment="1">
      <alignment vertical="center"/>
    </xf>
    <xf numFmtId="0" fontId="20" fillId="0" borderId="41" xfId="0" applyFont="1" applyBorder="1" applyAlignment="1">
      <alignment vertical="center"/>
    </xf>
    <xf numFmtId="0" fontId="23" fillId="0" borderId="1" xfId="0" applyFont="1" applyBorder="1" applyAlignment="1">
      <alignment horizontal="center" vertical="center"/>
    </xf>
    <xf numFmtId="0" fontId="23" fillId="0" borderId="1" xfId="0" applyFont="1" applyBorder="1" applyAlignment="1">
      <alignment vertical="center"/>
    </xf>
    <xf numFmtId="0" fontId="10" fillId="0" borderId="13" xfId="0" applyFont="1" applyBorder="1" applyAlignment="1">
      <alignment horizontal="left" vertical="center" indent="1"/>
    </xf>
    <xf numFmtId="0" fontId="10" fillId="0" borderId="13" xfId="0" applyFont="1" applyBorder="1" applyAlignment="1">
      <alignment horizontal="center" vertical="center"/>
    </xf>
    <xf numFmtId="0" fontId="10" fillId="0" borderId="13" xfId="0" applyFont="1" applyBorder="1" applyAlignment="1">
      <alignment horizontal="distributed" vertical="center"/>
    </xf>
    <xf numFmtId="0" fontId="10" fillId="0" borderId="18" xfId="0" applyFont="1" applyBorder="1" applyAlignment="1">
      <alignment horizontal="center" vertical="center"/>
    </xf>
    <xf numFmtId="14" fontId="0" fillId="6" borderId="35" xfId="0" applyNumberFormat="1" applyFill="1" applyBorder="1" applyAlignment="1">
      <alignment horizontal="center" vertical="center"/>
    </xf>
    <xf numFmtId="0" fontId="0" fillId="0" borderId="42" xfId="0" applyFill="1" applyBorder="1" applyAlignment="1">
      <alignment horizontal="distributed" vertical="center"/>
    </xf>
    <xf numFmtId="49" fontId="0" fillId="0" borderId="43" xfId="0" applyNumberFormat="1" applyFill="1" applyBorder="1" applyAlignment="1">
      <alignment horizontal="center" vertical="center"/>
    </xf>
    <xf numFmtId="49" fontId="0" fillId="13" borderId="44" xfId="0" applyNumberFormat="1" applyFill="1" applyBorder="1" applyAlignment="1">
      <alignment horizontal="center" vertical="center"/>
    </xf>
    <xf numFmtId="49" fontId="0" fillId="0" borderId="44" xfId="0" applyNumberFormat="1" applyFill="1" applyBorder="1" applyAlignment="1">
      <alignment horizontal="center" vertical="center"/>
    </xf>
    <xf numFmtId="0" fontId="0" fillId="0" borderId="1" xfId="0" applyFill="1" applyBorder="1" applyAlignment="1">
      <alignment horizontal="distributed" vertical="center"/>
    </xf>
    <xf numFmtId="0" fontId="0" fillId="0" borderId="45" xfId="0" applyFill="1" applyBorder="1" applyAlignment="1">
      <alignment horizontal="distributed" vertical="center"/>
    </xf>
    <xf numFmtId="49" fontId="0" fillId="0" borderId="46" xfId="0" applyNumberFormat="1" applyFill="1" applyBorder="1" applyAlignment="1">
      <alignment horizontal="center" vertical="center"/>
    </xf>
    <xf numFmtId="49" fontId="0" fillId="13" borderId="47" xfId="0" applyNumberFormat="1" applyFill="1" applyBorder="1" applyAlignment="1">
      <alignment horizontal="center" vertical="center"/>
    </xf>
    <xf numFmtId="49" fontId="0" fillId="0" borderId="47" xfId="0" applyNumberFormat="1" applyFill="1" applyBorder="1" applyAlignment="1">
      <alignment horizontal="center" vertical="center"/>
    </xf>
    <xf numFmtId="49" fontId="0" fillId="10" borderId="44" xfId="0" applyNumberFormat="1" applyFill="1" applyBorder="1" applyAlignment="1">
      <alignment horizontal="center" vertical="center"/>
    </xf>
    <xf numFmtId="49" fontId="0" fillId="10" borderId="47" xfId="0" applyNumberFormat="1" applyFill="1" applyBorder="1" applyAlignment="1">
      <alignment horizontal="center" vertical="center"/>
    </xf>
    <xf numFmtId="49" fontId="0" fillId="11" borderId="44" xfId="0" applyNumberFormat="1" applyFill="1" applyBorder="1" applyAlignment="1">
      <alignment horizontal="center" vertical="center"/>
    </xf>
    <xf numFmtId="49" fontId="0" fillId="11" borderId="47" xfId="0" applyNumberFormat="1" applyFill="1" applyBorder="1" applyAlignment="1">
      <alignment horizontal="center" vertical="center"/>
    </xf>
    <xf numFmtId="49" fontId="0" fillId="37" borderId="47" xfId="0" applyNumberFormat="1" applyFill="1" applyBorder="1" applyAlignment="1">
      <alignment horizontal="center" vertical="center"/>
    </xf>
    <xf numFmtId="49" fontId="96" fillId="0" borderId="47" xfId="0" applyNumberFormat="1" applyFont="1" applyFill="1" applyBorder="1" applyAlignment="1">
      <alignment vertical="center"/>
    </xf>
    <xf numFmtId="0" fontId="4" fillId="0" borderId="0" xfId="0" applyFont="1" applyAlignment="1">
      <alignment horizontal="right" vertical="center"/>
    </xf>
    <xf numFmtId="0" fontId="10" fillId="0" borderId="18" xfId="0" applyFont="1" applyBorder="1" applyAlignment="1">
      <alignment vertical="center"/>
    </xf>
    <xf numFmtId="0" fontId="10" fillId="0" borderId="6" xfId="0" applyFont="1" applyBorder="1" applyAlignment="1">
      <alignment vertical="center"/>
    </xf>
    <xf numFmtId="0" fontId="10" fillId="0" borderId="48" xfId="0" applyFont="1" applyBorder="1" applyAlignment="1">
      <alignment horizontal="center" vertical="center"/>
    </xf>
    <xf numFmtId="0" fontId="10" fillId="0" borderId="48" xfId="0" applyNumberFormat="1" applyFont="1" applyBorder="1" applyAlignment="1">
      <alignment horizontal="center" vertical="center"/>
    </xf>
    <xf numFmtId="0" fontId="10" fillId="0" borderId="31" xfId="0" applyFont="1" applyBorder="1" applyAlignment="1">
      <alignment horizontal="center" vertical="center"/>
    </xf>
    <xf numFmtId="0" fontId="10" fillId="0" borderId="31" xfId="0" applyNumberFormat="1" applyFont="1" applyBorder="1" applyAlignment="1">
      <alignment horizontal="center" vertical="center"/>
    </xf>
    <xf numFmtId="0" fontId="10" fillId="0" borderId="32" xfId="0" applyFont="1" applyBorder="1" applyAlignment="1">
      <alignment horizontal="center" vertical="center"/>
    </xf>
    <xf numFmtId="0" fontId="10" fillId="0" borderId="32" xfId="0" applyNumberFormat="1" applyFont="1" applyBorder="1" applyAlignment="1">
      <alignment horizontal="center" vertical="center"/>
    </xf>
    <xf numFmtId="0" fontId="14" fillId="0" borderId="0" xfId="0" applyFont="1" applyAlignment="1">
      <alignment horizontal="center" vertical="top"/>
    </xf>
    <xf numFmtId="0" fontId="15" fillId="0" borderId="0" xfId="0" applyFont="1" applyBorder="1" applyAlignment="1">
      <alignment vertical="center"/>
    </xf>
    <xf numFmtId="0" fontId="10" fillId="0" borderId="48" xfId="0" applyFont="1" applyBorder="1" applyAlignment="1">
      <alignment vertical="center" textRotation="255"/>
    </xf>
    <xf numFmtId="0" fontId="2" fillId="0" borderId="1" xfId="0" applyFont="1" applyBorder="1" applyAlignment="1">
      <alignment horizontal="center" vertical="center"/>
    </xf>
    <xf numFmtId="0" fontId="10" fillId="0" borderId="31" xfId="0" applyFont="1" applyBorder="1" applyAlignment="1">
      <alignment vertical="center"/>
    </xf>
    <xf numFmtId="0" fontId="10" fillId="0" borderId="32" xfId="0" applyFont="1" applyBorder="1" applyAlignment="1">
      <alignment vertical="center"/>
    </xf>
    <xf numFmtId="0" fontId="10" fillId="0" borderId="13" xfId="0" applyFont="1" applyBorder="1" applyAlignment="1">
      <alignment horizontal="center" vertical="center" textRotation="255"/>
    </xf>
    <xf numFmtId="0" fontId="2" fillId="0" borderId="19" xfId="0" applyFont="1" applyBorder="1" applyAlignment="1">
      <alignment horizontal="left"/>
    </xf>
    <xf numFmtId="0" fontId="98" fillId="0" borderId="0" xfId="87" applyFont="1" applyBorder="1" applyAlignment="1">
      <alignment/>
      <protection/>
    </xf>
    <xf numFmtId="0" fontId="2" fillId="0" borderId="0" xfId="0" applyFont="1" applyBorder="1" applyAlignment="1">
      <alignment horizontal="left"/>
    </xf>
    <xf numFmtId="0" fontId="2" fillId="0" borderId="0" xfId="0" applyFont="1" applyAlignment="1">
      <alignment horizontal="left"/>
    </xf>
    <xf numFmtId="0" fontId="14" fillId="0" borderId="6" xfId="0" applyFont="1" applyBorder="1" applyAlignment="1">
      <alignment horizontal="left" vertical="top"/>
    </xf>
    <xf numFmtId="0" fontId="10" fillId="0" borderId="0" xfId="0" applyFont="1" applyAlignment="1">
      <alignment horizontal="left" vertical="center" indent="1"/>
    </xf>
    <xf numFmtId="0" fontId="10" fillId="0" borderId="0" xfId="0" applyFont="1" applyAlignment="1">
      <alignment horizontal="center" vertical="center"/>
    </xf>
    <xf numFmtId="0" fontId="98" fillId="0" borderId="0" xfId="87" applyFont="1" applyAlignment="1">
      <alignment horizontal="center" vertical="center"/>
      <protection/>
    </xf>
    <xf numFmtId="0" fontId="2" fillId="0" borderId="0" xfId="0" applyFont="1" applyBorder="1" applyAlignment="1">
      <alignment horizontal="center" vertical="center" shrinkToFit="1"/>
    </xf>
    <xf numFmtId="0" fontId="2" fillId="0" borderId="0" xfId="0" applyFont="1" applyAlignment="1">
      <alignment/>
    </xf>
    <xf numFmtId="0" fontId="94" fillId="0" borderId="0" xfId="87" applyFont="1" applyBorder="1" applyAlignment="1">
      <alignment horizontal="center" vertical="center"/>
      <protection/>
    </xf>
    <xf numFmtId="0" fontId="21" fillId="0" borderId="0" xfId="0" applyFont="1" applyAlignment="1">
      <alignment vertical="center"/>
    </xf>
    <xf numFmtId="0" fontId="20" fillId="0" borderId="0" xfId="86" applyFont="1" applyAlignment="1">
      <alignment vertical="center"/>
      <protection/>
    </xf>
    <xf numFmtId="0" fontId="48" fillId="0" borderId="0" xfId="86" applyFont="1" applyAlignment="1">
      <alignment vertical="center"/>
      <protection/>
    </xf>
    <xf numFmtId="0" fontId="27" fillId="0" borderId="0" xfId="86" applyFont="1" applyAlignment="1">
      <alignment horizontal="center" vertical="center"/>
      <protection/>
    </xf>
    <xf numFmtId="0" fontId="20" fillId="0" borderId="0" xfId="86" applyFont="1" applyAlignment="1">
      <alignment horizontal="distributed" vertical="center"/>
      <protection/>
    </xf>
    <xf numFmtId="0" fontId="20" fillId="0" borderId="0" xfId="86" applyFont="1" applyAlignment="1">
      <alignment horizontal="center" vertical="center"/>
      <protection/>
    </xf>
    <xf numFmtId="0" fontId="20" fillId="0" borderId="35" xfId="86" applyFont="1" applyBorder="1" applyAlignment="1">
      <alignment vertical="center"/>
      <protection/>
    </xf>
    <xf numFmtId="0" fontId="20" fillId="0" borderId="14" xfId="86" applyFont="1" applyBorder="1" applyAlignment="1">
      <alignment vertical="center"/>
      <protection/>
    </xf>
    <xf numFmtId="0" fontId="20" fillId="0" borderId="14" xfId="86" applyFont="1" applyBorder="1" applyAlignment="1">
      <alignment horizontal="center" vertical="center"/>
      <protection/>
    </xf>
    <xf numFmtId="0" fontId="20" fillId="0" borderId="14" xfId="86" applyFont="1" applyBorder="1" applyAlignment="1">
      <alignment horizontal="distributed" vertical="center"/>
      <protection/>
    </xf>
    <xf numFmtId="0" fontId="20" fillId="0" borderId="38" xfId="86" applyFont="1" applyBorder="1" applyAlignment="1">
      <alignment vertical="center" textRotation="255"/>
      <protection/>
    </xf>
    <xf numFmtId="0" fontId="20" fillId="0" borderId="38" xfId="86" applyFont="1" applyBorder="1" applyAlignment="1">
      <alignment vertical="center"/>
      <protection/>
    </xf>
    <xf numFmtId="0" fontId="20" fillId="0" borderId="14" xfId="59" applyNumberFormat="1" applyFont="1" applyBorder="1" applyAlignment="1">
      <alignment horizontal="center" vertical="center"/>
    </xf>
    <xf numFmtId="0" fontId="20" fillId="0" borderId="0" xfId="86" applyFont="1" applyAlignment="1">
      <alignment horizontal="left" vertical="center"/>
      <protection/>
    </xf>
    <xf numFmtId="0" fontId="0" fillId="0" borderId="3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8"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4" xfId="0" applyFont="1" applyFill="1" applyBorder="1" applyAlignment="1">
      <alignment horizontal="left" vertical="center" indent="1"/>
    </xf>
    <xf numFmtId="0" fontId="0" fillId="0" borderId="35" xfId="0" applyFont="1" applyFill="1" applyBorder="1" applyAlignment="1">
      <alignment horizontal="left" vertical="center" indent="1"/>
    </xf>
    <xf numFmtId="0" fontId="0" fillId="0" borderId="38" xfId="0" applyNumberFormat="1" applyFill="1" applyBorder="1" applyAlignment="1">
      <alignment horizontal="center" vertical="center"/>
    </xf>
    <xf numFmtId="0" fontId="0" fillId="0" borderId="14" xfId="0" applyNumberFormat="1" applyFont="1" applyFill="1" applyBorder="1" applyAlignment="1">
      <alignment horizontal="center" vertical="center"/>
    </xf>
    <xf numFmtId="178" fontId="0" fillId="0" borderId="14" xfId="0" applyNumberFormat="1" applyFont="1" applyFill="1" applyBorder="1" applyAlignment="1">
      <alignment horizontal="left" vertical="center"/>
    </xf>
    <xf numFmtId="0" fontId="0" fillId="0" borderId="1" xfId="0" applyBorder="1" applyAlignment="1">
      <alignment horizontal="center" vertical="center"/>
    </xf>
    <xf numFmtId="0" fontId="0" fillId="0" borderId="1" xfId="0" applyFont="1" applyFill="1" applyBorder="1" applyAlignment="1">
      <alignment horizontal="distributed" vertical="center"/>
    </xf>
    <xf numFmtId="0" fontId="45" fillId="13" borderId="49" xfId="0" applyFont="1" applyFill="1" applyBorder="1" applyAlignment="1">
      <alignment horizontal="center" vertical="center" textRotation="255"/>
    </xf>
    <xf numFmtId="0" fontId="45" fillId="13" borderId="50" xfId="0" applyFont="1" applyFill="1" applyBorder="1" applyAlignment="1">
      <alignment horizontal="center" vertical="center" textRotation="255"/>
    </xf>
    <xf numFmtId="0" fontId="45" fillId="13" borderId="51" xfId="0" applyFont="1" applyFill="1" applyBorder="1" applyAlignment="1">
      <alignment horizontal="center" vertical="center" textRotation="255"/>
    </xf>
    <xf numFmtId="0" fontId="0" fillId="0" borderId="1" xfId="0" applyFont="1" applyFill="1" applyBorder="1" applyAlignment="1">
      <alignment horizontal="center" vertical="center" textRotation="255"/>
    </xf>
    <xf numFmtId="0" fontId="0" fillId="6" borderId="1" xfId="0" applyFont="1" applyFill="1" applyBorder="1" applyAlignment="1">
      <alignment horizontal="left" vertical="center" indent="1"/>
    </xf>
    <xf numFmtId="0" fontId="30" fillId="0" borderId="0" xfId="0" applyFont="1" applyBorder="1" applyAlignment="1">
      <alignment horizontal="center" vertical="center"/>
    </xf>
    <xf numFmtId="0" fontId="0" fillId="38" borderId="16" xfId="0" applyFont="1" applyFill="1" applyBorder="1" applyAlignment="1">
      <alignment horizontal="center" vertical="center"/>
    </xf>
    <xf numFmtId="0" fontId="0" fillId="0" borderId="38"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6" borderId="14" xfId="0" applyFont="1" applyFill="1" applyBorder="1" applyAlignment="1">
      <alignment horizontal="left" vertical="center" indent="1"/>
    </xf>
    <xf numFmtId="0" fontId="0" fillId="0" borderId="36" xfId="0" applyFont="1" applyFill="1" applyBorder="1" applyAlignment="1">
      <alignment horizontal="center" vertical="center" textRotation="255"/>
    </xf>
    <xf numFmtId="0" fontId="0" fillId="0" borderId="52" xfId="0" applyFont="1" applyFill="1" applyBorder="1" applyAlignment="1">
      <alignment horizontal="center" vertical="center" textRotation="255"/>
    </xf>
    <xf numFmtId="0" fontId="0" fillId="0" borderId="37" xfId="0" applyFont="1" applyFill="1" applyBorder="1" applyAlignment="1">
      <alignment horizontal="center" vertical="center" textRotation="255"/>
    </xf>
    <xf numFmtId="0" fontId="0" fillId="39" borderId="1" xfId="0" applyFont="1" applyFill="1" applyBorder="1" applyAlignment="1">
      <alignment horizontal="center" vertical="center"/>
    </xf>
    <xf numFmtId="178" fontId="10" fillId="10" borderId="1" xfId="0" applyNumberFormat="1" applyFont="1" applyFill="1" applyBorder="1" applyAlignment="1">
      <alignment horizontal="center" vertical="center"/>
    </xf>
    <xf numFmtId="49" fontId="0" fillId="0" borderId="47" xfId="0" applyNumberFormat="1" applyFill="1" applyBorder="1" applyAlignment="1">
      <alignment horizontal="center" vertical="center"/>
    </xf>
    <xf numFmtId="0" fontId="0" fillId="0" borderId="35" xfId="0" applyFont="1" applyFill="1" applyBorder="1" applyAlignment="1">
      <alignment horizontal="distributed" vertical="center"/>
    </xf>
    <xf numFmtId="178" fontId="31" fillId="6" borderId="38" xfId="0" applyNumberFormat="1" applyFont="1" applyFill="1" applyBorder="1" applyAlignment="1">
      <alignment horizontal="center" vertical="center"/>
    </xf>
    <xf numFmtId="178" fontId="31" fillId="6" borderId="14" xfId="0" applyNumberFormat="1" applyFont="1" applyFill="1" applyBorder="1" applyAlignment="1">
      <alignment horizontal="center" vertical="center"/>
    </xf>
    <xf numFmtId="178" fontId="31" fillId="6" borderId="35" xfId="0" applyNumberFormat="1" applyFont="1" applyFill="1" applyBorder="1" applyAlignment="1">
      <alignment horizontal="center" vertical="center"/>
    </xf>
    <xf numFmtId="0" fontId="0" fillId="0" borderId="38" xfId="0" applyFont="1" applyFill="1" applyBorder="1" applyAlignment="1">
      <alignment horizontal="left" vertical="center" indent="1"/>
    </xf>
    <xf numFmtId="0" fontId="45" fillId="11" borderId="49" xfId="0" applyFont="1" applyFill="1" applyBorder="1" applyAlignment="1">
      <alignment horizontal="center" vertical="center" textRotation="255"/>
    </xf>
    <xf numFmtId="0" fontId="45" fillId="11" borderId="50" xfId="0" applyFont="1" applyFill="1" applyBorder="1" applyAlignment="1">
      <alignment horizontal="center" vertical="center" textRotation="255"/>
    </xf>
    <xf numFmtId="0" fontId="45" fillId="11" borderId="51" xfId="0" applyFont="1" applyFill="1" applyBorder="1" applyAlignment="1">
      <alignment horizontal="center" vertical="center" textRotation="255"/>
    </xf>
    <xf numFmtId="49" fontId="0" fillId="0" borderId="44" xfId="0" applyNumberFormat="1" applyFill="1" applyBorder="1" applyAlignment="1">
      <alignment horizontal="center" vertical="center"/>
    </xf>
    <xf numFmtId="178" fontId="10" fillId="11" borderId="1" xfId="0" applyNumberFormat="1" applyFont="1" applyFill="1" applyBorder="1" applyAlignment="1">
      <alignment horizontal="center" vertical="center"/>
    </xf>
    <xf numFmtId="0" fontId="0" fillId="37" borderId="53" xfId="0" applyFill="1" applyBorder="1" applyAlignment="1">
      <alignment horizontal="distributed" vertical="center"/>
    </xf>
    <xf numFmtId="0" fontId="0" fillId="37" borderId="54" xfId="0" applyFill="1" applyBorder="1" applyAlignment="1">
      <alignment horizontal="distributed" vertical="center"/>
    </xf>
    <xf numFmtId="178" fontId="10" fillId="13" borderId="1" xfId="0" applyNumberFormat="1" applyFont="1" applyFill="1" applyBorder="1" applyAlignment="1">
      <alignment horizontal="center" vertical="center"/>
    </xf>
    <xf numFmtId="0" fontId="45" fillId="10" borderId="49" xfId="0" applyFont="1" applyFill="1" applyBorder="1" applyAlignment="1">
      <alignment horizontal="center" vertical="center" textRotation="255"/>
    </xf>
    <xf numFmtId="0" fontId="45" fillId="10" borderId="50" xfId="0" applyFont="1" applyFill="1" applyBorder="1" applyAlignment="1">
      <alignment horizontal="center" vertical="center" textRotation="255"/>
    </xf>
    <xf numFmtId="0" fontId="45" fillId="10" borderId="51" xfId="0" applyFont="1" applyFill="1" applyBorder="1" applyAlignment="1">
      <alignment horizontal="center" vertical="center" textRotation="255"/>
    </xf>
    <xf numFmtId="0" fontId="99" fillId="0" borderId="0" xfId="87" applyFont="1" applyBorder="1" applyAlignment="1">
      <alignment horizontal="center" vertical="center"/>
      <protection/>
    </xf>
    <xf numFmtId="0" fontId="94" fillId="0" borderId="0" xfId="87" applyFont="1" applyAlignment="1">
      <alignment horizontal="center" vertical="center"/>
      <protection/>
    </xf>
    <xf numFmtId="0" fontId="94" fillId="0" borderId="0" xfId="87" applyFont="1" applyAlignment="1">
      <alignment horizontal="distributed" vertical="center"/>
      <protection/>
    </xf>
    <xf numFmtId="0" fontId="94" fillId="0" borderId="0" xfId="87" applyFont="1" applyAlignment="1">
      <alignment horizontal="left" vertical="center" shrinkToFit="1"/>
      <protection/>
    </xf>
    <xf numFmtId="0" fontId="94" fillId="0" borderId="0" xfId="87" applyFont="1">
      <alignment vertical="center"/>
      <protection/>
    </xf>
    <xf numFmtId="0" fontId="94" fillId="0" borderId="0" xfId="87" applyFont="1" applyAlignment="1">
      <alignment horizontal="left" vertical="top" wrapText="1"/>
      <protection/>
    </xf>
    <xf numFmtId="38" fontId="94" fillId="0" borderId="16" xfId="59" applyFont="1" applyBorder="1" applyAlignment="1">
      <alignment horizontal="center" vertical="center"/>
    </xf>
    <xf numFmtId="0" fontId="94" fillId="0" borderId="16" xfId="87" applyFont="1" applyBorder="1" applyAlignment="1">
      <alignment horizontal="center" vertical="center"/>
      <protection/>
    </xf>
    <xf numFmtId="0" fontId="99" fillId="0" borderId="0" xfId="87" applyFont="1" applyAlignment="1">
      <alignment horizontal="left" vertical="center"/>
      <protection/>
    </xf>
    <xf numFmtId="0" fontId="94" fillId="0" borderId="0" xfId="87" applyFont="1" applyBorder="1" applyAlignment="1">
      <alignment horizontal="center" vertical="center"/>
      <protection/>
    </xf>
    <xf numFmtId="0" fontId="94" fillId="0" borderId="0" xfId="87" applyFont="1" applyAlignment="1">
      <alignment horizontal="right" vertical="center"/>
      <protection/>
    </xf>
    <xf numFmtId="0" fontId="94" fillId="0" borderId="38" xfId="87" applyFont="1" applyBorder="1" applyAlignment="1">
      <alignment horizontal="center" vertical="center"/>
      <protection/>
    </xf>
    <xf numFmtId="0" fontId="94" fillId="0" borderId="14" xfId="87" applyFont="1" applyBorder="1" applyAlignment="1">
      <alignment horizontal="center" vertical="center"/>
      <protection/>
    </xf>
    <xf numFmtId="0" fontId="94" fillId="0" borderId="35" xfId="87" applyFont="1" applyBorder="1" applyAlignment="1">
      <alignment horizontal="center" vertical="center"/>
      <protection/>
    </xf>
    <xf numFmtId="38" fontId="94" fillId="0" borderId="0" xfId="59" applyFont="1" applyBorder="1" applyAlignment="1">
      <alignment horizontal="center" vertical="center"/>
    </xf>
    <xf numFmtId="0" fontId="99" fillId="0" borderId="0" xfId="87" applyFont="1" applyAlignment="1">
      <alignment horizontal="center" vertical="center"/>
      <protection/>
    </xf>
    <xf numFmtId="0" fontId="94" fillId="0" borderId="0" xfId="87" applyFont="1" applyBorder="1" applyAlignment="1">
      <alignment horizontal="left" vertical="center"/>
      <protection/>
    </xf>
    <xf numFmtId="0" fontId="94" fillId="0" borderId="0" xfId="87" applyFont="1" applyAlignment="1">
      <alignment horizontal="left" vertical="center"/>
      <protection/>
    </xf>
    <xf numFmtId="0" fontId="94" fillId="0" borderId="16" xfId="87" applyFont="1" applyBorder="1" applyAlignment="1">
      <alignment horizontal="left" vertical="center"/>
      <protection/>
    </xf>
    <xf numFmtId="0" fontId="94" fillId="0" borderId="0" xfId="87" applyFont="1" applyBorder="1" applyAlignment="1">
      <alignment horizontal="distributed" vertical="center"/>
      <protection/>
    </xf>
    <xf numFmtId="0" fontId="26" fillId="0" borderId="0" xfId="86" applyFont="1" applyAlignment="1">
      <alignment horizontal="center" vertical="center"/>
      <protection/>
    </xf>
    <xf numFmtId="0" fontId="20" fillId="0" borderId="0" xfId="86" applyFont="1" applyAlignment="1">
      <alignment vertical="center"/>
      <protection/>
    </xf>
    <xf numFmtId="0" fontId="29" fillId="0" borderId="0" xfId="86" applyFont="1" applyAlignment="1">
      <alignment horizontal="distributed" vertical="center"/>
      <protection/>
    </xf>
    <xf numFmtId="0" fontId="25" fillId="0" borderId="0" xfId="86" applyFont="1" applyAlignment="1">
      <alignment horizontal="center" vertical="center"/>
      <protection/>
    </xf>
    <xf numFmtId="0" fontId="20" fillId="0" borderId="0" xfId="86" applyFont="1" applyAlignment="1">
      <alignment horizontal="center" vertical="center"/>
      <protection/>
    </xf>
    <xf numFmtId="0" fontId="20" fillId="0" borderId="14" xfId="86" applyFont="1" applyBorder="1" applyAlignment="1">
      <alignment horizontal="distributed" vertical="center"/>
      <protection/>
    </xf>
    <xf numFmtId="38" fontId="20" fillId="0" borderId="14" xfId="59" applyFont="1" applyBorder="1" applyAlignment="1">
      <alignment horizontal="center" vertical="center"/>
    </xf>
    <xf numFmtId="0" fontId="20" fillId="0" borderId="14" xfId="86" applyFont="1" applyBorder="1" applyAlignment="1">
      <alignment vertical="center"/>
      <protection/>
    </xf>
    <xf numFmtId="0" fontId="20" fillId="0" borderId="38" xfId="86" applyFont="1" applyBorder="1" applyAlignment="1">
      <alignment vertical="center" textRotation="255"/>
      <protection/>
    </xf>
    <xf numFmtId="0" fontId="20" fillId="0" borderId="14" xfId="86" applyFont="1" applyBorder="1">
      <alignment/>
      <protection/>
    </xf>
    <xf numFmtId="0" fontId="20" fillId="0" borderId="35" xfId="86" applyFont="1" applyBorder="1">
      <alignment/>
      <protection/>
    </xf>
    <xf numFmtId="0" fontId="20" fillId="0" borderId="38" xfId="86" applyFont="1" applyBorder="1">
      <alignment/>
      <protection/>
    </xf>
    <xf numFmtId="0" fontId="20" fillId="0" borderId="14" xfId="86" applyFont="1" applyBorder="1" applyAlignment="1">
      <alignment horizontal="distributed" vertical="center"/>
      <protection/>
    </xf>
    <xf numFmtId="49" fontId="20" fillId="0" borderId="14" xfId="86" applyNumberFormat="1" applyFont="1" applyBorder="1" applyAlignment="1">
      <alignment horizontal="center" vertical="center"/>
      <protection/>
    </xf>
    <xf numFmtId="0" fontId="20" fillId="0" borderId="14" xfId="86" applyNumberFormat="1" applyFont="1" applyBorder="1" applyAlignment="1">
      <alignment horizontal="center" vertical="center"/>
      <protection/>
    </xf>
    <xf numFmtId="0" fontId="20" fillId="0" borderId="38" xfId="86" applyFont="1" applyBorder="1" applyAlignment="1">
      <alignment horizontal="distributed" vertical="center"/>
      <protection/>
    </xf>
    <xf numFmtId="0" fontId="20" fillId="0" borderId="35" xfId="86" applyFont="1" applyBorder="1" applyAlignment="1">
      <alignment horizontal="distributed" vertical="center"/>
      <protection/>
    </xf>
    <xf numFmtId="0" fontId="20" fillId="0" borderId="14" xfId="86" applyFont="1" applyBorder="1" applyAlignment="1">
      <alignment horizontal="center" vertical="center"/>
      <protection/>
    </xf>
    <xf numFmtId="0" fontId="20" fillId="0" borderId="38" xfId="86" applyFont="1" applyBorder="1" applyAlignment="1">
      <alignment horizontal="center" vertical="center"/>
      <protection/>
    </xf>
    <xf numFmtId="0" fontId="20" fillId="0" borderId="35" xfId="86" applyFont="1" applyBorder="1" applyAlignment="1">
      <alignment horizontal="center" vertical="center"/>
      <protection/>
    </xf>
    <xf numFmtId="0" fontId="20" fillId="0" borderId="0" xfId="86" applyFont="1" applyAlignment="1">
      <alignment horizontal="right" vertical="center"/>
      <protection/>
    </xf>
    <xf numFmtId="0" fontId="48" fillId="0" borderId="0" xfId="86" applyFont="1" applyAlignment="1">
      <alignment horizontal="distributed" vertical="center"/>
      <protection/>
    </xf>
    <xf numFmtId="0" fontId="20" fillId="0" borderId="0" xfId="86" applyNumberFormat="1" applyFont="1" applyAlignment="1">
      <alignment horizontal="center" vertical="center"/>
      <protection/>
    </xf>
    <xf numFmtId="0" fontId="20" fillId="0" borderId="0" xfId="86" applyFont="1" applyAlignment="1">
      <alignment horizontal="distributed" vertical="center"/>
      <protection/>
    </xf>
    <xf numFmtId="0" fontId="20" fillId="0" borderId="0" xfId="86" applyFont="1" applyAlignment="1">
      <alignment vertical="center" shrinkToFit="1"/>
      <protection/>
    </xf>
    <xf numFmtId="0" fontId="2" fillId="36" borderId="13" xfId="0" applyFont="1" applyFill="1" applyBorder="1" applyAlignment="1">
      <alignment horizontal="right" vertical="center" wrapText="1"/>
    </xf>
    <xf numFmtId="0" fontId="2" fillId="36" borderId="0" xfId="0" applyFont="1" applyFill="1" applyBorder="1" applyAlignment="1">
      <alignment horizontal="right" vertical="center" wrapText="1"/>
    </xf>
    <xf numFmtId="0" fontId="28" fillId="36" borderId="13" xfId="0" applyFont="1" applyFill="1" applyBorder="1" applyAlignment="1">
      <alignment horizontal="left" vertical="center" wrapText="1"/>
    </xf>
    <xf numFmtId="0" fontId="28" fillId="36" borderId="0" xfId="0" applyFont="1" applyFill="1" applyBorder="1" applyAlignment="1">
      <alignment horizontal="left" vertical="center" wrapText="1"/>
    </xf>
    <xf numFmtId="0" fontId="2" fillId="36" borderId="13" xfId="0" applyFont="1" applyFill="1" applyBorder="1" applyAlignment="1">
      <alignment horizontal="right"/>
    </xf>
    <xf numFmtId="0" fontId="2" fillId="36" borderId="0" xfId="0" applyFont="1" applyFill="1" applyBorder="1" applyAlignment="1">
      <alignment horizontal="right"/>
    </xf>
    <xf numFmtId="0" fontId="2" fillId="0" borderId="0"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36" borderId="0" xfId="0" applyFont="1" applyFill="1" applyAlignment="1">
      <alignment horizontal="right" vertical="center"/>
    </xf>
    <xf numFmtId="0" fontId="2" fillId="36" borderId="0" xfId="0" applyFont="1" applyFill="1" applyBorder="1" applyAlignment="1">
      <alignment horizontal="right" vertical="center"/>
    </xf>
    <xf numFmtId="0" fontId="2" fillId="36" borderId="13" xfId="0" applyNumberFormat="1" applyFont="1" applyFill="1" applyBorder="1" applyAlignment="1">
      <alignment horizontal="center" vertical="center"/>
    </xf>
    <xf numFmtId="0" fontId="5" fillId="36" borderId="18" xfId="0" applyFont="1" applyFill="1" applyBorder="1" applyAlignment="1">
      <alignment horizontal="left" vertical="center"/>
    </xf>
    <xf numFmtId="0" fontId="5" fillId="36" borderId="13" xfId="0" applyFont="1" applyFill="1" applyBorder="1" applyAlignment="1">
      <alignment horizontal="left" vertical="center"/>
    </xf>
    <xf numFmtId="0" fontId="5" fillId="36" borderId="15" xfId="0" applyFont="1" applyFill="1" applyBorder="1" applyAlignment="1">
      <alignment horizontal="left" vertical="center"/>
    </xf>
    <xf numFmtId="0" fontId="5" fillId="36" borderId="6" xfId="0" applyFont="1" applyFill="1" applyBorder="1" applyAlignment="1">
      <alignment horizontal="left" vertical="center"/>
    </xf>
    <xf numFmtId="0" fontId="5" fillId="36" borderId="16" xfId="0" applyFont="1" applyFill="1" applyBorder="1" applyAlignment="1">
      <alignment horizontal="left" vertical="center"/>
    </xf>
    <xf numFmtId="0" fontId="5" fillId="36" borderId="17" xfId="0" applyFont="1" applyFill="1" applyBorder="1" applyAlignment="1">
      <alignment horizontal="left" vertical="center"/>
    </xf>
    <xf numFmtId="0" fontId="2" fillId="36" borderId="38" xfId="0" applyFont="1" applyFill="1" applyBorder="1" applyAlignment="1">
      <alignment horizontal="center" vertical="center"/>
    </xf>
    <xf numFmtId="0" fontId="2" fillId="36" borderId="14" xfId="0" applyFont="1" applyFill="1" applyBorder="1" applyAlignment="1">
      <alignment horizontal="center" vertical="center"/>
    </xf>
    <xf numFmtId="0" fontId="2" fillId="36" borderId="35" xfId="0" applyFont="1" applyFill="1" applyBorder="1" applyAlignment="1">
      <alignment horizontal="center" vertical="center"/>
    </xf>
    <xf numFmtId="49" fontId="2" fillId="36" borderId="14" xfId="0" applyNumberFormat="1" applyFont="1" applyFill="1" applyBorder="1" applyAlignment="1">
      <alignment horizontal="center" vertical="center"/>
    </xf>
    <xf numFmtId="0" fontId="2" fillId="36" borderId="16" xfId="0" applyFont="1" applyFill="1" applyBorder="1" applyAlignment="1">
      <alignment horizontal="center" vertical="center"/>
    </xf>
    <xf numFmtId="0" fontId="2" fillId="36" borderId="17" xfId="0" applyFont="1" applyFill="1" applyBorder="1" applyAlignment="1">
      <alignment horizontal="center" vertical="center"/>
    </xf>
    <xf numFmtId="0" fontId="2" fillId="36" borderId="18" xfId="0" applyFont="1" applyFill="1" applyBorder="1" applyAlignment="1">
      <alignment horizontal="center" vertical="center"/>
    </xf>
    <xf numFmtId="0" fontId="2" fillId="36" borderId="13" xfId="0" applyFont="1" applyFill="1" applyBorder="1" applyAlignment="1">
      <alignment horizontal="center" vertical="center"/>
    </xf>
    <xf numFmtId="0" fontId="2" fillId="36" borderId="15" xfId="0" applyFont="1" applyFill="1" applyBorder="1" applyAlignment="1">
      <alignment horizontal="center" vertical="center"/>
    </xf>
    <xf numFmtId="0" fontId="2" fillId="36" borderId="0" xfId="0" applyFont="1" applyFill="1" applyAlignment="1">
      <alignment horizontal="center" vertical="center"/>
    </xf>
    <xf numFmtId="0" fontId="2" fillId="36" borderId="0" xfId="0" applyFont="1" applyFill="1" applyBorder="1" applyAlignment="1">
      <alignment horizontal="center" vertical="center"/>
    </xf>
    <xf numFmtId="0" fontId="6" fillId="36" borderId="0" xfId="0" applyFont="1" applyFill="1" applyAlignment="1">
      <alignment horizontal="left" vertical="center"/>
    </xf>
    <xf numFmtId="0" fontId="6" fillId="36" borderId="0" xfId="0" applyFont="1" applyFill="1" applyAlignment="1">
      <alignment horizontal="right" vertical="center"/>
    </xf>
    <xf numFmtId="0" fontId="4" fillId="36" borderId="18"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4" fillId="36" borderId="6"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49" fontId="5" fillId="36" borderId="13" xfId="0" applyNumberFormat="1" applyFont="1" applyFill="1" applyBorder="1" applyAlignment="1">
      <alignment horizontal="center" vertical="center"/>
    </xf>
    <xf numFmtId="0" fontId="2" fillId="36" borderId="0" xfId="0" applyFont="1" applyFill="1" applyAlignment="1">
      <alignment horizontal="distributed" vertical="center"/>
    </xf>
    <xf numFmtId="0" fontId="2" fillId="36" borderId="6" xfId="0" applyFont="1" applyFill="1" applyBorder="1" applyAlignment="1">
      <alignment horizontal="center" vertical="center"/>
    </xf>
    <xf numFmtId="0" fontId="2" fillId="36" borderId="18" xfId="0" applyFont="1" applyFill="1" applyBorder="1" applyAlignment="1">
      <alignment horizontal="left" vertical="center" wrapText="1" indent="1"/>
    </xf>
    <xf numFmtId="0" fontId="2" fillId="36" borderId="13" xfId="0" applyFont="1" applyFill="1" applyBorder="1" applyAlignment="1">
      <alignment horizontal="left" vertical="center" wrapText="1" indent="1"/>
    </xf>
    <xf numFmtId="0" fontId="2" fillId="36" borderId="15" xfId="0" applyFont="1" applyFill="1" applyBorder="1" applyAlignment="1">
      <alignment horizontal="left" vertical="center" wrapText="1" indent="1"/>
    </xf>
    <xf numFmtId="0" fontId="2" fillId="36" borderId="6" xfId="0" applyFont="1" applyFill="1" applyBorder="1" applyAlignment="1">
      <alignment horizontal="left" vertical="center" wrapText="1" indent="1"/>
    </xf>
    <xf numFmtId="0" fontId="2" fillId="36" borderId="16" xfId="0" applyFont="1" applyFill="1" applyBorder="1" applyAlignment="1">
      <alignment horizontal="left" vertical="center" wrapText="1" indent="1"/>
    </xf>
    <xf numFmtId="0" fontId="2" fillId="36" borderId="17" xfId="0" applyFont="1" applyFill="1" applyBorder="1" applyAlignment="1">
      <alignment horizontal="left" vertical="center" wrapText="1" indent="1"/>
    </xf>
    <xf numFmtId="0" fontId="5" fillId="36" borderId="13" xfId="0" applyNumberFormat="1" applyFont="1" applyFill="1" applyBorder="1" applyAlignment="1">
      <alignment horizontal="center" vertical="center"/>
    </xf>
    <xf numFmtId="49" fontId="2" fillId="36" borderId="13" xfId="0" applyNumberFormat="1" applyFont="1" applyFill="1" applyBorder="1" applyAlignment="1">
      <alignment horizontal="center" vertical="center"/>
    </xf>
    <xf numFmtId="49" fontId="5" fillId="36" borderId="16" xfId="0" applyNumberFormat="1" applyFont="1" applyFill="1" applyBorder="1" applyAlignment="1">
      <alignment horizontal="center" vertical="center"/>
    </xf>
    <xf numFmtId="0" fontId="5" fillId="36" borderId="16" xfId="0" applyNumberFormat="1" applyFont="1" applyFill="1" applyBorder="1" applyAlignment="1">
      <alignment horizontal="center" vertical="center"/>
    </xf>
    <xf numFmtId="49" fontId="2" fillId="36" borderId="16" xfId="0" applyNumberFormat="1" applyFont="1" applyFill="1" applyBorder="1" applyAlignment="1">
      <alignment horizontal="center" vertical="center"/>
    </xf>
    <xf numFmtId="0" fontId="2" fillId="36" borderId="16" xfId="0" applyNumberFormat="1" applyFont="1" applyFill="1" applyBorder="1" applyAlignment="1">
      <alignment horizontal="center" vertical="center"/>
    </xf>
    <xf numFmtId="0" fontId="2" fillId="36" borderId="13" xfId="0" applyFont="1" applyFill="1" applyBorder="1" applyAlignment="1">
      <alignment horizontal="center"/>
    </xf>
    <xf numFmtId="0" fontId="2" fillId="36" borderId="0" xfId="0" applyFont="1" applyFill="1" applyBorder="1" applyAlignment="1">
      <alignment horizontal="center"/>
    </xf>
    <xf numFmtId="0" fontId="2" fillId="36" borderId="13" xfId="0" applyFont="1" applyFill="1" applyBorder="1" applyAlignment="1">
      <alignment horizontal="left"/>
    </xf>
    <xf numFmtId="0" fontId="2" fillId="36" borderId="0" xfId="0" applyFont="1" applyFill="1" applyBorder="1" applyAlignment="1">
      <alignment horizontal="left"/>
    </xf>
    <xf numFmtId="0" fontId="2" fillId="36" borderId="1" xfId="0" applyFont="1" applyFill="1" applyBorder="1" applyAlignment="1">
      <alignment horizontal="center" vertical="center"/>
    </xf>
    <xf numFmtId="0" fontId="2" fillId="36" borderId="18" xfId="0" applyFont="1" applyFill="1" applyBorder="1" applyAlignment="1">
      <alignment horizontal="left" vertical="center" indent="1" shrinkToFit="1"/>
    </xf>
    <xf numFmtId="0" fontId="2" fillId="36" borderId="13" xfId="0" applyFont="1" applyFill="1" applyBorder="1" applyAlignment="1">
      <alignment horizontal="left" vertical="center" indent="1" shrinkToFit="1"/>
    </xf>
    <xf numFmtId="0" fontId="2" fillId="36" borderId="6" xfId="0" applyFont="1" applyFill="1" applyBorder="1" applyAlignment="1">
      <alignment horizontal="left" vertical="center" indent="1" shrinkToFit="1"/>
    </xf>
    <xf numFmtId="0" fontId="2" fillId="36" borderId="16" xfId="0" applyFont="1" applyFill="1" applyBorder="1" applyAlignment="1">
      <alignment horizontal="left" vertical="center" indent="1" shrinkToFit="1"/>
    </xf>
    <xf numFmtId="0" fontId="2" fillId="36" borderId="13" xfId="0" applyFont="1" applyFill="1" applyBorder="1" applyAlignment="1">
      <alignment horizontal="center" vertical="center" shrinkToFit="1"/>
    </xf>
    <xf numFmtId="0" fontId="2" fillId="36" borderId="16" xfId="0" applyFont="1" applyFill="1" applyBorder="1" applyAlignment="1">
      <alignment horizontal="center" vertical="center" shrinkToFit="1"/>
    </xf>
    <xf numFmtId="0" fontId="2" fillId="36" borderId="15" xfId="0" applyFont="1" applyFill="1" applyBorder="1" applyAlignment="1">
      <alignment horizontal="center" vertical="center" shrinkToFit="1"/>
    </xf>
    <xf numFmtId="0" fontId="2" fillId="36" borderId="17" xfId="0" applyFont="1" applyFill="1" applyBorder="1" applyAlignment="1">
      <alignment horizontal="center" vertical="center" shrinkToFit="1"/>
    </xf>
    <xf numFmtId="0" fontId="2"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18" xfId="0" applyFont="1" applyFill="1" applyBorder="1" applyAlignment="1">
      <alignment horizontal="center" vertical="center" textRotation="255"/>
    </xf>
    <xf numFmtId="0" fontId="2" fillId="36" borderId="19" xfId="0" applyFont="1" applyFill="1" applyBorder="1" applyAlignment="1">
      <alignment horizontal="center" vertical="center" textRotation="255"/>
    </xf>
    <xf numFmtId="0" fontId="2" fillId="36" borderId="6" xfId="0" applyFont="1" applyFill="1" applyBorder="1" applyAlignment="1">
      <alignment horizontal="center" vertical="center" textRotation="255"/>
    </xf>
    <xf numFmtId="0" fontId="5" fillId="36" borderId="18" xfId="0" applyFont="1" applyFill="1" applyBorder="1" applyAlignment="1">
      <alignment horizontal="distributed" vertical="center" wrapText="1"/>
    </xf>
    <xf numFmtId="0" fontId="5" fillId="36" borderId="13" xfId="0" applyFont="1" applyFill="1" applyBorder="1" applyAlignment="1">
      <alignment horizontal="distributed" vertical="center"/>
    </xf>
    <xf numFmtId="0" fontId="5" fillId="36" borderId="19" xfId="0" applyFont="1" applyFill="1" applyBorder="1" applyAlignment="1">
      <alignment horizontal="distributed" vertical="center"/>
    </xf>
    <xf numFmtId="0" fontId="5" fillId="36" borderId="0" xfId="0" applyFont="1" applyFill="1" applyBorder="1" applyAlignment="1">
      <alignment horizontal="distributed" vertical="center"/>
    </xf>
    <xf numFmtId="0" fontId="5" fillId="36" borderId="6" xfId="0" applyFont="1" applyFill="1" applyBorder="1" applyAlignment="1">
      <alignment horizontal="distributed" vertical="center"/>
    </xf>
    <xf numFmtId="0" fontId="5" fillId="36" borderId="16" xfId="0" applyFont="1" applyFill="1" applyBorder="1" applyAlignment="1">
      <alignment horizontal="distributed" vertical="center"/>
    </xf>
    <xf numFmtId="0" fontId="2" fillId="36" borderId="18" xfId="0" applyFont="1" applyFill="1" applyBorder="1" applyAlignment="1">
      <alignment horizontal="left" vertical="center" indent="1"/>
    </xf>
    <xf numFmtId="0" fontId="2" fillId="36" borderId="13" xfId="0" applyFont="1" applyFill="1" applyBorder="1" applyAlignment="1">
      <alignment horizontal="left" vertical="center" indent="1"/>
    </xf>
    <xf numFmtId="0" fontId="2" fillId="36" borderId="15" xfId="0" applyFont="1" applyFill="1" applyBorder="1" applyAlignment="1">
      <alignment horizontal="left" vertical="center" indent="1"/>
    </xf>
    <xf numFmtId="0" fontId="10" fillId="36" borderId="19" xfId="0" applyFont="1" applyFill="1" applyBorder="1" applyAlignment="1">
      <alignment horizontal="left" vertical="center" indent="1"/>
    </xf>
    <xf numFmtId="0" fontId="10" fillId="36" borderId="0" xfId="0" applyFont="1" applyFill="1" applyBorder="1" applyAlignment="1">
      <alignment horizontal="left" vertical="center" indent="1"/>
    </xf>
    <xf numFmtId="0" fontId="10" fillId="36" borderId="34" xfId="0" applyFont="1" applyFill="1" applyBorder="1" applyAlignment="1">
      <alignment horizontal="left" vertical="center" indent="1"/>
    </xf>
    <xf numFmtId="0" fontId="2" fillId="36" borderId="6" xfId="0" applyFont="1" applyFill="1" applyBorder="1" applyAlignment="1">
      <alignment horizontal="left" vertical="center" indent="1"/>
    </xf>
    <xf numFmtId="0" fontId="2" fillId="36" borderId="16" xfId="0" applyFont="1" applyFill="1" applyBorder="1" applyAlignment="1">
      <alignment horizontal="left" vertical="center" indent="1"/>
    </xf>
    <xf numFmtId="178" fontId="11" fillId="36" borderId="18" xfId="0" applyNumberFormat="1" applyFont="1" applyFill="1" applyBorder="1" applyAlignment="1">
      <alignment horizontal="left" vertical="center" indent="1"/>
    </xf>
    <xf numFmtId="0" fontId="0" fillId="0" borderId="13" xfId="0" applyBorder="1" applyAlignment="1">
      <alignment vertical="center"/>
    </xf>
    <xf numFmtId="0" fontId="0" fillId="0" borderId="15" xfId="0" applyBorder="1" applyAlignment="1">
      <alignment vertical="center"/>
    </xf>
    <xf numFmtId="0" fontId="0" fillId="0" borderId="6"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49" fontId="2"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18" xfId="0" applyFont="1" applyBorder="1" applyAlignment="1">
      <alignment horizontal="distributed" vertical="center"/>
    </xf>
    <xf numFmtId="0" fontId="2" fillId="0" borderId="13" xfId="0" applyFont="1" applyBorder="1" applyAlignment="1">
      <alignment horizontal="distributed" vertical="center"/>
    </xf>
    <xf numFmtId="0" fontId="2" fillId="0" borderId="15" xfId="0" applyFont="1" applyBorder="1" applyAlignment="1">
      <alignment horizontal="distributed" vertical="center"/>
    </xf>
    <xf numFmtId="0" fontId="2" fillId="0" borderId="6"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10" fillId="0" borderId="18" xfId="0" applyFont="1" applyBorder="1" applyAlignment="1">
      <alignment horizontal="left" vertical="center" indent="1"/>
    </xf>
    <xf numFmtId="0" fontId="10" fillId="0" borderId="13" xfId="0" applyFont="1" applyBorder="1" applyAlignment="1">
      <alignment horizontal="left" vertical="center" indent="1"/>
    </xf>
    <xf numFmtId="0" fontId="10" fillId="0" borderId="15" xfId="0" applyFont="1" applyBorder="1" applyAlignment="1">
      <alignment horizontal="left" vertical="center" indent="1"/>
    </xf>
    <xf numFmtId="0" fontId="10" fillId="0" borderId="6"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2" fillId="0" borderId="13" xfId="0" applyFont="1" applyBorder="1" applyAlignment="1">
      <alignment horizontal="center" vertical="center"/>
    </xf>
    <xf numFmtId="185" fontId="10" fillId="0" borderId="13" xfId="0" applyNumberFormat="1" applyFont="1" applyBorder="1" applyAlignment="1">
      <alignment horizontal="center" vertical="center"/>
    </xf>
    <xf numFmtId="185" fontId="10" fillId="0" borderId="16" xfId="0" applyNumberFormat="1" applyFont="1" applyBorder="1" applyAlignment="1">
      <alignment horizontal="center" vertical="center"/>
    </xf>
    <xf numFmtId="0" fontId="100" fillId="0" borderId="13" xfId="0" applyFont="1" applyBorder="1" applyAlignment="1">
      <alignment horizontal="left"/>
    </xf>
    <xf numFmtId="0" fontId="2" fillId="0" borderId="18" xfId="0" applyFont="1" applyBorder="1" applyAlignment="1">
      <alignment horizontal="distributed" vertical="center" indent="2"/>
    </xf>
    <xf numFmtId="0" fontId="2" fillId="0" borderId="13" xfId="0" applyFont="1" applyBorder="1" applyAlignment="1">
      <alignment horizontal="distributed" vertical="center" indent="2"/>
    </xf>
    <xf numFmtId="0" fontId="2" fillId="0" borderId="15" xfId="0" applyFont="1" applyBorder="1" applyAlignment="1">
      <alignment horizontal="distributed" vertical="center" indent="2"/>
    </xf>
    <xf numFmtId="0" fontId="2" fillId="0" borderId="6" xfId="0" applyFont="1" applyBorder="1" applyAlignment="1">
      <alignment horizontal="distributed" vertical="center" indent="2"/>
    </xf>
    <xf numFmtId="0" fontId="2" fillId="0" borderId="16" xfId="0" applyFont="1" applyBorder="1" applyAlignment="1">
      <alignment horizontal="distributed" vertical="center" indent="2"/>
    </xf>
    <xf numFmtId="0" fontId="2" fillId="0" borderId="17" xfId="0" applyFont="1" applyBorder="1" applyAlignment="1">
      <alignment horizontal="distributed" vertical="center" indent="2"/>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34" xfId="0" applyFont="1" applyBorder="1" applyAlignment="1">
      <alignment horizontal="center" vertical="center"/>
    </xf>
    <xf numFmtId="0" fontId="5" fillId="0" borderId="6"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49" fontId="2" fillId="0" borderId="13" xfId="0" applyNumberFormat="1" applyFont="1" applyBorder="1" applyAlignment="1">
      <alignment horizontal="center" vertical="center"/>
    </xf>
    <xf numFmtId="0" fontId="2" fillId="0" borderId="13" xfId="0" applyNumberFormat="1" applyFont="1" applyBorder="1" applyAlignment="1">
      <alignment horizontal="center" vertical="center"/>
    </xf>
    <xf numFmtId="185" fontId="10" fillId="0" borderId="18" xfId="0" applyNumberFormat="1" applyFont="1" applyBorder="1" applyAlignment="1">
      <alignment horizontal="left" vertical="center" indent="1"/>
    </xf>
    <xf numFmtId="185" fontId="10" fillId="0" borderId="13" xfId="0" applyNumberFormat="1" applyFont="1" applyBorder="1" applyAlignment="1">
      <alignment horizontal="left" vertical="center" indent="1"/>
    </xf>
    <xf numFmtId="185" fontId="10" fillId="0" borderId="6" xfId="0" applyNumberFormat="1" applyFont="1" applyBorder="1" applyAlignment="1">
      <alignment horizontal="left" vertical="center" indent="1"/>
    </xf>
    <xf numFmtId="185" fontId="10" fillId="0" borderId="16" xfId="0" applyNumberFormat="1" applyFont="1" applyBorder="1" applyAlignment="1">
      <alignment horizontal="left" vertical="center" indent="1"/>
    </xf>
    <xf numFmtId="0" fontId="2" fillId="0" borderId="0" xfId="0" applyFont="1" applyBorder="1" applyAlignment="1">
      <alignment horizontal="left" vertical="center" indent="1"/>
    </xf>
    <xf numFmtId="0" fontId="2" fillId="0" borderId="0" xfId="0" applyFont="1" applyBorder="1" applyAlignment="1">
      <alignment horizontal="right" vertical="center"/>
    </xf>
    <xf numFmtId="49" fontId="2" fillId="0" borderId="13" xfId="0" applyNumberFormat="1" applyFont="1" applyBorder="1" applyAlignment="1">
      <alignment horizontal="right" vertical="center"/>
    </xf>
    <xf numFmtId="0" fontId="2" fillId="0" borderId="13" xfId="0" applyFont="1" applyBorder="1" applyAlignment="1">
      <alignment horizontal="right" vertical="center"/>
    </xf>
    <xf numFmtId="0" fontId="2" fillId="0" borderId="16" xfId="0" applyFont="1" applyBorder="1" applyAlignment="1">
      <alignment horizontal="right" vertical="center"/>
    </xf>
    <xf numFmtId="0" fontId="10" fillId="0" borderId="0" xfId="0" applyFont="1" applyBorder="1" applyAlignment="1">
      <alignment horizontal="right" vertical="center"/>
    </xf>
    <xf numFmtId="0" fontId="2" fillId="0" borderId="0" xfId="0" applyFont="1" applyBorder="1" applyAlignment="1">
      <alignment horizontal="distributed" vertical="center"/>
    </xf>
    <xf numFmtId="185" fontId="10" fillId="0" borderId="15" xfId="0" applyNumberFormat="1" applyFont="1" applyBorder="1" applyAlignment="1">
      <alignment horizontal="left" vertical="center" indent="1"/>
    </xf>
    <xf numFmtId="185" fontId="10" fillId="0" borderId="17" xfId="0" applyNumberFormat="1" applyFont="1" applyBorder="1" applyAlignment="1">
      <alignment horizontal="left" vertical="center" indent="1"/>
    </xf>
    <xf numFmtId="0" fontId="10" fillId="0" borderId="0" xfId="0" applyFont="1" applyBorder="1" applyAlignment="1">
      <alignment horizontal="center" vertical="center"/>
    </xf>
    <xf numFmtId="0" fontId="10" fillId="0" borderId="0" xfId="0" applyFont="1" applyBorder="1" applyAlignment="1">
      <alignment horizontal="distributed"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49" fontId="2" fillId="0" borderId="15" xfId="85" applyNumberFormat="1" applyFont="1" applyBorder="1" applyAlignment="1">
      <alignment horizontal="center" vertical="center" shrinkToFit="1"/>
      <protection/>
    </xf>
    <xf numFmtId="0" fontId="2" fillId="0" borderId="18" xfId="85" applyNumberFormat="1" applyFont="1" applyBorder="1" applyAlignment="1">
      <alignment horizontal="center" vertical="center" shrinkToFit="1"/>
      <protection/>
    </xf>
    <xf numFmtId="0" fontId="2" fillId="0" borderId="1" xfId="85" applyFont="1" applyBorder="1" applyAlignment="1">
      <alignment horizontal="distributed" vertical="center" wrapText="1"/>
      <protection/>
    </xf>
    <xf numFmtId="0" fontId="2" fillId="0" borderId="18" xfId="85" applyFont="1" applyBorder="1" applyAlignment="1">
      <alignment horizontal="right" vertical="center"/>
      <protection/>
    </xf>
    <xf numFmtId="0" fontId="2" fillId="0" borderId="13" xfId="85" applyFont="1" applyBorder="1" applyAlignment="1">
      <alignment horizontal="right" vertical="center"/>
      <protection/>
    </xf>
    <xf numFmtId="0" fontId="2" fillId="0" borderId="6" xfId="85" applyFont="1" applyBorder="1" applyAlignment="1">
      <alignment horizontal="right" vertical="center"/>
      <protection/>
    </xf>
    <xf numFmtId="0" fontId="2" fillId="0" borderId="16" xfId="85" applyFont="1" applyBorder="1" applyAlignment="1">
      <alignment horizontal="right" vertical="center"/>
      <protection/>
    </xf>
    <xf numFmtId="0" fontId="2" fillId="0" borderId="6" xfId="85" applyFont="1" applyBorder="1" applyAlignment="1">
      <alignment horizontal="center" vertical="center" shrinkToFit="1"/>
      <protection/>
    </xf>
    <xf numFmtId="0" fontId="2" fillId="0" borderId="16" xfId="85" applyFont="1" applyBorder="1" applyAlignment="1">
      <alignment horizontal="center" vertical="center" shrinkToFit="1"/>
      <protection/>
    </xf>
    <xf numFmtId="0" fontId="2" fillId="0" borderId="13" xfId="85" applyFont="1" applyBorder="1" applyAlignment="1">
      <alignment horizontal="center" vertical="center"/>
      <protection/>
    </xf>
    <xf numFmtId="0" fontId="2" fillId="0" borderId="16" xfId="85" applyFont="1" applyBorder="1" applyAlignment="1">
      <alignment horizontal="center" vertical="center"/>
      <protection/>
    </xf>
    <xf numFmtId="0" fontId="98" fillId="0" borderId="0" xfId="87" applyFont="1" applyAlignment="1">
      <alignment horizontal="right" vertical="center"/>
      <protection/>
    </xf>
    <xf numFmtId="0" fontId="2" fillId="0" borderId="1" xfId="85" applyFont="1" applyBorder="1" applyAlignment="1">
      <alignment horizontal="left" vertical="center"/>
      <protection/>
    </xf>
    <xf numFmtId="0" fontId="2" fillId="0" borderId="1" xfId="85" applyFont="1" applyBorder="1" applyAlignment="1">
      <alignment horizontal="distributed" vertical="center"/>
      <protection/>
    </xf>
    <xf numFmtId="178" fontId="2" fillId="0" borderId="18" xfId="85" applyNumberFormat="1" applyFont="1" applyBorder="1" applyAlignment="1">
      <alignment horizontal="left" vertical="center" indent="1"/>
      <protection/>
    </xf>
    <xf numFmtId="178" fontId="2" fillId="0" borderId="13" xfId="85" applyNumberFormat="1" applyFont="1" applyBorder="1" applyAlignment="1">
      <alignment horizontal="left" vertical="center" indent="1"/>
      <protection/>
    </xf>
    <xf numFmtId="178" fontId="2" fillId="0" borderId="15" xfId="85" applyNumberFormat="1" applyFont="1" applyBorder="1" applyAlignment="1">
      <alignment horizontal="left" vertical="center" indent="1"/>
      <protection/>
    </xf>
    <xf numFmtId="178" fontId="2" fillId="0" borderId="6" xfId="85" applyNumberFormat="1" applyFont="1" applyBorder="1" applyAlignment="1">
      <alignment horizontal="left" vertical="center" indent="1"/>
      <protection/>
    </xf>
    <xf numFmtId="178" fontId="2" fillId="0" borderId="16" xfId="85" applyNumberFormat="1" applyFont="1" applyBorder="1" applyAlignment="1">
      <alignment horizontal="left" vertical="center" indent="1"/>
      <protection/>
    </xf>
    <xf numFmtId="178" fontId="2" fillId="0" borderId="17" xfId="85" applyNumberFormat="1" applyFont="1" applyBorder="1" applyAlignment="1">
      <alignment horizontal="left" vertical="center" indent="1"/>
      <protection/>
    </xf>
    <xf numFmtId="0" fontId="2" fillId="0" borderId="1" xfId="85" applyFont="1" applyBorder="1" applyAlignment="1">
      <alignment horizontal="left" vertical="center" indent="1" shrinkToFit="1"/>
      <protection/>
    </xf>
    <xf numFmtId="0" fontId="12" fillId="0" borderId="0" xfId="85" applyFont="1" applyAlignment="1">
      <alignment horizontal="center"/>
      <protection/>
    </xf>
    <xf numFmtId="0" fontId="2" fillId="0" borderId="18" xfId="85" applyFont="1" applyBorder="1" applyAlignment="1">
      <alignment horizontal="left" vertical="center" wrapText="1" indent="1" shrinkToFit="1"/>
      <protection/>
    </xf>
    <xf numFmtId="0" fontId="2" fillId="0" borderId="13" xfId="85" applyFont="1" applyBorder="1" applyAlignment="1">
      <alignment horizontal="left" vertical="center" wrapText="1" indent="1" shrinkToFit="1"/>
      <protection/>
    </xf>
    <xf numFmtId="0" fontId="2" fillId="0" borderId="15" xfId="85" applyFont="1" applyBorder="1" applyAlignment="1">
      <alignment horizontal="left" vertical="center" wrapText="1" indent="1" shrinkToFit="1"/>
      <protection/>
    </xf>
    <xf numFmtId="0" fontId="2" fillId="0" borderId="6" xfId="85" applyFont="1" applyBorder="1" applyAlignment="1">
      <alignment horizontal="left" vertical="center" wrapText="1" indent="1" shrinkToFit="1"/>
      <protection/>
    </xf>
    <xf numFmtId="0" fontId="2" fillId="0" borderId="16" xfId="85" applyFont="1" applyBorder="1" applyAlignment="1">
      <alignment horizontal="left" vertical="center" wrapText="1" indent="1" shrinkToFit="1"/>
      <protection/>
    </xf>
    <xf numFmtId="0" fontId="2" fillId="0" borderId="17" xfId="85" applyFont="1" applyBorder="1" applyAlignment="1">
      <alignment horizontal="left" vertical="center" wrapText="1" indent="1" shrinkToFit="1"/>
      <protection/>
    </xf>
    <xf numFmtId="0" fontId="2" fillId="0" borderId="18" xfId="85" applyFont="1" applyBorder="1" applyAlignment="1">
      <alignment horizontal="center" vertical="center" shrinkToFit="1"/>
      <protection/>
    </xf>
    <xf numFmtId="0" fontId="2" fillId="0" borderId="13" xfId="85" applyFont="1" applyBorder="1" applyAlignment="1">
      <alignment horizontal="center" vertical="center" shrinkToFit="1"/>
      <protection/>
    </xf>
    <xf numFmtId="49" fontId="2" fillId="0" borderId="17" xfId="85" applyNumberFormat="1" applyFont="1" applyBorder="1" applyAlignment="1">
      <alignment horizontal="center" vertical="center" shrinkToFit="1"/>
      <protection/>
    </xf>
    <xf numFmtId="0" fontId="2" fillId="0" borderId="6" xfId="85" applyNumberFormat="1" applyFont="1" applyBorder="1" applyAlignment="1">
      <alignment horizontal="center" vertical="center" shrinkToFit="1"/>
      <protection/>
    </xf>
    <xf numFmtId="0" fontId="2" fillId="0" borderId="38" xfId="85" applyFont="1" applyBorder="1" applyAlignment="1">
      <alignment horizontal="left" vertical="center"/>
      <protection/>
    </xf>
    <xf numFmtId="0" fontId="2" fillId="0" borderId="14" xfId="85" applyFont="1" applyBorder="1" applyAlignment="1">
      <alignment horizontal="left" vertical="center"/>
      <protection/>
    </xf>
    <xf numFmtId="0" fontId="2" fillId="0" borderId="13" xfId="85" applyFont="1" applyBorder="1" applyAlignment="1">
      <alignment horizontal="left" vertical="center"/>
      <protection/>
    </xf>
    <xf numFmtId="0" fontId="2" fillId="0" borderId="35" xfId="85" applyFont="1" applyBorder="1" applyAlignment="1">
      <alignment horizontal="left" vertical="center"/>
      <protection/>
    </xf>
    <xf numFmtId="0" fontId="2" fillId="0" borderId="18" xfId="85" applyFont="1" applyBorder="1" applyAlignment="1">
      <alignment horizontal="distributed" vertical="center"/>
      <protection/>
    </xf>
    <xf numFmtId="0" fontId="2" fillId="0" borderId="13" xfId="85" applyFont="1" applyBorder="1" applyAlignment="1">
      <alignment horizontal="distributed" vertical="center"/>
      <protection/>
    </xf>
    <xf numFmtId="0" fontId="2" fillId="0" borderId="15" xfId="85" applyFont="1" applyBorder="1" applyAlignment="1">
      <alignment horizontal="distributed" vertical="center"/>
      <protection/>
    </xf>
    <xf numFmtId="0" fontId="2" fillId="0" borderId="6" xfId="85" applyFont="1" applyBorder="1" applyAlignment="1">
      <alignment horizontal="distributed" vertical="center"/>
      <protection/>
    </xf>
    <xf numFmtId="0" fontId="2" fillId="0" borderId="16" xfId="85" applyFont="1" applyBorder="1" applyAlignment="1">
      <alignment horizontal="distributed" vertical="center"/>
      <protection/>
    </xf>
    <xf numFmtId="0" fontId="2" fillId="0" borderId="17" xfId="85" applyFont="1" applyBorder="1" applyAlignment="1">
      <alignment horizontal="distributed" vertical="center"/>
      <protection/>
    </xf>
    <xf numFmtId="0" fontId="2" fillId="0" borderId="13" xfId="85" applyFont="1" applyBorder="1" applyAlignment="1">
      <alignment horizontal="right" vertical="center" shrinkToFit="1"/>
      <protection/>
    </xf>
    <xf numFmtId="0" fontId="2" fillId="0" borderId="1" xfId="85" applyFont="1" applyBorder="1" applyAlignment="1">
      <alignment horizontal="center" vertical="center"/>
      <protection/>
    </xf>
    <xf numFmtId="0" fontId="2" fillId="0" borderId="1" xfId="85" applyFont="1" applyBorder="1" applyAlignment="1">
      <alignment horizontal="center" vertical="distributed" textRotation="255"/>
      <protection/>
    </xf>
    <xf numFmtId="0" fontId="2" fillId="0" borderId="38" xfId="85" applyFont="1" applyBorder="1" applyAlignment="1">
      <alignment horizontal="distributed" vertical="center"/>
      <protection/>
    </xf>
    <xf numFmtId="0" fontId="2" fillId="0" borderId="14" xfId="85" applyFont="1" applyBorder="1" applyAlignment="1">
      <alignment horizontal="distributed" vertical="center"/>
      <protection/>
    </xf>
    <xf numFmtId="0" fontId="2" fillId="0" borderId="35" xfId="85" applyFont="1" applyBorder="1" applyAlignment="1">
      <alignment horizontal="distributed" vertical="center"/>
      <protection/>
    </xf>
    <xf numFmtId="0" fontId="2" fillId="0" borderId="15" xfId="85" applyFont="1" applyBorder="1" applyAlignment="1">
      <alignment horizontal="left" vertical="center"/>
      <protection/>
    </xf>
    <xf numFmtId="0" fontId="2" fillId="0" borderId="16" xfId="85" applyFont="1" applyBorder="1" applyAlignment="1">
      <alignment horizontal="left" vertical="center"/>
      <protection/>
    </xf>
    <xf numFmtId="0" fontId="2" fillId="0" borderId="17" xfId="85" applyFont="1" applyBorder="1" applyAlignment="1">
      <alignment horizontal="left" vertical="center"/>
      <protection/>
    </xf>
    <xf numFmtId="0" fontId="2" fillId="0" borderId="15" xfId="85" applyFont="1" applyBorder="1" applyAlignment="1">
      <alignment horizontal="center" vertical="center" shrinkToFit="1"/>
      <protection/>
    </xf>
    <xf numFmtId="0" fontId="2" fillId="0" borderId="17" xfId="85" applyFont="1" applyBorder="1" applyAlignment="1">
      <alignment horizontal="center" vertical="center" shrinkToFit="1"/>
      <protection/>
    </xf>
    <xf numFmtId="0" fontId="2" fillId="0" borderId="16" xfId="85" applyFont="1" applyBorder="1" applyAlignment="1">
      <alignment horizontal="right" vertical="center" shrinkToFit="1"/>
      <protection/>
    </xf>
    <xf numFmtId="0" fontId="5" fillId="0" borderId="16" xfId="85" applyFont="1" applyBorder="1" applyAlignment="1">
      <alignment horizontal="center" vertical="center"/>
      <protection/>
    </xf>
    <xf numFmtId="0" fontId="2" fillId="0" borderId="38" xfId="85" applyFont="1" applyBorder="1" applyAlignment="1">
      <alignment horizontal="left" vertical="center" indent="1"/>
      <protection/>
    </xf>
    <xf numFmtId="0" fontId="2" fillId="0" borderId="14" xfId="85" applyFont="1" applyBorder="1" applyAlignment="1">
      <alignment horizontal="left" vertical="center" indent="1"/>
      <protection/>
    </xf>
    <xf numFmtId="0" fontId="2" fillId="0" borderId="35" xfId="85" applyFont="1" applyBorder="1" applyAlignment="1">
      <alignment horizontal="left" vertical="center" indent="1"/>
      <protection/>
    </xf>
    <xf numFmtId="0" fontId="2" fillId="0" borderId="1" xfId="85" applyFont="1" applyBorder="1" applyAlignment="1">
      <alignment horizontal="left" vertical="center" indent="1"/>
      <protection/>
    </xf>
    <xf numFmtId="0" fontId="2" fillId="0" borderId="18" xfId="85" applyFont="1" applyBorder="1" applyAlignment="1">
      <alignment horizontal="center" vertical="center"/>
      <protection/>
    </xf>
    <xf numFmtId="0" fontId="2" fillId="0" borderId="18" xfId="85" applyFont="1" applyBorder="1" applyAlignment="1">
      <alignment horizontal="distributed" vertical="center" wrapText="1"/>
      <protection/>
    </xf>
    <xf numFmtId="0" fontId="2" fillId="0" borderId="13" xfId="85" applyFont="1" applyBorder="1" applyAlignment="1">
      <alignment horizontal="distributed" vertical="center" wrapText="1"/>
      <protection/>
    </xf>
    <xf numFmtId="0" fontId="2" fillId="0" borderId="15" xfId="85" applyFont="1" applyBorder="1" applyAlignment="1">
      <alignment horizontal="distributed" vertical="center" wrapText="1"/>
      <protection/>
    </xf>
    <xf numFmtId="0" fontId="2" fillId="0" borderId="19" xfId="85" applyFont="1" applyBorder="1" applyAlignment="1">
      <alignment horizontal="distributed" vertical="center" wrapText="1"/>
      <protection/>
    </xf>
    <xf numFmtId="0" fontId="2" fillId="0" borderId="0" xfId="85" applyFont="1" applyBorder="1" applyAlignment="1">
      <alignment horizontal="distributed" vertical="center" wrapText="1"/>
      <protection/>
    </xf>
    <xf numFmtId="0" fontId="2" fillId="0" borderId="34" xfId="85" applyFont="1" applyBorder="1" applyAlignment="1">
      <alignment horizontal="distributed" vertical="center" wrapText="1"/>
      <protection/>
    </xf>
    <xf numFmtId="0" fontId="2" fillId="0" borderId="6" xfId="85" applyFont="1" applyBorder="1" applyAlignment="1">
      <alignment horizontal="distributed" vertical="center" wrapText="1"/>
      <protection/>
    </xf>
    <xf numFmtId="0" fontId="2" fillId="0" borderId="16" xfId="85" applyFont="1" applyBorder="1" applyAlignment="1">
      <alignment horizontal="distributed" vertical="center" wrapText="1"/>
      <protection/>
    </xf>
    <xf numFmtId="0" fontId="2" fillId="0" borderId="17" xfId="85" applyFont="1" applyBorder="1" applyAlignment="1">
      <alignment horizontal="distributed" vertical="center" wrapText="1"/>
      <protection/>
    </xf>
    <xf numFmtId="0" fontId="2" fillId="0" borderId="14" xfId="85" applyFont="1" applyBorder="1" applyAlignment="1">
      <alignment horizontal="center" vertical="center" shrinkToFit="1"/>
      <protection/>
    </xf>
    <xf numFmtId="0" fontId="2" fillId="0" borderId="6" xfId="85" applyFont="1" applyBorder="1" applyAlignment="1">
      <alignment horizontal="center" vertical="center"/>
      <protection/>
    </xf>
    <xf numFmtId="0" fontId="2" fillId="0" borderId="19" xfId="85" applyFont="1" applyBorder="1" applyAlignment="1">
      <alignment horizontal="center" vertical="center"/>
      <protection/>
    </xf>
    <xf numFmtId="0" fontId="2" fillId="0" borderId="0" xfId="85" applyFont="1" applyBorder="1" applyAlignment="1">
      <alignment horizontal="center" vertical="center"/>
      <protection/>
    </xf>
    <xf numFmtId="178" fontId="10" fillId="0" borderId="18" xfId="85" applyNumberFormat="1" applyFont="1" applyBorder="1" applyAlignment="1">
      <alignment horizontal="center" vertical="center"/>
      <protection/>
    </xf>
    <xf numFmtId="178" fontId="10" fillId="0" borderId="13" xfId="85" applyNumberFormat="1" applyFont="1" applyBorder="1" applyAlignment="1">
      <alignment horizontal="center" vertical="center"/>
      <protection/>
    </xf>
    <xf numFmtId="178" fontId="10" fillId="0" borderId="6" xfId="85" applyNumberFormat="1" applyFont="1" applyBorder="1" applyAlignment="1">
      <alignment horizontal="center" vertical="center"/>
      <protection/>
    </xf>
    <xf numFmtId="178" fontId="10" fillId="0" borderId="16" xfId="85" applyNumberFormat="1" applyFont="1" applyBorder="1" applyAlignment="1">
      <alignment horizontal="center" vertical="center"/>
      <protection/>
    </xf>
    <xf numFmtId="0" fontId="5" fillId="0" borderId="13" xfId="85" applyFont="1" applyBorder="1" applyAlignment="1">
      <alignment horizontal="left" vertical="center"/>
      <protection/>
    </xf>
    <xf numFmtId="0" fontId="5" fillId="0" borderId="13" xfId="85" applyFont="1" applyBorder="1" applyAlignment="1">
      <alignment horizontal="center" vertical="center"/>
      <protection/>
    </xf>
    <xf numFmtId="0" fontId="5" fillId="0" borderId="16" xfId="85" applyFont="1" applyBorder="1" applyAlignment="1">
      <alignment horizontal="left" vertical="center"/>
      <protection/>
    </xf>
    <xf numFmtId="0" fontId="4" fillId="0" borderId="13" xfId="85" applyFont="1" applyBorder="1" applyAlignment="1">
      <alignment horizontal="center" vertical="center"/>
      <protection/>
    </xf>
    <xf numFmtId="0" fontId="2" fillId="0" borderId="18" xfId="85" applyFont="1" applyBorder="1" applyAlignment="1">
      <alignment horizontal="center" vertical="center" wrapText="1"/>
      <protection/>
    </xf>
    <xf numFmtId="0" fontId="2" fillId="0" borderId="13" xfId="85" applyFont="1" applyBorder="1" applyAlignment="1">
      <alignment horizontal="center" vertical="center" wrapText="1"/>
      <protection/>
    </xf>
    <xf numFmtId="0" fontId="2" fillId="0" borderId="15" xfId="85" applyFont="1" applyBorder="1" applyAlignment="1">
      <alignment horizontal="center" vertical="center" wrapText="1"/>
      <protection/>
    </xf>
    <xf numFmtId="0" fontId="2" fillId="0" borderId="19" xfId="85" applyFont="1" applyBorder="1" applyAlignment="1">
      <alignment horizontal="center" vertical="center" wrapText="1"/>
      <protection/>
    </xf>
    <xf numFmtId="0" fontId="2" fillId="0" borderId="0" xfId="85" applyFont="1" applyBorder="1" applyAlignment="1">
      <alignment horizontal="center" vertical="center" wrapText="1"/>
      <protection/>
    </xf>
    <xf numFmtId="0" fontId="2" fillId="0" borderId="34" xfId="85" applyFont="1" applyBorder="1" applyAlignment="1">
      <alignment horizontal="center" vertical="center" wrapText="1"/>
      <protection/>
    </xf>
    <xf numFmtId="0" fontId="2" fillId="0" borderId="6" xfId="85" applyFont="1" applyBorder="1" applyAlignment="1">
      <alignment horizontal="center" vertical="center" wrapText="1"/>
      <protection/>
    </xf>
    <xf numFmtId="0" fontId="2" fillId="0" borderId="16" xfId="85" applyFont="1" applyBorder="1" applyAlignment="1">
      <alignment horizontal="center" vertical="center" wrapText="1"/>
      <protection/>
    </xf>
    <xf numFmtId="0" fontId="2" fillId="0" borderId="17" xfId="85" applyFont="1" applyBorder="1" applyAlignment="1">
      <alignment horizontal="center" vertical="center" wrapText="1"/>
      <protection/>
    </xf>
    <xf numFmtId="0" fontId="2" fillId="0" borderId="0" xfId="85" applyFont="1" applyBorder="1" applyAlignment="1">
      <alignment horizontal="left" vertical="center"/>
      <protection/>
    </xf>
    <xf numFmtId="0" fontId="2" fillId="0" borderId="34" xfId="85" applyFont="1" applyBorder="1" applyAlignment="1">
      <alignment horizontal="left" vertical="center"/>
      <protection/>
    </xf>
    <xf numFmtId="0" fontId="4" fillId="0" borderId="0" xfId="85" applyFont="1" applyBorder="1" applyAlignment="1">
      <alignment horizontal="center" vertical="center"/>
      <protection/>
    </xf>
    <xf numFmtId="0" fontId="2" fillId="0" borderId="16" xfId="85" applyFont="1" applyBorder="1" applyAlignment="1">
      <alignment horizontal="left" vertical="center" shrinkToFit="1"/>
      <protection/>
    </xf>
    <xf numFmtId="0" fontId="2" fillId="0" borderId="17" xfId="85" applyFont="1" applyBorder="1" applyAlignment="1">
      <alignment horizontal="left" vertical="center" shrinkToFit="1"/>
      <protection/>
    </xf>
    <xf numFmtId="0" fontId="4" fillId="0" borderId="6" xfId="85" applyFont="1" applyBorder="1" applyAlignment="1">
      <alignment horizontal="distributed" vertical="center" shrinkToFit="1"/>
      <protection/>
    </xf>
    <xf numFmtId="0" fontId="4" fillId="0" borderId="16" xfId="85" applyFont="1" applyBorder="1" applyAlignment="1">
      <alignment horizontal="distributed" vertical="center" shrinkToFit="1"/>
      <protection/>
    </xf>
    <xf numFmtId="0" fontId="4" fillId="0" borderId="13" xfId="85" applyFont="1" applyBorder="1" applyAlignment="1">
      <alignment horizontal="right" vertical="center"/>
      <protection/>
    </xf>
    <xf numFmtId="0" fontId="4" fillId="0" borderId="15" xfId="85" applyFont="1" applyBorder="1" applyAlignment="1">
      <alignment horizontal="right" vertical="center"/>
      <protection/>
    </xf>
    <xf numFmtId="0" fontId="10" fillId="0" borderId="13" xfId="85" applyFont="1" applyBorder="1" applyAlignment="1">
      <alignment horizontal="center" vertical="center"/>
      <protection/>
    </xf>
    <xf numFmtId="0" fontId="4" fillId="0" borderId="15" xfId="85" applyFont="1" applyBorder="1" applyAlignment="1">
      <alignment horizontal="center" vertical="center"/>
      <protection/>
    </xf>
    <xf numFmtId="0" fontId="10" fillId="0" borderId="18" xfId="85" applyFont="1" applyBorder="1" applyAlignment="1">
      <alignment horizontal="center" vertical="center"/>
      <protection/>
    </xf>
    <xf numFmtId="0" fontId="2" fillId="0" borderId="1" xfId="85" applyFont="1" applyBorder="1" applyAlignment="1">
      <alignment horizontal="distributed" vertical="center"/>
      <protection/>
    </xf>
    <xf numFmtId="0" fontId="4" fillId="0" borderId="18" xfId="85" applyFont="1" applyBorder="1" applyAlignment="1">
      <alignment horizontal="distributed" vertical="center" shrinkToFit="1"/>
      <protection/>
    </xf>
    <xf numFmtId="0" fontId="4" fillId="0" borderId="13" xfId="85" applyFont="1" applyBorder="1" applyAlignment="1">
      <alignment horizontal="distributed" vertical="center" shrinkToFit="1"/>
      <protection/>
    </xf>
    <xf numFmtId="0" fontId="4" fillId="0" borderId="19" xfId="85" applyFont="1" applyBorder="1" applyAlignment="1">
      <alignment horizontal="distributed" vertical="center" shrinkToFit="1"/>
      <protection/>
    </xf>
    <xf numFmtId="0" fontId="4" fillId="0" borderId="0" xfId="85" applyFont="1" applyBorder="1" applyAlignment="1">
      <alignment horizontal="distributed" vertical="center" shrinkToFit="1"/>
      <protection/>
    </xf>
    <xf numFmtId="0" fontId="10" fillId="0" borderId="0" xfId="85" applyFont="1" applyAlignment="1">
      <alignment horizontal="right" vertical="center"/>
      <protection/>
    </xf>
    <xf numFmtId="0" fontId="10" fillId="0" borderId="0" xfId="85" applyFont="1" applyAlignment="1">
      <alignment horizontal="center" vertical="center"/>
      <protection/>
    </xf>
    <xf numFmtId="0" fontId="10" fillId="0" borderId="0" xfId="85" applyFont="1" applyAlignment="1">
      <alignment horizontal="left" vertical="center" wrapText="1"/>
      <protection/>
    </xf>
    <xf numFmtId="0" fontId="10" fillId="0" borderId="0" xfId="85" applyFont="1" applyAlignment="1">
      <alignment horizontal="center" vertical="center" shrinkToFit="1"/>
      <protection/>
    </xf>
    <xf numFmtId="0" fontId="2" fillId="0" borderId="38" xfId="85" applyFont="1" applyBorder="1" applyAlignment="1">
      <alignment horizontal="distributed" vertical="center" indent="1"/>
      <protection/>
    </xf>
    <xf numFmtId="0" fontId="2" fillId="0" borderId="14" xfId="85" applyFont="1" applyBorder="1" applyAlignment="1">
      <alignment horizontal="distributed" vertical="center" indent="1"/>
      <protection/>
    </xf>
    <xf numFmtId="0" fontId="2" fillId="0" borderId="35" xfId="85" applyFont="1" applyBorder="1" applyAlignment="1">
      <alignment horizontal="distributed" vertical="center" indent="1"/>
      <protection/>
    </xf>
    <xf numFmtId="0" fontId="10" fillId="0" borderId="1" xfId="85" applyFont="1" applyBorder="1" applyAlignment="1">
      <alignment horizontal="left" vertical="center"/>
      <protection/>
    </xf>
    <xf numFmtId="0" fontId="10" fillId="0" borderId="13" xfId="85" applyFont="1" applyBorder="1" applyAlignment="1">
      <alignment horizontal="left" vertical="center" indent="1"/>
      <protection/>
    </xf>
    <xf numFmtId="0" fontId="10" fillId="0" borderId="0" xfId="85" applyFont="1" applyAlignment="1">
      <alignment horizontal="left" vertical="center" indent="1"/>
      <protection/>
    </xf>
    <xf numFmtId="0" fontId="10" fillId="0" borderId="38" xfId="85" applyFont="1" applyBorder="1" applyAlignment="1">
      <alignment horizontal="left" vertical="center"/>
      <protection/>
    </xf>
    <xf numFmtId="0" fontId="10" fillId="0" borderId="14" xfId="85" applyFont="1" applyBorder="1" applyAlignment="1">
      <alignment horizontal="left" vertical="center"/>
      <protection/>
    </xf>
    <xf numFmtId="0" fontId="10" fillId="0" borderId="35" xfId="85" applyFont="1" applyBorder="1" applyAlignment="1">
      <alignment horizontal="left" vertical="center"/>
      <protection/>
    </xf>
    <xf numFmtId="0" fontId="4" fillId="0" borderId="16" xfId="85" applyFont="1" applyBorder="1" applyAlignment="1">
      <alignment horizontal="center" vertical="center"/>
      <protection/>
    </xf>
    <xf numFmtId="0" fontId="2" fillId="0" borderId="18" xfId="85" applyFont="1" applyBorder="1" applyAlignment="1">
      <alignment horizontal="center" vertical="distributed" textRotation="255"/>
      <protection/>
    </xf>
    <xf numFmtId="0" fontId="2" fillId="0" borderId="15" xfId="85" applyFont="1" applyBorder="1" applyAlignment="1">
      <alignment horizontal="center" vertical="distributed" textRotation="255"/>
      <protection/>
    </xf>
    <xf numFmtId="0" fontId="2" fillId="0" borderId="19" xfId="85" applyFont="1" applyBorder="1" applyAlignment="1">
      <alignment horizontal="center" vertical="distributed" textRotation="255"/>
      <protection/>
    </xf>
    <xf numFmtId="0" fontId="2" fillId="0" borderId="34" xfId="85" applyFont="1" applyBorder="1" applyAlignment="1">
      <alignment horizontal="center" vertical="distributed" textRotation="255"/>
      <protection/>
    </xf>
    <xf numFmtId="0" fontId="2" fillId="0" borderId="6" xfId="85" applyFont="1" applyBorder="1" applyAlignment="1">
      <alignment horizontal="center" vertical="distributed" textRotation="255"/>
      <protection/>
    </xf>
    <xf numFmtId="0" fontId="2" fillId="0" borderId="17" xfId="85" applyFont="1" applyBorder="1" applyAlignment="1">
      <alignment horizontal="center" vertical="distributed" textRotation="255"/>
      <protection/>
    </xf>
    <xf numFmtId="0" fontId="4" fillId="0" borderId="36" xfId="85" applyFont="1" applyBorder="1" applyAlignment="1">
      <alignment horizontal="distributed" vertical="center"/>
      <protection/>
    </xf>
    <xf numFmtId="0" fontId="4" fillId="0" borderId="18" xfId="85" applyFont="1" applyBorder="1" applyAlignment="1">
      <alignment horizontal="distributed" vertical="center"/>
      <protection/>
    </xf>
    <xf numFmtId="0" fontId="2" fillId="0" borderId="14" xfId="85" applyFont="1" applyBorder="1" applyAlignment="1">
      <alignment horizontal="center" vertical="center"/>
      <protection/>
    </xf>
    <xf numFmtId="0" fontId="4" fillId="0" borderId="0" xfId="0" applyFont="1" applyBorder="1" applyAlignment="1">
      <alignment horizontal="left" vertical="center"/>
    </xf>
    <xf numFmtId="0" fontId="13"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0" xfId="0" applyFont="1" applyBorder="1" applyAlignment="1">
      <alignment horizontal="distributed" vertical="center" indent="1"/>
    </xf>
    <xf numFmtId="49" fontId="10" fillId="0" borderId="0" xfId="0" applyNumberFormat="1" applyFont="1" applyBorder="1" applyAlignment="1">
      <alignment horizontal="right" vertical="center"/>
    </xf>
    <xf numFmtId="49" fontId="10" fillId="0" borderId="0"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0" xfId="0" applyFont="1" applyBorder="1" applyAlignment="1">
      <alignment horizontal="left" vertical="center" indent="1"/>
    </xf>
    <xf numFmtId="0" fontId="10" fillId="0" borderId="0" xfId="0" applyFont="1" applyBorder="1" applyAlignment="1">
      <alignment horizontal="left" vertical="center" indent="1" shrinkToFit="1"/>
    </xf>
    <xf numFmtId="0" fontId="6" fillId="0" borderId="0" xfId="0" applyFont="1" applyBorder="1" applyAlignment="1">
      <alignment horizontal="distributed" vertical="center"/>
    </xf>
    <xf numFmtId="0" fontId="10" fillId="0" borderId="0" xfId="0" applyFont="1" applyBorder="1" applyAlignment="1">
      <alignment horizontal="center" vertical="center" shrinkToFit="1"/>
    </xf>
    <xf numFmtId="49" fontId="10" fillId="0" borderId="13" xfId="0" applyNumberFormat="1" applyFont="1" applyBorder="1" applyAlignment="1">
      <alignment horizontal="center" vertical="center"/>
    </xf>
    <xf numFmtId="0" fontId="10" fillId="0" borderId="13" xfId="0" applyNumberFormat="1" applyFont="1" applyBorder="1" applyAlignment="1">
      <alignment horizontal="center" vertical="center"/>
    </xf>
    <xf numFmtId="0" fontId="10" fillId="0" borderId="16" xfId="0" applyNumberFormat="1" applyFont="1" applyBorder="1" applyAlignment="1">
      <alignment horizontal="center" vertical="center"/>
    </xf>
    <xf numFmtId="0" fontId="10" fillId="0" borderId="18" xfId="0" applyFont="1" applyBorder="1" applyAlignment="1">
      <alignment horizontal="distributed" vertical="center" indent="1"/>
    </xf>
    <xf numFmtId="0" fontId="10" fillId="0" borderId="13" xfId="0" applyFont="1" applyBorder="1" applyAlignment="1">
      <alignment horizontal="distributed" vertical="center" indent="1"/>
    </xf>
    <xf numFmtId="0" fontId="10" fillId="0" borderId="15" xfId="0" applyFont="1" applyBorder="1" applyAlignment="1">
      <alignment horizontal="distributed" vertical="center" indent="1"/>
    </xf>
    <xf numFmtId="0" fontId="10" fillId="0" borderId="6" xfId="0" applyFont="1" applyBorder="1" applyAlignment="1">
      <alignment horizontal="distributed" vertical="center" indent="1"/>
    </xf>
    <xf numFmtId="0" fontId="10" fillId="0" borderId="16" xfId="0" applyFont="1" applyBorder="1" applyAlignment="1">
      <alignment horizontal="distributed" vertical="center" indent="1"/>
    </xf>
    <xf numFmtId="0" fontId="10" fillId="0" borderId="17" xfId="0" applyFont="1" applyBorder="1" applyAlignment="1">
      <alignment horizontal="distributed" vertical="center" indent="1"/>
    </xf>
    <xf numFmtId="179" fontId="11" fillId="0" borderId="18" xfId="0" applyNumberFormat="1" applyFont="1" applyBorder="1" applyAlignment="1">
      <alignment horizontal="left" vertical="center" indent="1"/>
    </xf>
    <xf numFmtId="179" fontId="11" fillId="0" borderId="13" xfId="0" applyNumberFormat="1" applyFont="1" applyBorder="1" applyAlignment="1">
      <alignment horizontal="left" vertical="center" indent="1"/>
    </xf>
    <xf numFmtId="179" fontId="11" fillId="0" borderId="15" xfId="0" applyNumberFormat="1" applyFont="1" applyBorder="1" applyAlignment="1">
      <alignment horizontal="left" vertical="center" indent="1"/>
    </xf>
    <xf numFmtId="179" fontId="11" fillId="0" borderId="6" xfId="0" applyNumberFormat="1" applyFont="1" applyBorder="1" applyAlignment="1">
      <alignment horizontal="left" vertical="center" indent="1"/>
    </xf>
    <xf numFmtId="179" fontId="11" fillId="0" borderId="16" xfId="0" applyNumberFormat="1" applyFont="1" applyBorder="1" applyAlignment="1">
      <alignment horizontal="left" vertical="center" indent="1"/>
    </xf>
    <xf numFmtId="179" fontId="11" fillId="0" borderId="17" xfId="0" applyNumberFormat="1" applyFont="1" applyBorder="1" applyAlignment="1">
      <alignment horizontal="left" vertical="center" indent="1"/>
    </xf>
    <xf numFmtId="0" fontId="10" fillId="0" borderId="13" xfId="0" applyFont="1" applyBorder="1" applyAlignment="1">
      <alignment horizontal="center" vertical="center"/>
    </xf>
    <xf numFmtId="0" fontId="10" fillId="0" borderId="16" xfId="0" applyFont="1" applyBorder="1" applyAlignment="1">
      <alignment horizontal="center" vertical="center"/>
    </xf>
    <xf numFmtId="49" fontId="10" fillId="0" borderId="16" xfId="0" applyNumberFormat="1" applyFont="1" applyBorder="1" applyAlignment="1">
      <alignment horizontal="center" vertical="center"/>
    </xf>
    <xf numFmtId="0" fontId="10" fillId="0" borderId="18" xfId="0" applyNumberFormat="1" applyFont="1" applyBorder="1" applyAlignment="1">
      <alignment horizontal="left" vertical="center" indent="1"/>
    </xf>
    <xf numFmtId="0" fontId="10" fillId="0" borderId="13" xfId="0" applyNumberFormat="1" applyFont="1" applyBorder="1" applyAlignment="1">
      <alignment horizontal="left" vertical="center" indent="1"/>
    </xf>
    <xf numFmtId="0" fontId="10" fillId="0" borderId="6" xfId="0" applyNumberFormat="1" applyFont="1" applyBorder="1" applyAlignment="1">
      <alignment horizontal="left" vertical="center" indent="1"/>
    </xf>
    <xf numFmtId="0" fontId="10" fillId="0" borderId="16" xfId="0" applyNumberFormat="1" applyFont="1" applyBorder="1" applyAlignment="1">
      <alignment horizontal="left" vertical="center" indent="1"/>
    </xf>
    <xf numFmtId="49" fontId="10" fillId="0" borderId="0" xfId="0" applyNumberFormat="1" applyFont="1" applyBorder="1" applyAlignment="1">
      <alignment horizontal="left" vertical="center"/>
    </xf>
    <xf numFmtId="0" fontId="4" fillId="0" borderId="0" xfId="0" applyFont="1" applyAlignment="1">
      <alignment horizontal="center" vertical="center"/>
    </xf>
    <xf numFmtId="49" fontId="10" fillId="0" borderId="18" xfId="0" applyNumberFormat="1" applyFont="1" applyBorder="1" applyAlignment="1">
      <alignment horizontal="left" vertical="center" indent="1"/>
    </xf>
    <xf numFmtId="49" fontId="10" fillId="0" borderId="13" xfId="0" applyNumberFormat="1" applyFont="1" applyBorder="1" applyAlignment="1">
      <alignment horizontal="left" vertical="center" indent="1"/>
    </xf>
    <xf numFmtId="49" fontId="10" fillId="0" borderId="6" xfId="0" applyNumberFormat="1" applyFont="1" applyBorder="1" applyAlignment="1">
      <alignment horizontal="left" vertical="center" indent="1"/>
    </xf>
    <xf numFmtId="49" fontId="10" fillId="0" borderId="16" xfId="0" applyNumberFormat="1" applyFont="1" applyBorder="1" applyAlignment="1">
      <alignment horizontal="left" vertical="center" indent="1"/>
    </xf>
    <xf numFmtId="49" fontId="10" fillId="0" borderId="0" xfId="0" applyNumberFormat="1" applyFont="1" applyAlignment="1">
      <alignment horizontal="center" vertical="center"/>
    </xf>
    <xf numFmtId="0" fontId="98" fillId="0" borderId="0" xfId="87" applyFont="1" applyAlignment="1">
      <alignment horizontal="center" vertical="center"/>
      <protection/>
    </xf>
    <xf numFmtId="0" fontId="2" fillId="0" borderId="0" xfId="0" applyFont="1" applyBorder="1" applyAlignment="1">
      <alignment horizontal="center" vertical="center" shrinkToFit="1"/>
    </xf>
    <xf numFmtId="0" fontId="10" fillId="0" borderId="13"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center" vertical="center" wrapText="1"/>
    </xf>
    <xf numFmtId="0" fontId="10" fillId="0" borderId="15" xfId="0" applyFont="1" applyBorder="1" applyAlignment="1">
      <alignment horizontal="center" vertical="center"/>
    </xf>
    <xf numFmtId="0" fontId="10" fillId="0" borderId="19" xfId="0" applyFont="1" applyBorder="1" applyAlignment="1">
      <alignment horizontal="center" vertical="center"/>
    </xf>
    <xf numFmtId="0" fontId="10" fillId="0" borderId="34" xfId="0" applyFont="1" applyBorder="1" applyAlignment="1">
      <alignment horizontal="center" vertical="center"/>
    </xf>
    <xf numFmtId="0" fontId="10" fillId="0" borderId="6" xfId="0" applyFont="1" applyBorder="1" applyAlignment="1">
      <alignment horizontal="center" vertical="center"/>
    </xf>
    <xf numFmtId="0" fontId="10" fillId="0" borderId="17" xfId="0" applyFont="1" applyBorder="1" applyAlignment="1">
      <alignment horizontal="center" vertical="center"/>
    </xf>
    <xf numFmtId="179" fontId="5" fillId="0" borderId="18" xfId="0" applyNumberFormat="1" applyFont="1" applyBorder="1" applyAlignment="1">
      <alignment horizontal="center" vertical="center"/>
    </xf>
    <xf numFmtId="179" fontId="5" fillId="0" borderId="13" xfId="0" applyNumberFormat="1" applyFont="1" applyBorder="1" applyAlignment="1">
      <alignment horizontal="center" vertical="center"/>
    </xf>
    <xf numFmtId="179" fontId="5" fillId="0" borderId="21" xfId="0" applyNumberFormat="1" applyFont="1" applyBorder="1" applyAlignment="1">
      <alignment horizontal="center" vertical="center"/>
    </xf>
    <xf numFmtId="179" fontId="5" fillId="0" borderId="61" xfId="0" applyNumberFormat="1" applyFont="1" applyBorder="1" applyAlignment="1">
      <alignment horizontal="center" vertical="center"/>
    </xf>
    <xf numFmtId="179" fontId="5" fillId="0" borderId="28" xfId="0" applyNumberFormat="1" applyFont="1" applyBorder="1" applyAlignment="1">
      <alignment horizontal="center" vertical="center"/>
    </xf>
    <xf numFmtId="179" fontId="5" fillId="0" borderId="25" xfId="0" applyNumberFormat="1" applyFont="1" applyBorder="1" applyAlignment="1">
      <alignment horizontal="center" vertical="center"/>
    </xf>
    <xf numFmtId="179" fontId="11" fillId="0" borderId="62" xfId="0" applyNumberFormat="1" applyFont="1" applyBorder="1" applyAlignment="1">
      <alignment horizontal="center" vertical="center"/>
    </xf>
    <xf numFmtId="179" fontId="11" fillId="0" borderId="48" xfId="0" applyNumberFormat="1" applyFont="1" applyBorder="1" applyAlignment="1">
      <alignment horizontal="center" vertical="center"/>
    </xf>
    <xf numFmtId="179" fontId="11" fillId="0" borderId="30" xfId="0" applyNumberFormat="1" applyFont="1" applyBorder="1" applyAlignment="1">
      <alignment horizontal="center" vertical="center"/>
    </xf>
    <xf numFmtId="179" fontId="11" fillId="0" borderId="31" xfId="0" applyNumberFormat="1" applyFont="1" applyBorder="1" applyAlignment="1">
      <alignment horizontal="center" vertical="center"/>
    </xf>
    <xf numFmtId="179" fontId="11" fillId="0" borderId="63" xfId="0" applyNumberFormat="1" applyFont="1" applyBorder="1" applyAlignment="1">
      <alignment horizontal="center" vertical="center"/>
    </xf>
    <xf numFmtId="179" fontId="11" fillId="0" borderId="41" xfId="0" applyNumberFormat="1" applyFont="1" applyBorder="1" applyAlignment="1">
      <alignment horizontal="center" vertical="center"/>
    </xf>
    <xf numFmtId="179" fontId="5" fillId="0" borderId="64" xfId="0" applyNumberFormat="1" applyFont="1" applyBorder="1" applyAlignment="1">
      <alignment horizontal="center" vertical="center" wrapText="1"/>
    </xf>
    <xf numFmtId="179" fontId="5" fillId="0" borderId="39" xfId="0" applyNumberFormat="1" applyFont="1" applyBorder="1" applyAlignment="1">
      <alignment horizontal="center" vertical="center" wrapText="1"/>
    </xf>
    <xf numFmtId="179" fontId="5" fillId="0" borderId="27" xfId="0" applyNumberFormat="1" applyFont="1" applyBorder="1" applyAlignment="1">
      <alignment horizontal="center" vertical="center" wrapText="1"/>
    </xf>
    <xf numFmtId="179" fontId="5" fillId="0" borderId="61" xfId="0" applyNumberFormat="1" applyFont="1" applyBorder="1" applyAlignment="1">
      <alignment horizontal="center" vertical="center" wrapText="1"/>
    </xf>
    <xf numFmtId="179" fontId="5" fillId="0" borderId="28" xfId="0" applyNumberFormat="1" applyFont="1" applyBorder="1" applyAlignment="1">
      <alignment horizontal="center" vertical="center" wrapText="1"/>
    </xf>
    <xf numFmtId="179" fontId="5" fillId="0" borderId="25" xfId="0" applyNumberFormat="1" applyFont="1" applyBorder="1" applyAlignment="1">
      <alignment horizontal="center" vertical="center" wrapText="1"/>
    </xf>
    <xf numFmtId="179" fontId="11" fillId="0" borderId="65" xfId="0" applyNumberFormat="1" applyFont="1" applyBorder="1" applyAlignment="1">
      <alignment horizontal="center" vertical="center"/>
    </xf>
    <xf numFmtId="179" fontId="11" fillId="0" borderId="32" xfId="0" applyNumberFormat="1" applyFont="1" applyBorder="1" applyAlignment="1">
      <alignment horizontal="center" vertical="center"/>
    </xf>
    <xf numFmtId="179" fontId="11" fillId="0" borderId="66" xfId="0" applyNumberFormat="1" applyFont="1" applyBorder="1" applyAlignment="1">
      <alignment horizontal="center" vertical="center"/>
    </xf>
    <xf numFmtId="0" fontId="10" fillId="0" borderId="62" xfId="0" applyFont="1" applyBorder="1" applyAlignment="1">
      <alignment horizontal="center" vertical="center"/>
    </xf>
    <xf numFmtId="0" fontId="10" fillId="0" borderId="48"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48" xfId="0" applyNumberFormat="1" applyFont="1" applyBorder="1" applyAlignment="1">
      <alignment horizontal="center" vertical="center"/>
    </xf>
    <xf numFmtId="0" fontId="10" fillId="0" borderId="31" xfId="0" applyNumberFormat="1" applyFont="1" applyBorder="1" applyAlignment="1">
      <alignment horizontal="center" vertical="center"/>
    </xf>
    <xf numFmtId="0" fontId="10" fillId="0" borderId="63" xfId="0" applyFont="1" applyBorder="1" applyAlignment="1">
      <alignment horizontal="center" vertical="center"/>
    </xf>
    <xf numFmtId="0" fontId="10" fillId="0" borderId="41" xfId="0" applyFont="1" applyBorder="1" applyAlignment="1">
      <alignment horizontal="center" vertical="center"/>
    </xf>
    <xf numFmtId="0" fontId="10" fillId="0" borderId="65" xfId="0" applyFont="1" applyBorder="1" applyAlignment="1">
      <alignment horizontal="center" vertical="center"/>
    </xf>
    <xf numFmtId="0" fontId="10" fillId="0" borderId="32" xfId="0" applyFont="1" applyBorder="1" applyAlignment="1">
      <alignment horizontal="center" vertical="center"/>
    </xf>
    <xf numFmtId="0" fontId="10" fillId="0" borderId="32" xfId="0" applyNumberFormat="1" applyFont="1" applyBorder="1" applyAlignment="1">
      <alignment horizontal="center" vertical="center"/>
    </xf>
    <xf numFmtId="0" fontId="10" fillId="0" borderId="66" xfId="0" applyFont="1" applyBorder="1" applyAlignment="1">
      <alignment horizontal="center" vertical="center"/>
    </xf>
    <xf numFmtId="0" fontId="10" fillId="0" borderId="1"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Alignment="1">
      <alignment horizontal="left" vertical="center"/>
    </xf>
    <xf numFmtId="0" fontId="14" fillId="0" borderId="0" xfId="0" applyFont="1" applyAlignment="1">
      <alignment horizontal="center" vertical="top"/>
    </xf>
    <xf numFmtId="0" fontId="15" fillId="0" borderId="0" xfId="0" applyFont="1" applyBorder="1" applyAlignment="1">
      <alignment horizontal="center" vertical="center"/>
    </xf>
    <xf numFmtId="0" fontId="15" fillId="0" borderId="16" xfId="0" applyFont="1" applyBorder="1" applyAlignment="1">
      <alignment horizontal="center" vertical="center"/>
    </xf>
    <xf numFmtId="179" fontId="17" fillId="0" borderId="1" xfId="0" applyNumberFormat="1" applyFont="1" applyBorder="1" applyAlignment="1">
      <alignment horizontal="center" vertical="center"/>
    </xf>
    <xf numFmtId="179" fontId="2" fillId="0" borderId="13" xfId="0" applyNumberFormat="1" applyFont="1" applyBorder="1" applyAlignment="1">
      <alignment horizontal="left" vertical="center"/>
    </xf>
    <xf numFmtId="179" fontId="2" fillId="0" borderId="15" xfId="0" applyNumberFormat="1" applyFont="1" applyBorder="1" applyAlignment="1">
      <alignment horizontal="left" vertical="center"/>
    </xf>
    <xf numFmtId="179" fontId="2" fillId="0" borderId="0" xfId="0" applyNumberFormat="1" applyFont="1" applyBorder="1" applyAlignment="1">
      <alignment horizontal="left" vertical="center"/>
    </xf>
    <xf numFmtId="179" fontId="2" fillId="0" borderId="34" xfId="0" applyNumberFormat="1" applyFont="1" applyBorder="1" applyAlignment="1">
      <alignment horizontal="left" vertical="center"/>
    </xf>
    <xf numFmtId="0" fontId="10" fillId="0" borderId="18" xfId="0" applyFont="1" applyBorder="1" applyAlignment="1">
      <alignment horizontal="distributed" vertical="center"/>
    </xf>
    <xf numFmtId="0" fontId="10" fillId="0" borderId="13" xfId="0" applyFont="1" applyBorder="1" applyAlignment="1">
      <alignment horizontal="distributed" vertical="center"/>
    </xf>
    <xf numFmtId="0" fontId="10" fillId="0" borderId="15" xfId="0" applyFont="1" applyBorder="1" applyAlignment="1">
      <alignment horizontal="distributed" vertical="center"/>
    </xf>
    <xf numFmtId="0" fontId="10" fillId="0" borderId="6" xfId="0" applyFont="1" applyBorder="1" applyAlignment="1">
      <alignment horizontal="distributed" vertical="center"/>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179" fontId="11" fillId="0" borderId="37" xfId="0" applyNumberFormat="1" applyFont="1" applyBorder="1" applyAlignment="1">
      <alignment horizontal="left" vertical="center" indent="1"/>
    </xf>
    <xf numFmtId="179" fontId="11" fillId="0" borderId="1" xfId="0" applyNumberFormat="1" applyFont="1" applyBorder="1" applyAlignment="1">
      <alignment horizontal="left" vertical="center" indent="1"/>
    </xf>
    <xf numFmtId="179" fontId="2" fillId="0" borderId="19" xfId="0" applyNumberFormat="1" applyFont="1" applyBorder="1" applyAlignment="1">
      <alignment horizontal="center" vertical="center"/>
    </xf>
    <xf numFmtId="179" fontId="2" fillId="0" borderId="0" xfId="0" applyNumberFormat="1" applyFont="1" applyBorder="1" applyAlignment="1">
      <alignment horizontal="center" vertical="center"/>
    </xf>
    <xf numFmtId="179" fontId="18" fillId="0" borderId="0" xfId="0" applyNumberFormat="1" applyFont="1" applyBorder="1" applyAlignment="1">
      <alignment horizontal="left" vertical="center"/>
    </xf>
    <xf numFmtId="179" fontId="18" fillId="0" borderId="34" xfId="0" applyNumberFormat="1" applyFont="1" applyBorder="1" applyAlignment="1">
      <alignment horizontal="left" vertical="center"/>
    </xf>
    <xf numFmtId="179" fontId="2" fillId="0" borderId="34" xfId="0" applyNumberFormat="1" applyFont="1" applyBorder="1" applyAlignment="1">
      <alignment horizontal="center" vertical="center"/>
    </xf>
    <xf numFmtId="179" fontId="2" fillId="0" borderId="0" xfId="0" applyNumberFormat="1" applyFont="1" applyBorder="1" applyAlignment="1">
      <alignment horizontal="distributed" vertical="center"/>
    </xf>
    <xf numFmtId="0" fontId="10" fillId="0" borderId="19" xfId="0" applyFont="1" applyBorder="1" applyAlignment="1">
      <alignment horizontal="distributed" vertical="center"/>
    </xf>
    <xf numFmtId="0" fontId="10" fillId="0" borderId="34" xfId="0" applyFont="1" applyBorder="1" applyAlignment="1">
      <alignment horizontal="distributed" vertical="center"/>
    </xf>
    <xf numFmtId="179" fontId="11" fillId="0" borderId="1" xfId="0" applyNumberFormat="1" applyFont="1" applyBorder="1" applyAlignment="1">
      <alignment horizontal="left" vertical="center"/>
    </xf>
    <xf numFmtId="0" fontId="2" fillId="0" borderId="0" xfId="0" applyFont="1" applyBorder="1" applyAlignment="1">
      <alignment vertical="center"/>
    </xf>
    <xf numFmtId="0" fontId="2" fillId="0" borderId="19" xfId="0" applyFont="1" applyBorder="1" applyAlignment="1">
      <alignment vertical="center"/>
    </xf>
    <xf numFmtId="0" fontId="18" fillId="0" borderId="0" xfId="0" applyFont="1" applyBorder="1" applyAlignment="1">
      <alignment horizontal="left" vertical="center"/>
    </xf>
    <xf numFmtId="0" fontId="2" fillId="0" borderId="34" xfId="0" applyFont="1" applyBorder="1" applyAlignment="1">
      <alignment vertical="center"/>
    </xf>
    <xf numFmtId="179" fontId="10" fillId="0" borderId="1" xfId="0" applyNumberFormat="1" applyFont="1" applyBorder="1" applyAlignment="1">
      <alignment horizontal="left" vertical="center" wrapText="1" indent="1" shrinkToFit="1"/>
    </xf>
    <xf numFmtId="179" fontId="10" fillId="0" borderId="18" xfId="0" applyNumberFormat="1" applyFont="1" applyBorder="1" applyAlignment="1">
      <alignment horizontal="left" vertical="center" indent="1"/>
    </xf>
    <xf numFmtId="179" fontId="10" fillId="0" borderId="13" xfId="0" applyNumberFormat="1" applyFont="1" applyBorder="1" applyAlignment="1">
      <alignment horizontal="left" vertical="center" indent="1"/>
    </xf>
    <xf numFmtId="179" fontId="10" fillId="0" borderId="6" xfId="0" applyNumberFormat="1" applyFont="1" applyBorder="1" applyAlignment="1">
      <alignment horizontal="left" vertical="center" indent="1"/>
    </xf>
    <xf numFmtId="179" fontId="10" fillId="0" borderId="16" xfId="0" applyNumberFormat="1" applyFont="1" applyBorder="1" applyAlignment="1">
      <alignment horizontal="left" vertical="center" indent="1"/>
    </xf>
    <xf numFmtId="179" fontId="10" fillId="0" borderId="13" xfId="0" applyNumberFormat="1" applyFont="1" applyBorder="1" applyAlignment="1">
      <alignment horizontal="center" vertical="center"/>
    </xf>
    <xf numFmtId="179" fontId="10" fillId="0" borderId="16" xfId="0" applyNumberFormat="1" applyFont="1" applyBorder="1" applyAlignment="1">
      <alignment horizontal="center" vertical="center"/>
    </xf>
    <xf numFmtId="179" fontId="10" fillId="0" borderId="15" xfId="0" applyNumberFormat="1" applyFont="1" applyBorder="1" applyAlignment="1">
      <alignment horizontal="left" vertical="center" indent="1"/>
    </xf>
    <xf numFmtId="179" fontId="10" fillId="0" borderId="17" xfId="0" applyNumberFormat="1" applyFont="1" applyBorder="1" applyAlignment="1">
      <alignment horizontal="left" vertical="center" inden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0" fillId="0" borderId="18" xfId="0" applyFont="1" applyBorder="1" applyAlignment="1">
      <alignment horizontal="distributed" vertical="center" wrapText="1"/>
    </xf>
    <xf numFmtId="0" fontId="10" fillId="0" borderId="13" xfId="0" applyFont="1" applyBorder="1" applyAlignment="1">
      <alignment horizontal="distributed" vertical="center" wrapText="1"/>
    </xf>
    <xf numFmtId="0" fontId="10" fillId="0" borderId="15" xfId="0" applyFont="1" applyBorder="1" applyAlignment="1">
      <alignment horizontal="distributed" vertical="center" wrapText="1"/>
    </xf>
    <xf numFmtId="0" fontId="10" fillId="0" borderId="19"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34" xfId="0" applyFont="1" applyBorder="1" applyAlignment="1">
      <alignment horizontal="distributed" vertical="center" wrapText="1"/>
    </xf>
    <xf numFmtId="0" fontId="10" fillId="0" borderId="6" xfId="0" applyFont="1" applyBorder="1" applyAlignment="1">
      <alignment horizontal="distributed" vertical="center" wrapText="1"/>
    </xf>
    <xf numFmtId="0" fontId="10" fillId="0" borderId="16" xfId="0" applyFont="1" applyBorder="1" applyAlignment="1">
      <alignment horizontal="distributed" vertical="center" wrapText="1"/>
    </xf>
    <xf numFmtId="0" fontId="10" fillId="0" borderId="17" xfId="0" applyFont="1" applyBorder="1" applyAlignment="1">
      <alignment horizontal="distributed" vertical="center" wrapText="1"/>
    </xf>
    <xf numFmtId="0" fontId="5" fillId="0" borderId="67" xfId="0" applyFont="1" applyBorder="1" applyAlignment="1">
      <alignment horizontal="center" vertical="center"/>
    </xf>
    <xf numFmtId="0" fontId="5" fillId="0" borderId="48" xfId="0" applyFont="1" applyBorder="1" applyAlignment="1">
      <alignment horizontal="center" vertical="center"/>
    </xf>
    <xf numFmtId="0" fontId="5" fillId="0" borderId="68" xfId="0" applyFont="1" applyBorder="1" applyAlignment="1">
      <alignment horizontal="center" vertical="center"/>
    </xf>
    <xf numFmtId="0" fontId="2" fillId="0" borderId="62" xfId="0" applyFont="1" applyBorder="1" applyAlignment="1">
      <alignment horizontal="right" vertical="center"/>
    </xf>
    <xf numFmtId="0" fontId="2" fillId="0" borderId="48" xfId="0" applyFont="1" applyBorder="1" applyAlignment="1">
      <alignment horizontal="right" vertical="center"/>
    </xf>
    <xf numFmtId="49" fontId="2" fillId="0" borderId="48" xfId="0" applyNumberFormat="1" applyFont="1" applyBorder="1" applyAlignment="1">
      <alignment horizontal="center" vertical="center"/>
    </xf>
    <xf numFmtId="0" fontId="2" fillId="0" borderId="48" xfId="0" applyNumberFormat="1" applyFont="1" applyBorder="1" applyAlignment="1">
      <alignment horizontal="center" vertical="center"/>
    </xf>
    <xf numFmtId="0" fontId="5" fillId="0" borderId="69" xfId="0" applyFont="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2" fillId="0" borderId="30" xfId="0" applyFont="1" applyBorder="1" applyAlignment="1">
      <alignment horizontal="right" vertical="center"/>
    </xf>
    <xf numFmtId="0" fontId="2" fillId="0" borderId="31" xfId="0" applyFont="1" applyBorder="1" applyAlignment="1">
      <alignment horizontal="right" vertical="center"/>
    </xf>
    <xf numFmtId="0" fontId="2" fillId="0" borderId="31" xfId="0" applyNumberFormat="1" applyFont="1" applyBorder="1" applyAlignment="1">
      <alignment horizontal="center" vertical="center"/>
    </xf>
    <xf numFmtId="0" fontId="2" fillId="0" borderId="65" xfId="0" applyFont="1" applyBorder="1" applyAlignment="1">
      <alignment horizontal="right" vertical="center"/>
    </xf>
    <xf numFmtId="0" fontId="2" fillId="0" borderId="32" xfId="0" applyFont="1" applyBorder="1" applyAlignment="1">
      <alignment horizontal="right" vertical="center"/>
    </xf>
    <xf numFmtId="0" fontId="2" fillId="0" borderId="32" xfId="0" applyNumberFormat="1" applyFont="1" applyBorder="1" applyAlignment="1">
      <alignment horizontal="center" vertical="center"/>
    </xf>
    <xf numFmtId="0" fontId="10" fillId="0" borderId="19" xfId="0" applyFont="1" applyBorder="1" applyAlignment="1">
      <alignment horizontal="distributed" vertical="center" indent="1"/>
    </xf>
    <xf numFmtId="0" fontId="10" fillId="0" borderId="0" xfId="0" applyFont="1" applyBorder="1" applyAlignment="1">
      <alignment horizontal="center"/>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179" fontId="5" fillId="0" borderId="18" xfId="0" applyNumberFormat="1" applyFont="1" applyBorder="1" applyAlignment="1">
      <alignment horizontal="left" vertical="center" wrapText="1"/>
    </xf>
    <xf numFmtId="179" fontId="5" fillId="0" borderId="13" xfId="0" applyNumberFormat="1" applyFont="1" applyBorder="1" applyAlignment="1">
      <alignment horizontal="left" vertical="center" wrapText="1"/>
    </xf>
    <xf numFmtId="179" fontId="5" fillId="0" borderId="15" xfId="0" applyNumberFormat="1" applyFont="1" applyBorder="1" applyAlignment="1">
      <alignment horizontal="left" vertical="center" wrapText="1"/>
    </xf>
    <xf numFmtId="179" fontId="5" fillId="0" borderId="19" xfId="0" applyNumberFormat="1" applyFont="1" applyBorder="1" applyAlignment="1">
      <alignment horizontal="left" vertical="center" wrapText="1"/>
    </xf>
    <xf numFmtId="179" fontId="5" fillId="0" borderId="0" xfId="0" applyNumberFormat="1" applyFont="1" applyBorder="1" applyAlignment="1">
      <alignment horizontal="left" vertical="center" wrapText="1"/>
    </xf>
    <xf numFmtId="179" fontId="5" fillId="0" borderId="34" xfId="0" applyNumberFormat="1" applyFont="1" applyBorder="1" applyAlignment="1">
      <alignment horizontal="left" vertical="center" wrapText="1"/>
    </xf>
    <xf numFmtId="179" fontId="5" fillId="0" borderId="6" xfId="0" applyNumberFormat="1" applyFont="1" applyBorder="1" applyAlignment="1">
      <alignment horizontal="left" vertical="center" wrapText="1"/>
    </xf>
    <xf numFmtId="179" fontId="5" fillId="0" borderId="16" xfId="0" applyNumberFormat="1" applyFont="1" applyBorder="1" applyAlignment="1">
      <alignment horizontal="left" vertical="center" wrapText="1"/>
    </xf>
    <xf numFmtId="179" fontId="5" fillId="0" borderId="17" xfId="0" applyNumberFormat="1" applyFont="1" applyBorder="1" applyAlignment="1">
      <alignment horizontal="left" vertical="center" wrapText="1"/>
    </xf>
    <xf numFmtId="0" fontId="5" fillId="0" borderId="13" xfId="0" applyFont="1" applyBorder="1" applyAlignment="1">
      <alignment horizontal="left" vertical="center"/>
    </xf>
    <xf numFmtId="0" fontId="5" fillId="0" borderId="0" xfId="0" applyFont="1" applyBorder="1" applyAlignment="1">
      <alignment horizontal="left" vertical="center"/>
    </xf>
    <xf numFmtId="179" fontId="10" fillId="0" borderId="0" xfId="0" applyNumberFormat="1" applyFont="1" applyBorder="1" applyAlignment="1">
      <alignment horizontal="center" vertical="center"/>
    </xf>
    <xf numFmtId="179" fontId="5" fillId="0" borderId="19" xfId="0" applyNumberFormat="1" applyFont="1" applyBorder="1" applyAlignment="1">
      <alignment horizontal="center" vertical="center"/>
    </xf>
    <xf numFmtId="179" fontId="5" fillId="0" borderId="0" xfId="0" applyNumberFormat="1" applyFont="1" applyBorder="1" applyAlignment="1">
      <alignment horizontal="center" vertical="center"/>
    </xf>
    <xf numFmtId="0" fontId="10" fillId="0" borderId="18" xfId="0" applyFont="1" applyBorder="1" applyAlignment="1">
      <alignment horizontal="center" vertical="distributed" textRotation="255" wrapText="1"/>
    </xf>
    <xf numFmtId="0" fontId="10" fillId="0" borderId="15" xfId="0" applyFont="1" applyBorder="1" applyAlignment="1">
      <alignment horizontal="center" vertical="distributed" textRotation="255" wrapText="1"/>
    </xf>
    <xf numFmtId="0" fontId="10" fillId="0" borderId="19" xfId="0" applyFont="1" applyBorder="1" applyAlignment="1">
      <alignment horizontal="center" vertical="distributed" textRotation="255" wrapText="1"/>
    </xf>
    <xf numFmtId="0" fontId="10" fillId="0" borderId="34" xfId="0" applyFont="1" applyBorder="1" applyAlignment="1">
      <alignment horizontal="center" vertical="distributed" textRotation="255" wrapText="1"/>
    </xf>
    <xf numFmtId="0" fontId="10" fillId="0" borderId="6" xfId="0" applyFont="1" applyBorder="1" applyAlignment="1">
      <alignment horizontal="center" vertical="distributed" textRotation="255" wrapText="1"/>
    </xf>
    <xf numFmtId="0" fontId="10" fillId="0" borderId="17" xfId="0" applyFont="1" applyBorder="1" applyAlignment="1">
      <alignment horizontal="center" vertical="distributed" textRotation="255" wrapText="1"/>
    </xf>
    <xf numFmtId="179" fontId="10" fillId="0" borderId="18" xfId="0" applyNumberFormat="1" applyFont="1" applyBorder="1" applyAlignment="1">
      <alignment horizontal="right" vertical="center"/>
    </xf>
    <xf numFmtId="179" fontId="10" fillId="0" borderId="13" xfId="0" applyNumberFormat="1" applyFont="1" applyBorder="1" applyAlignment="1">
      <alignment horizontal="right" vertical="center"/>
    </xf>
    <xf numFmtId="179" fontId="10" fillId="0" borderId="19" xfId="0" applyNumberFormat="1" applyFont="1" applyBorder="1" applyAlignment="1">
      <alignment horizontal="right" vertical="center"/>
    </xf>
    <xf numFmtId="179" fontId="10" fillId="0" borderId="0" xfId="0" applyNumberFormat="1" applyFont="1" applyBorder="1" applyAlignment="1">
      <alignment horizontal="right" vertical="center"/>
    </xf>
    <xf numFmtId="179" fontId="10" fillId="0" borderId="15" xfId="0" applyNumberFormat="1" applyFont="1" applyBorder="1" applyAlignment="1">
      <alignment horizontal="center" vertical="center"/>
    </xf>
    <xf numFmtId="179" fontId="10" fillId="0" borderId="34" xfId="0" applyNumberFormat="1" applyFont="1" applyBorder="1" applyAlignment="1">
      <alignment horizontal="center" vertical="center"/>
    </xf>
    <xf numFmtId="179" fontId="10" fillId="0" borderId="19" xfId="0" applyNumberFormat="1" applyFont="1" applyBorder="1" applyAlignment="1">
      <alignment horizontal="right" vertical="center" wrapText="1"/>
    </xf>
    <xf numFmtId="179" fontId="10" fillId="0" borderId="0" xfId="0" applyNumberFormat="1" applyFont="1" applyBorder="1" applyAlignment="1">
      <alignment horizontal="right" vertical="center" wrapText="1"/>
    </xf>
    <xf numFmtId="181" fontId="10" fillId="0" borderId="0" xfId="0" applyNumberFormat="1" applyFont="1" applyBorder="1" applyAlignment="1">
      <alignment horizontal="center" vertical="center"/>
    </xf>
    <xf numFmtId="181" fontId="10" fillId="0" borderId="34" xfId="0" applyNumberFormat="1" applyFont="1" applyBorder="1" applyAlignment="1">
      <alignment horizontal="center" vertical="center"/>
    </xf>
    <xf numFmtId="179" fontId="10" fillId="0" borderId="6" xfId="0" applyNumberFormat="1" applyFont="1" applyBorder="1" applyAlignment="1">
      <alignment horizontal="right" vertical="center" wrapText="1"/>
    </xf>
    <xf numFmtId="179" fontId="10" fillId="0" borderId="16" xfId="0" applyNumberFormat="1" applyFont="1" applyBorder="1" applyAlignment="1">
      <alignment horizontal="right" vertical="center" wrapText="1"/>
    </xf>
    <xf numFmtId="179" fontId="10" fillId="0" borderId="17" xfId="0" applyNumberFormat="1" applyFont="1" applyBorder="1" applyAlignment="1">
      <alignment horizontal="center" vertical="center"/>
    </xf>
    <xf numFmtId="188" fontId="44" fillId="0" borderId="0" xfId="0" applyNumberFormat="1" applyFont="1" applyAlignment="1">
      <alignment horizontal="distributed" vertical="top" indent="1"/>
    </xf>
    <xf numFmtId="0" fontId="24" fillId="0" borderId="26" xfId="0" applyFont="1" applyBorder="1" applyAlignment="1">
      <alignment horizontal="center" vertical="center"/>
    </xf>
    <xf numFmtId="0" fontId="24" fillId="0" borderId="39" xfId="0" applyFont="1" applyBorder="1" applyAlignment="1">
      <alignment horizontal="center" vertical="center"/>
    </xf>
    <xf numFmtId="0" fontId="24" fillId="0" borderId="27" xfId="0" applyFont="1" applyBorder="1" applyAlignment="1">
      <alignment horizontal="center" vertical="center"/>
    </xf>
    <xf numFmtId="0" fontId="24" fillId="0" borderId="22" xfId="0" applyFont="1" applyBorder="1" applyAlignment="1">
      <alignment horizontal="center" vertical="center"/>
    </xf>
    <xf numFmtId="0" fontId="24" fillId="0" borderId="0"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28" xfId="0" applyFont="1" applyBorder="1" applyAlignment="1">
      <alignment horizontal="center" vertical="center"/>
    </xf>
    <xf numFmtId="0" fontId="24" fillId="0" borderId="25" xfId="0"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distributed" vertical="center"/>
    </xf>
    <xf numFmtId="0" fontId="23" fillId="0" borderId="0" xfId="0" applyFont="1" applyAlignment="1">
      <alignment horizontal="left" vertical="center" shrinkToFit="1"/>
    </xf>
    <xf numFmtId="0" fontId="23" fillId="0" borderId="0" xfId="0" applyFont="1" applyAlignment="1">
      <alignment horizontal="center" vertical="center" shrinkToFit="1"/>
    </xf>
    <xf numFmtId="0" fontId="23" fillId="0" borderId="0" xfId="0" applyFont="1" applyAlignment="1">
      <alignment horizontal="left" vertical="center" indent="1" shrinkToFit="1"/>
    </xf>
    <xf numFmtId="180" fontId="23" fillId="0" borderId="70" xfId="0" applyNumberFormat="1" applyFont="1" applyBorder="1" applyAlignment="1">
      <alignment horizontal="center" vertical="center"/>
    </xf>
    <xf numFmtId="180" fontId="23" fillId="0" borderId="71" xfId="0" applyNumberFormat="1" applyFont="1" applyBorder="1" applyAlignment="1">
      <alignment horizontal="center" vertical="center"/>
    </xf>
    <xf numFmtId="180" fontId="23" fillId="0" borderId="72" xfId="0" applyNumberFormat="1" applyFont="1" applyBorder="1" applyAlignment="1">
      <alignment horizontal="center" vertical="center"/>
    </xf>
    <xf numFmtId="180" fontId="23" fillId="0" borderId="73" xfId="0" applyNumberFormat="1" applyFont="1" applyBorder="1" applyAlignment="1">
      <alignment horizontal="center" vertical="center"/>
    </xf>
    <xf numFmtId="0" fontId="20" fillId="0" borderId="13" xfId="0" applyFont="1" applyBorder="1" applyAlignment="1">
      <alignment horizontal="left" vertical="center"/>
    </xf>
    <xf numFmtId="1" fontId="20" fillId="0" borderId="13" xfId="0" applyNumberFormat="1" applyFont="1" applyBorder="1" applyAlignment="1">
      <alignment horizontal="center" vertical="center"/>
    </xf>
    <xf numFmtId="0" fontId="20" fillId="0" borderId="13" xfId="0" applyFont="1" applyBorder="1" applyAlignment="1">
      <alignment horizontal="distributed" vertical="center"/>
    </xf>
    <xf numFmtId="178" fontId="22" fillId="0" borderId="13" xfId="0" applyNumberFormat="1" applyFont="1" applyBorder="1" applyAlignment="1">
      <alignment horizontal="center" vertical="center"/>
    </xf>
    <xf numFmtId="0" fontId="20" fillId="0" borderId="0" xfId="0" applyFont="1" applyBorder="1" applyAlignment="1">
      <alignment horizontal="distributed" vertical="center"/>
    </xf>
    <xf numFmtId="178" fontId="24" fillId="0" borderId="74" xfId="0" applyNumberFormat="1" applyFont="1" applyBorder="1" applyAlignment="1">
      <alignment horizontal="left" vertical="center" indent="4"/>
    </xf>
    <xf numFmtId="178" fontId="24" fillId="0" borderId="75" xfId="0" applyNumberFormat="1" applyFont="1" applyBorder="1" applyAlignment="1">
      <alignment horizontal="left" vertical="center" indent="4"/>
    </xf>
    <xf numFmtId="0" fontId="20" fillId="0" borderId="28" xfId="0" applyFont="1" applyBorder="1" applyAlignment="1">
      <alignment horizontal="distributed" vertical="center"/>
    </xf>
    <xf numFmtId="178" fontId="23" fillId="0" borderId="31" xfId="0" applyNumberFormat="1" applyFont="1" applyBorder="1" applyAlignment="1">
      <alignment horizontal="center" vertical="center"/>
    </xf>
    <xf numFmtId="178" fontId="23" fillId="0" borderId="28" xfId="0" applyNumberFormat="1" applyFont="1" applyBorder="1" applyAlignment="1">
      <alignment horizontal="center" vertical="center"/>
    </xf>
    <xf numFmtId="0" fontId="20" fillId="0" borderId="39" xfId="0" applyFont="1" applyBorder="1" applyAlignment="1">
      <alignment horizontal="distributed" vertical="center" wrapText="1"/>
    </xf>
    <xf numFmtId="0" fontId="20" fillId="0" borderId="39" xfId="0" applyFont="1" applyBorder="1" applyAlignment="1">
      <alignment horizontal="distributed" vertical="center"/>
    </xf>
    <xf numFmtId="178" fontId="22" fillId="0" borderId="39" xfId="0" applyNumberFormat="1" applyFont="1" applyBorder="1" applyAlignment="1">
      <alignment horizontal="center" vertical="center"/>
    </xf>
    <xf numFmtId="0" fontId="20" fillId="0" borderId="31" xfId="0" applyFont="1" applyBorder="1" applyAlignment="1">
      <alignment horizontal="center" vertical="center"/>
    </xf>
    <xf numFmtId="49" fontId="20" fillId="0" borderId="31" xfId="0" applyNumberFormat="1" applyFont="1" applyBorder="1" applyAlignment="1">
      <alignment horizontal="center" vertical="center"/>
    </xf>
    <xf numFmtId="0" fontId="20" fillId="0" borderId="0" xfId="0" applyFont="1" applyBorder="1" applyAlignment="1">
      <alignment horizontal="left" vertical="center"/>
    </xf>
    <xf numFmtId="1" fontId="20" fillId="0" borderId="39" xfId="0" applyNumberFormat="1" applyFont="1" applyBorder="1" applyAlignment="1">
      <alignment horizontal="center" vertical="center"/>
    </xf>
    <xf numFmtId="178" fontId="22" fillId="0" borderId="0" xfId="0" applyNumberFormat="1" applyFont="1" applyBorder="1" applyAlignment="1">
      <alignment horizontal="center" vertical="center"/>
    </xf>
    <xf numFmtId="0" fontId="20" fillId="0" borderId="31" xfId="0" applyNumberFormat="1" applyFont="1" applyBorder="1" applyAlignment="1">
      <alignment horizontal="center" vertical="center"/>
    </xf>
    <xf numFmtId="180" fontId="23" fillId="0" borderId="64" xfId="0" applyNumberFormat="1" applyFont="1" applyBorder="1" applyAlignment="1">
      <alignment horizontal="center" vertical="center"/>
    </xf>
    <xf numFmtId="180" fontId="23" fillId="0" borderId="39" xfId="0" applyNumberFormat="1" applyFont="1" applyBorder="1" applyAlignment="1">
      <alignment horizontal="center" vertical="center"/>
    </xf>
    <xf numFmtId="180" fontId="23" fillId="0" borderId="27" xfId="0" applyNumberFormat="1" applyFont="1" applyBorder="1" applyAlignment="1">
      <alignment horizontal="center" vertical="center"/>
    </xf>
    <xf numFmtId="180" fontId="23" fillId="0" borderId="19" xfId="0" applyNumberFormat="1" applyFont="1" applyBorder="1" applyAlignment="1">
      <alignment horizontal="center" vertical="center"/>
    </xf>
    <xf numFmtId="180" fontId="23" fillId="0" borderId="0" xfId="0" applyNumberFormat="1" applyFont="1" applyBorder="1" applyAlignment="1">
      <alignment horizontal="center" vertical="center"/>
    </xf>
    <xf numFmtId="180" fontId="23" fillId="0" borderId="23" xfId="0" applyNumberFormat="1" applyFont="1" applyBorder="1" applyAlignment="1">
      <alignment horizontal="center" vertical="center"/>
    </xf>
    <xf numFmtId="180" fontId="23" fillId="0" borderId="61" xfId="0" applyNumberFormat="1" applyFont="1" applyBorder="1" applyAlignment="1">
      <alignment horizontal="center" vertical="center"/>
    </xf>
    <xf numFmtId="180" fontId="23" fillId="0" borderId="28" xfId="0" applyNumberFormat="1" applyFont="1" applyBorder="1" applyAlignment="1">
      <alignment horizontal="center" vertical="center"/>
    </xf>
    <xf numFmtId="180" fontId="23" fillId="0" borderId="25" xfId="0" applyNumberFormat="1" applyFont="1" applyBorder="1" applyAlignment="1">
      <alignment horizontal="center" vertical="center"/>
    </xf>
    <xf numFmtId="0" fontId="20" fillId="0" borderId="31" xfId="0" applyFont="1" applyBorder="1" applyAlignment="1">
      <alignment horizontal="distributed" vertical="center"/>
    </xf>
    <xf numFmtId="181" fontId="23" fillId="0" borderId="31" xfId="0" applyNumberFormat="1" applyFont="1" applyBorder="1" applyAlignment="1">
      <alignment horizontal="center" vertical="center"/>
    </xf>
    <xf numFmtId="0" fontId="20" fillId="0" borderId="31" xfId="0" applyFont="1" applyBorder="1" applyAlignment="1">
      <alignment horizontal="right" vertical="center"/>
    </xf>
    <xf numFmtId="0" fontId="20" fillId="0" borderId="31" xfId="0" applyFont="1" applyBorder="1" applyAlignment="1">
      <alignment horizontal="left" vertical="center"/>
    </xf>
    <xf numFmtId="180" fontId="23" fillId="0" borderId="76" xfId="0" applyNumberFormat="1" applyFont="1" applyBorder="1" applyAlignment="1">
      <alignment horizontal="center" vertical="center"/>
    </xf>
    <xf numFmtId="180" fontId="23" fillId="0" borderId="32" xfId="0" applyNumberFormat="1" applyFont="1" applyBorder="1" applyAlignment="1">
      <alignment horizontal="center" vertical="center"/>
    </xf>
    <xf numFmtId="0" fontId="20" fillId="0" borderId="32" xfId="0" applyFont="1" applyBorder="1" applyAlignment="1">
      <alignment horizontal="distributed" vertical="center"/>
    </xf>
    <xf numFmtId="182" fontId="24" fillId="0" borderId="65" xfId="0" applyNumberFormat="1" applyFont="1" applyBorder="1" applyAlignment="1">
      <alignment horizontal="left" vertical="center" wrapText="1" indent="1"/>
    </xf>
    <xf numFmtId="182" fontId="24" fillId="0" borderId="32" xfId="0" applyNumberFormat="1" applyFont="1" applyBorder="1" applyAlignment="1">
      <alignment horizontal="left" vertical="center" wrapText="1" indent="1"/>
    </xf>
    <xf numFmtId="182" fontId="24" fillId="0" borderId="66" xfId="0" applyNumberFormat="1" applyFont="1" applyBorder="1" applyAlignment="1">
      <alignment horizontal="left" vertical="center" wrapText="1" indent="1"/>
    </xf>
    <xf numFmtId="0" fontId="23" fillId="0" borderId="0" xfId="0" applyFont="1" applyAlignment="1">
      <alignment horizontal="left" vertical="center"/>
    </xf>
    <xf numFmtId="0" fontId="23" fillId="0" borderId="0" xfId="0" applyFont="1" applyBorder="1" applyAlignment="1">
      <alignment horizontal="right" vertical="center"/>
    </xf>
    <xf numFmtId="0" fontId="23" fillId="0" borderId="0" xfId="0" applyFont="1" applyBorder="1" applyAlignment="1">
      <alignment horizontal="center" vertical="center"/>
    </xf>
    <xf numFmtId="0" fontId="20" fillId="0" borderId="0" xfId="0" applyFont="1" applyAlignment="1">
      <alignment horizontal="distributed" vertical="center"/>
    </xf>
    <xf numFmtId="0" fontId="20" fillId="0" borderId="0" xfId="0" applyFont="1" applyAlignment="1">
      <alignment horizontal="center" vertical="center"/>
    </xf>
    <xf numFmtId="0" fontId="26" fillId="0" borderId="0" xfId="0" applyFont="1" applyAlignment="1">
      <alignment horizontal="center" vertical="center"/>
    </xf>
    <xf numFmtId="0" fontId="21" fillId="0" borderId="0" xfId="0" applyFont="1" applyAlignment="1">
      <alignment horizontal="right" vertical="center"/>
    </xf>
    <xf numFmtId="0" fontId="46" fillId="0" borderId="0" xfId="0" applyFont="1" applyAlignment="1">
      <alignment horizontal="center" vertical="center"/>
    </xf>
    <xf numFmtId="180" fontId="23" fillId="0" borderId="69" xfId="0" applyNumberFormat="1" applyFont="1" applyBorder="1" applyAlignment="1">
      <alignment horizontal="center" vertical="center"/>
    </xf>
    <xf numFmtId="180" fontId="23" fillId="0" borderId="31" xfId="0" applyNumberFormat="1" applyFont="1" applyBorder="1" applyAlignment="1">
      <alignment horizontal="center" vertical="center"/>
    </xf>
    <xf numFmtId="0" fontId="24" fillId="0" borderId="30" xfId="0" applyFont="1" applyBorder="1" applyAlignment="1">
      <alignment horizontal="left" vertical="center" wrapText="1" indent="1"/>
    </xf>
    <xf numFmtId="0" fontId="24" fillId="0" borderId="31" xfId="0" applyFont="1" applyBorder="1" applyAlignment="1">
      <alignment horizontal="left" vertical="center" wrapText="1" indent="1"/>
    </xf>
    <xf numFmtId="0" fontId="24" fillId="0" borderId="41" xfId="0" applyFont="1" applyBorder="1" applyAlignment="1">
      <alignment horizontal="left" vertical="center" wrapText="1" indent="1"/>
    </xf>
    <xf numFmtId="0" fontId="21" fillId="0" borderId="0" xfId="0" applyFont="1" applyAlignment="1">
      <alignment horizontal="center" vertical="center"/>
    </xf>
    <xf numFmtId="1" fontId="101" fillId="0" borderId="13" xfId="0" applyNumberFormat="1" applyFont="1" applyBorder="1" applyAlignment="1">
      <alignment horizontal="center" vertical="center"/>
    </xf>
    <xf numFmtId="178" fontId="102" fillId="0" borderId="13" xfId="0" applyNumberFormat="1" applyFont="1" applyBorder="1" applyAlignment="1">
      <alignment horizontal="center" vertical="center"/>
    </xf>
    <xf numFmtId="178" fontId="103" fillId="0" borderId="28" xfId="0" applyNumberFormat="1" applyFont="1" applyBorder="1" applyAlignment="1">
      <alignment horizontal="center" vertical="center"/>
    </xf>
    <xf numFmtId="178" fontId="102" fillId="0" borderId="39" xfId="0" applyNumberFormat="1" applyFont="1" applyBorder="1" applyAlignment="1">
      <alignment horizontal="center" vertical="center"/>
    </xf>
    <xf numFmtId="1" fontId="101" fillId="0" borderId="39" xfId="0" applyNumberFormat="1" applyFont="1" applyBorder="1" applyAlignment="1">
      <alignment horizontal="center" vertical="center"/>
    </xf>
    <xf numFmtId="178" fontId="102" fillId="0" borderId="0" xfId="0" applyNumberFormat="1" applyFont="1" applyBorder="1" applyAlignment="1">
      <alignment horizontal="center" vertical="center"/>
    </xf>
    <xf numFmtId="178" fontId="103" fillId="0" borderId="31" xfId="0" applyNumberFormat="1" applyFont="1" applyBorder="1" applyAlignment="1">
      <alignment horizontal="center" vertical="center"/>
    </xf>
    <xf numFmtId="181" fontId="103" fillId="0" borderId="31" xfId="0" applyNumberFormat="1" applyFont="1" applyBorder="1" applyAlignment="1">
      <alignment horizontal="center" vertical="center"/>
    </xf>
    <xf numFmtId="49" fontId="101" fillId="0" borderId="31" xfId="0" applyNumberFormat="1" applyFont="1" applyBorder="1" applyAlignment="1">
      <alignment horizontal="center" vertical="center"/>
    </xf>
    <xf numFmtId="0" fontId="101" fillId="0" borderId="31" xfId="0" applyFont="1" applyBorder="1" applyAlignment="1">
      <alignment horizontal="center" vertical="center"/>
    </xf>
    <xf numFmtId="0" fontId="103" fillId="0" borderId="0" xfId="0" applyFont="1" applyAlignment="1">
      <alignment horizontal="left" vertical="center"/>
    </xf>
    <xf numFmtId="0" fontId="104" fillId="0" borderId="30" xfId="0" applyFont="1" applyBorder="1" applyAlignment="1">
      <alignment horizontal="left" vertical="center" wrapText="1" indent="1"/>
    </xf>
    <xf numFmtId="0" fontId="104" fillId="0" borderId="31" xfId="0" applyFont="1" applyBorder="1" applyAlignment="1">
      <alignment horizontal="left" vertical="center" wrapText="1" indent="1"/>
    </xf>
    <xf numFmtId="0" fontId="104" fillId="0" borderId="41" xfId="0" applyFont="1" applyBorder="1" applyAlignment="1">
      <alignment horizontal="left" vertical="center" wrapText="1" indent="1"/>
    </xf>
    <xf numFmtId="182" fontId="104" fillId="0" borderId="65" xfId="0" applyNumberFormat="1" applyFont="1" applyBorder="1" applyAlignment="1">
      <alignment horizontal="left" vertical="center" wrapText="1" indent="1"/>
    </xf>
    <xf numFmtId="182" fontId="104" fillId="0" borderId="32" xfId="0" applyNumberFormat="1" applyFont="1" applyBorder="1" applyAlignment="1">
      <alignment horizontal="left" vertical="center" wrapText="1" indent="1"/>
    </xf>
    <xf numFmtId="182" fontId="104" fillId="0" borderId="66" xfId="0" applyNumberFormat="1" applyFont="1" applyBorder="1" applyAlignment="1">
      <alignment horizontal="left" vertical="center" wrapText="1" indent="1"/>
    </xf>
    <xf numFmtId="0" fontId="105" fillId="0" borderId="0" xfId="0" applyFont="1" applyAlignment="1">
      <alignment horizontal="center" vertical="center"/>
    </xf>
  </cellXfs>
  <cellStyles count="78">
    <cellStyle name="Normal" xfId="0"/>
    <cellStyle name="2"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Grey" xfId="34"/>
    <cellStyle name="Input [yellow]" xfId="35"/>
    <cellStyle name="Normal - Style1" xfId="36"/>
    <cellStyle name="Normal_AMD" xfId="37"/>
    <cellStyle name="Page" xfId="38"/>
    <cellStyle name="Percent [2]" xfId="39"/>
    <cellStyle name="Percent_laroux"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メモ" xfId="51"/>
    <cellStyle name="リンク セル" xfId="52"/>
    <cellStyle name="悪い" xfId="53"/>
    <cellStyle name="下小文字" xfId="54"/>
    <cellStyle name="均等" xfId="55"/>
    <cellStyle name="計算" xfId="56"/>
    <cellStyle name="計算値" xfId="57"/>
    <cellStyle name="警告文" xfId="58"/>
    <cellStyle name="Comma [0]" xfId="59"/>
    <cellStyle name="Comma" xfId="60"/>
    <cellStyle name="桁区切り 2" xfId="61"/>
    <cellStyle name="桁区切り 2 2" xfId="62"/>
    <cellStyle name="桁区切り 2 3" xfId="63"/>
    <cellStyle name="桁区切り 3" xfId="64"/>
    <cellStyle name="見出し 1" xfId="65"/>
    <cellStyle name="見出し 2" xfId="66"/>
    <cellStyle name="見出し 3" xfId="67"/>
    <cellStyle name="見出し 4" xfId="68"/>
    <cellStyle name="指数" xfId="69"/>
    <cellStyle name="集計" xfId="70"/>
    <cellStyle name="縦書" xfId="71"/>
    <cellStyle name="縦書き" xfId="72"/>
    <cellStyle name="出力" xfId="73"/>
    <cellStyle name="小上" xfId="74"/>
    <cellStyle name="小文字" xfId="75"/>
    <cellStyle name="説明文" xfId="76"/>
    <cellStyle name="中間" xfId="77"/>
    <cellStyle name="中文字" xfId="78"/>
    <cellStyle name="Currency [0]" xfId="79"/>
    <cellStyle name="Currency" xfId="80"/>
    <cellStyle name="入力" xfId="81"/>
    <cellStyle name="入力横" xfId="82"/>
    <cellStyle name="非標示" xfId="83"/>
    <cellStyle name="非表示" xfId="84"/>
    <cellStyle name="標準 2" xfId="85"/>
    <cellStyle name="標準 3" xfId="86"/>
    <cellStyle name="標準 4" xfId="87"/>
    <cellStyle name="標準 5" xfId="88"/>
    <cellStyle name="文字列入力" xfId="89"/>
    <cellStyle name="未定義" xfId="90"/>
    <cellStyle name="良い"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37</xdr:row>
      <xdr:rowOff>85725</xdr:rowOff>
    </xdr:from>
    <xdr:to>
      <xdr:col>12</xdr:col>
      <xdr:colOff>0</xdr:colOff>
      <xdr:row>43</xdr:row>
      <xdr:rowOff>85725</xdr:rowOff>
    </xdr:to>
    <xdr:sp>
      <xdr:nvSpPr>
        <xdr:cNvPr id="1" name="左大かっこ 1"/>
        <xdr:cNvSpPr>
          <a:spLocks/>
        </xdr:cNvSpPr>
      </xdr:nvSpPr>
      <xdr:spPr>
        <a:xfrm>
          <a:off x="2000250" y="6115050"/>
          <a:ext cx="76200" cy="742950"/>
        </a:xfrm>
        <a:prstGeom prst="leftBracket">
          <a:avLst>
            <a:gd name="adj" fmla="val -49143"/>
          </a:avLst>
        </a:prstGeom>
        <a:noFill/>
        <a:ln w="127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37</xdr:row>
      <xdr:rowOff>66675</xdr:rowOff>
    </xdr:from>
    <xdr:to>
      <xdr:col>31</xdr:col>
      <xdr:colOff>85725</xdr:colOff>
      <xdr:row>43</xdr:row>
      <xdr:rowOff>76200</xdr:rowOff>
    </xdr:to>
    <xdr:sp>
      <xdr:nvSpPr>
        <xdr:cNvPr id="2" name="右大かっこ 2"/>
        <xdr:cNvSpPr>
          <a:spLocks/>
        </xdr:cNvSpPr>
      </xdr:nvSpPr>
      <xdr:spPr>
        <a:xfrm>
          <a:off x="5381625" y="6096000"/>
          <a:ext cx="85725" cy="752475"/>
        </a:xfrm>
        <a:prstGeom prst="rightBracket">
          <a:avLst>
            <a:gd name="adj" fmla="val -49050"/>
          </a:avLst>
        </a:prstGeom>
        <a:noFill/>
        <a:ln w="127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41</xdr:row>
      <xdr:rowOff>38100</xdr:rowOff>
    </xdr:from>
    <xdr:to>
      <xdr:col>16</xdr:col>
      <xdr:colOff>142875</xdr:colOff>
      <xdr:row>44</xdr:row>
      <xdr:rowOff>19050</xdr:rowOff>
    </xdr:to>
    <xdr:sp>
      <xdr:nvSpPr>
        <xdr:cNvPr id="3" name="左大かっこ 3"/>
        <xdr:cNvSpPr>
          <a:spLocks/>
        </xdr:cNvSpPr>
      </xdr:nvSpPr>
      <xdr:spPr>
        <a:xfrm>
          <a:off x="2886075" y="6562725"/>
          <a:ext cx="47625" cy="400050"/>
        </a:xfrm>
        <a:prstGeom prst="leftBracket">
          <a:avLst>
            <a:gd name="adj" fmla="val -49046"/>
          </a:avLst>
        </a:prstGeom>
        <a:noFill/>
        <a:ln w="127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41</xdr:row>
      <xdr:rowOff>114300</xdr:rowOff>
    </xdr:from>
    <xdr:to>
      <xdr:col>30</xdr:col>
      <xdr:colOff>9525</xdr:colOff>
      <xdr:row>43</xdr:row>
      <xdr:rowOff>142875</xdr:rowOff>
    </xdr:to>
    <xdr:sp>
      <xdr:nvSpPr>
        <xdr:cNvPr id="4" name="右大かっこ 4"/>
        <xdr:cNvSpPr>
          <a:spLocks/>
        </xdr:cNvSpPr>
      </xdr:nvSpPr>
      <xdr:spPr>
        <a:xfrm>
          <a:off x="5124450" y="6638925"/>
          <a:ext cx="95250" cy="276225"/>
        </a:xfrm>
        <a:prstGeom prst="rightBracket">
          <a:avLst>
            <a:gd name="adj" fmla="val -47125"/>
          </a:avLst>
        </a:prstGeom>
        <a:noFill/>
        <a:ln w="127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142875</xdr:colOff>
      <xdr:row>11</xdr:row>
      <xdr:rowOff>47625</xdr:rowOff>
    </xdr:from>
    <xdr:ext cx="438150" cy="180975"/>
    <xdr:sp>
      <xdr:nvSpPr>
        <xdr:cNvPr id="1" name="Text Box 1"/>
        <xdr:cNvSpPr txBox="1">
          <a:spLocks noChangeArrowheads="1"/>
        </xdr:cNvSpPr>
      </xdr:nvSpPr>
      <xdr:spPr>
        <a:xfrm>
          <a:off x="1238250" y="2247900"/>
          <a:ext cx="43815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月　　日</a:t>
          </a:r>
        </a:p>
      </xdr:txBody>
    </xdr:sp>
    <xdr:clientData/>
  </xdr:oneCellAnchor>
  <xdr:twoCellAnchor>
    <xdr:from>
      <xdr:col>24</xdr:col>
      <xdr:colOff>123825</xdr:colOff>
      <xdr:row>35</xdr:row>
      <xdr:rowOff>152400</xdr:rowOff>
    </xdr:from>
    <xdr:to>
      <xdr:col>29</xdr:col>
      <xdr:colOff>57150</xdr:colOff>
      <xdr:row>35</xdr:row>
      <xdr:rowOff>152400</xdr:rowOff>
    </xdr:to>
    <xdr:sp>
      <xdr:nvSpPr>
        <xdr:cNvPr id="2" name="Line 4"/>
        <xdr:cNvSpPr>
          <a:spLocks/>
        </xdr:cNvSpPr>
      </xdr:nvSpPr>
      <xdr:spPr>
        <a:xfrm>
          <a:off x="5381625" y="7048500"/>
          <a:ext cx="1028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36</xdr:row>
      <xdr:rowOff>38100</xdr:rowOff>
    </xdr:from>
    <xdr:to>
      <xdr:col>32</xdr:col>
      <xdr:colOff>114300</xdr:colOff>
      <xdr:row>36</xdr:row>
      <xdr:rowOff>38100</xdr:rowOff>
    </xdr:to>
    <xdr:sp>
      <xdr:nvSpPr>
        <xdr:cNvPr id="3" name="Line 5"/>
        <xdr:cNvSpPr>
          <a:spLocks/>
        </xdr:cNvSpPr>
      </xdr:nvSpPr>
      <xdr:spPr>
        <a:xfrm>
          <a:off x="6429375" y="7134225"/>
          <a:ext cx="695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36</xdr:row>
      <xdr:rowOff>190500</xdr:rowOff>
    </xdr:from>
    <xdr:to>
      <xdr:col>27</xdr:col>
      <xdr:colOff>171450</xdr:colOff>
      <xdr:row>36</xdr:row>
      <xdr:rowOff>190500</xdr:rowOff>
    </xdr:to>
    <xdr:sp>
      <xdr:nvSpPr>
        <xdr:cNvPr id="4" name="Line 17"/>
        <xdr:cNvSpPr>
          <a:spLocks/>
        </xdr:cNvSpPr>
      </xdr:nvSpPr>
      <xdr:spPr>
        <a:xfrm>
          <a:off x="5286375" y="7286625"/>
          <a:ext cx="8001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37</xdr:row>
      <xdr:rowOff>114300</xdr:rowOff>
    </xdr:from>
    <xdr:to>
      <xdr:col>33</xdr:col>
      <xdr:colOff>66675</xdr:colOff>
      <xdr:row>37</xdr:row>
      <xdr:rowOff>114300</xdr:rowOff>
    </xdr:to>
    <xdr:sp>
      <xdr:nvSpPr>
        <xdr:cNvPr id="5" name="Line 18"/>
        <xdr:cNvSpPr>
          <a:spLocks/>
        </xdr:cNvSpPr>
      </xdr:nvSpPr>
      <xdr:spPr>
        <a:xfrm>
          <a:off x="6200775" y="74104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35</xdr:row>
      <xdr:rowOff>95250</xdr:rowOff>
    </xdr:from>
    <xdr:to>
      <xdr:col>32</xdr:col>
      <xdr:colOff>0</xdr:colOff>
      <xdr:row>35</xdr:row>
      <xdr:rowOff>95250</xdr:rowOff>
    </xdr:to>
    <xdr:sp>
      <xdr:nvSpPr>
        <xdr:cNvPr id="6" name="Line 20"/>
        <xdr:cNvSpPr>
          <a:spLocks/>
        </xdr:cNvSpPr>
      </xdr:nvSpPr>
      <xdr:spPr>
        <a:xfrm>
          <a:off x="6000750" y="699135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39</xdr:row>
      <xdr:rowOff>9525</xdr:rowOff>
    </xdr:from>
    <xdr:to>
      <xdr:col>24</xdr:col>
      <xdr:colOff>28575</xdr:colOff>
      <xdr:row>39</xdr:row>
      <xdr:rowOff>85725</xdr:rowOff>
    </xdr:to>
    <xdr:sp>
      <xdr:nvSpPr>
        <xdr:cNvPr id="7" name="Oval 23"/>
        <xdr:cNvSpPr>
          <a:spLocks/>
        </xdr:cNvSpPr>
      </xdr:nvSpPr>
      <xdr:spPr>
        <a:xfrm>
          <a:off x="4486275" y="7705725"/>
          <a:ext cx="800100" cy="762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37</xdr:row>
      <xdr:rowOff>142875</xdr:rowOff>
    </xdr:from>
    <xdr:to>
      <xdr:col>31</xdr:col>
      <xdr:colOff>0</xdr:colOff>
      <xdr:row>37</xdr:row>
      <xdr:rowOff>152400</xdr:rowOff>
    </xdr:to>
    <xdr:sp>
      <xdr:nvSpPr>
        <xdr:cNvPr id="8" name="Line 24"/>
        <xdr:cNvSpPr>
          <a:spLocks/>
        </xdr:cNvSpPr>
      </xdr:nvSpPr>
      <xdr:spPr>
        <a:xfrm flipV="1">
          <a:off x="4953000" y="7439025"/>
          <a:ext cx="183832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37</xdr:row>
      <xdr:rowOff>47625</xdr:rowOff>
    </xdr:from>
    <xdr:to>
      <xdr:col>31</xdr:col>
      <xdr:colOff>0</xdr:colOff>
      <xdr:row>38</xdr:row>
      <xdr:rowOff>0</xdr:rowOff>
    </xdr:to>
    <xdr:sp>
      <xdr:nvSpPr>
        <xdr:cNvPr id="9" name="Line 25"/>
        <xdr:cNvSpPr>
          <a:spLocks/>
        </xdr:cNvSpPr>
      </xdr:nvSpPr>
      <xdr:spPr>
        <a:xfrm flipV="1">
          <a:off x="4905375" y="7343775"/>
          <a:ext cx="1885950" cy="1524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38</xdr:row>
      <xdr:rowOff>38100</xdr:rowOff>
    </xdr:from>
    <xdr:to>
      <xdr:col>36</xdr:col>
      <xdr:colOff>19050</xdr:colOff>
      <xdr:row>38</xdr:row>
      <xdr:rowOff>38100</xdr:rowOff>
    </xdr:to>
    <xdr:sp>
      <xdr:nvSpPr>
        <xdr:cNvPr id="10" name="Line 27"/>
        <xdr:cNvSpPr>
          <a:spLocks/>
        </xdr:cNvSpPr>
      </xdr:nvSpPr>
      <xdr:spPr>
        <a:xfrm>
          <a:off x="6791325" y="7534275"/>
          <a:ext cx="1114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219075</xdr:colOff>
      <xdr:row>27</xdr:row>
      <xdr:rowOff>0</xdr:rowOff>
    </xdr:from>
    <xdr:to>
      <xdr:col>26</xdr:col>
      <xdr:colOff>219075</xdr:colOff>
      <xdr:row>29</xdr:row>
      <xdr:rowOff>0</xdr:rowOff>
    </xdr:to>
    <xdr:sp>
      <xdr:nvSpPr>
        <xdr:cNvPr id="1" name="Line 7"/>
        <xdr:cNvSpPr>
          <a:spLocks/>
        </xdr:cNvSpPr>
      </xdr:nvSpPr>
      <xdr:spPr>
        <a:xfrm>
          <a:off x="5915025" y="7200900"/>
          <a:ext cx="0" cy="5334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219075</xdr:colOff>
      <xdr:row>27</xdr:row>
      <xdr:rowOff>9525</xdr:rowOff>
    </xdr:from>
    <xdr:to>
      <xdr:col>26</xdr:col>
      <xdr:colOff>219075</xdr:colOff>
      <xdr:row>29</xdr:row>
      <xdr:rowOff>28575</xdr:rowOff>
    </xdr:to>
    <xdr:sp>
      <xdr:nvSpPr>
        <xdr:cNvPr id="2" name="Line 8"/>
        <xdr:cNvSpPr>
          <a:spLocks/>
        </xdr:cNvSpPr>
      </xdr:nvSpPr>
      <xdr:spPr>
        <a:xfrm>
          <a:off x="5915025" y="7210425"/>
          <a:ext cx="0" cy="5524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219075</xdr:colOff>
      <xdr:row>26</xdr:row>
      <xdr:rowOff>171450</xdr:rowOff>
    </xdr:from>
    <xdr:to>
      <xdr:col>26</xdr:col>
      <xdr:colOff>219075</xdr:colOff>
      <xdr:row>29</xdr:row>
      <xdr:rowOff>9525</xdr:rowOff>
    </xdr:to>
    <xdr:sp>
      <xdr:nvSpPr>
        <xdr:cNvPr id="3" name="Line 9"/>
        <xdr:cNvSpPr>
          <a:spLocks/>
        </xdr:cNvSpPr>
      </xdr:nvSpPr>
      <xdr:spPr>
        <a:xfrm>
          <a:off x="5915025" y="7105650"/>
          <a:ext cx="0" cy="6381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219075</xdr:colOff>
      <xdr:row>26</xdr:row>
      <xdr:rowOff>0</xdr:rowOff>
    </xdr:from>
    <xdr:to>
      <xdr:col>29</xdr:col>
      <xdr:colOff>219075</xdr:colOff>
      <xdr:row>27</xdr:row>
      <xdr:rowOff>171450</xdr:rowOff>
    </xdr:to>
    <xdr:sp>
      <xdr:nvSpPr>
        <xdr:cNvPr id="4" name="Line 11"/>
        <xdr:cNvSpPr>
          <a:spLocks/>
        </xdr:cNvSpPr>
      </xdr:nvSpPr>
      <xdr:spPr>
        <a:xfrm>
          <a:off x="6572250" y="6934200"/>
          <a:ext cx="0" cy="4381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219075</xdr:colOff>
      <xdr:row>23</xdr:row>
      <xdr:rowOff>104775</xdr:rowOff>
    </xdr:from>
    <xdr:to>
      <xdr:col>29</xdr:col>
      <xdr:colOff>219075</xdr:colOff>
      <xdr:row>25</xdr:row>
      <xdr:rowOff>9525</xdr:rowOff>
    </xdr:to>
    <xdr:sp>
      <xdr:nvSpPr>
        <xdr:cNvPr id="5" name="AutoShape 12"/>
        <xdr:cNvSpPr>
          <a:spLocks/>
        </xdr:cNvSpPr>
      </xdr:nvSpPr>
      <xdr:spPr>
        <a:xfrm>
          <a:off x="6572250" y="6238875"/>
          <a:ext cx="0" cy="438150"/>
        </a:xfrm>
        <a:prstGeom prst="straightConnector1">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27</xdr:row>
      <xdr:rowOff>66675</xdr:rowOff>
    </xdr:from>
    <xdr:to>
      <xdr:col>20</xdr:col>
      <xdr:colOff>219075</xdr:colOff>
      <xdr:row>27</xdr:row>
      <xdr:rowOff>66675</xdr:rowOff>
    </xdr:to>
    <xdr:sp>
      <xdr:nvSpPr>
        <xdr:cNvPr id="6" name="Line 13"/>
        <xdr:cNvSpPr>
          <a:spLocks/>
        </xdr:cNvSpPr>
      </xdr:nvSpPr>
      <xdr:spPr>
        <a:xfrm>
          <a:off x="219075" y="7267575"/>
          <a:ext cx="438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27</xdr:row>
      <xdr:rowOff>0</xdr:rowOff>
    </xdr:from>
    <xdr:to>
      <xdr:col>20</xdr:col>
      <xdr:colOff>219075</xdr:colOff>
      <xdr:row>27</xdr:row>
      <xdr:rowOff>0</xdr:rowOff>
    </xdr:to>
    <xdr:sp>
      <xdr:nvSpPr>
        <xdr:cNvPr id="7" name="Line 15"/>
        <xdr:cNvSpPr>
          <a:spLocks/>
        </xdr:cNvSpPr>
      </xdr:nvSpPr>
      <xdr:spPr>
        <a:xfrm>
          <a:off x="219075" y="7200900"/>
          <a:ext cx="438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30</xdr:col>
      <xdr:colOff>0</xdr:colOff>
      <xdr:row>34</xdr:row>
      <xdr:rowOff>0</xdr:rowOff>
    </xdr:to>
    <xdr:sp>
      <xdr:nvSpPr>
        <xdr:cNvPr id="8" name="Line 16"/>
        <xdr:cNvSpPr>
          <a:spLocks/>
        </xdr:cNvSpPr>
      </xdr:nvSpPr>
      <xdr:spPr>
        <a:xfrm>
          <a:off x="6134100" y="9067800"/>
          <a:ext cx="438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0</xdr:colOff>
      <xdr:row>26</xdr:row>
      <xdr:rowOff>0</xdr:rowOff>
    </xdr:from>
    <xdr:ext cx="76200" cy="209550"/>
    <xdr:sp fLocksText="0">
      <xdr:nvSpPr>
        <xdr:cNvPr id="9" name="Text Box 17"/>
        <xdr:cNvSpPr txBox="1">
          <a:spLocks noChangeArrowheads="1"/>
        </xdr:cNvSpPr>
      </xdr:nvSpPr>
      <xdr:spPr>
        <a:xfrm>
          <a:off x="6353175" y="6934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66675</xdr:colOff>
      <xdr:row>22</xdr:row>
      <xdr:rowOff>38100</xdr:rowOff>
    </xdr:from>
    <xdr:to>
      <xdr:col>12</xdr:col>
      <xdr:colOff>142875</xdr:colOff>
      <xdr:row>24</xdr:row>
      <xdr:rowOff>161925</xdr:rowOff>
    </xdr:to>
    <xdr:grpSp>
      <xdr:nvGrpSpPr>
        <xdr:cNvPr id="10" name="Group 23"/>
        <xdr:cNvGrpSpPr>
          <a:grpSpLocks/>
        </xdr:cNvGrpSpPr>
      </xdr:nvGrpSpPr>
      <xdr:grpSpPr>
        <a:xfrm>
          <a:off x="2695575" y="5905500"/>
          <a:ext cx="76200" cy="657225"/>
          <a:chOff x="758" y="503"/>
          <a:chExt cx="8" cy="68"/>
        </a:xfrm>
        <a:solidFill>
          <a:srgbClr val="FFFFFF"/>
        </a:solidFill>
      </xdr:grpSpPr>
      <xdr:sp>
        <xdr:nvSpPr>
          <xdr:cNvPr id="11" name="Line 20"/>
          <xdr:cNvSpPr>
            <a:spLocks/>
          </xdr:cNvSpPr>
        </xdr:nvSpPr>
        <xdr:spPr>
          <a:xfrm flipH="1">
            <a:off x="758" y="503"/>
            <a:ext cx="8" cy="8"/>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21"/>
          <xdr:cNvSpPr>
            <a:spLocks/>
          </xdr:cNvSpPr>
        </xdr:nvSpPr>
        <xdr:spPr>
          <a:xfrm>
            <a:off x="758" y="511"/>
            <a:ext cx="0" cy="52"/>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22"/>
          <xdr:cNvSpPr>
            <a:spLocks/>
          </xdr:cNvSpPr>
        </xdr:nvSpPr>
        <xdr:spPr>
          <a:xfrm>
            <a:off x="758" y="563"/>
            <a:ext cx="8" cy="8"/>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19</xdr:col>
      <xdr:colOff>66675</xdr:colOff>
      <xdr:row>22</xdr:row>
      <xdr:rowOff>28575</xdr:rowOff>
    </xdr:from>
    <xdr:to>
      <xdr:col>19</xdr:col>
      <xdr:colOff>142875</xdr:colOff>
      <xdr:row>24</xdr:row>
      <xdr:rowOff>152400</xdr:rowOff>
    </xdr:to>
    <xdr:grpSp>
      <xdr:nvGrpSpPr>
        <xdr:cNvPr id="14" name="Group 24"/>
        <xdr:cNvGrpSpPr>
          <a:grpSpLocks/>
        </xdr:cNvGrpSpPr>
      </xdr:nvGrpSpPr>
      <xdr:grpSpPr>
        <a:xfrm flipH="1">
          <a:off x="4229100" y="5895975"/>
          <a:ext cx="76200" cy="657225"/>
          <a:chOff x="758" y="503"/>
          <a:chExt cx="8" cy="68"/>
        </a:xfrm>
        <a:solidFill>
          <a:srgbClr val="FFFFFF"/>
        </a:solidFill>
      </xdr:grpSpPr>
      <xdr:sp>
        <xdr:nvSpPr>
          <xdr:cNvPr id="15" name="Line 25"/>
          <xdr:cNvSpPr>
            <a:spLocks/>
          </xdr:cNvSpPr>
        </xdr:nvSpPr>
        <xdr:spPr>
          <a:xfrm flipH="1">
            <a:off x="758" y="503"/>
            <a:ext cx="8" cy="8"/>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26"/>
          <xdr:cNvSpPr>
            <a:spLocks/>
          </xdr:cNvSpPr>
        </xdr:nvSpPr>
        <xdr:spPr>
          <a:xfrm>
            <a:off x="758" y="511"/>
            <a:ext cx="0" cy="52"/>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27"/>
          <xdr:cNvSpPr>
            <a:spLocks/>
          </xdr:cNvSpPr>
        </xdr:nvSpPr>
        <xdr:spPr>
          <a:xfrm>
            <a:off x="758" y="563"/>
            <a:ext cx="8" cy="8"/>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59</xdr:col>
      <xdr:colOff>19050</xdr:colOff>
      <xdr:row>18</xdr:row>
      <xdr:rowOff>161925</xdr:rowOff>
    </xdr:from>
    <xdr:ext cx="19050" cy="361950"/>
    <xdr:sp>
      <xdr:nvSpPr>
        <xdr:cNvPr id="1" name="Text Box 17"/>
        <xdr:cNvSpPr txBox="1">
          <a:spLocks noChangeArrowheads="1"/>
        </xdr:cNvSpPr>
      </xdr:nvSpPr>
      <xdr:spPr>
        <a:xfrm>
          <a:off x="9639300" y="3895725"/>
          <a:ext cx="19050" cy="3619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twoCellAnchor>
    <xdr:from>
      <xdr:col>25</xdr:col>
      <xdr:colOff>104775</xdr:colOff>
      <xdr:row>15</xdr:row>
      <xdr:rowOff>114300</xdr:rowOff>
    </xdr:from>
    <xdr:to>
      <xdr:col>26</xdr:col>
      <xdr:colOff>66675</xdr:colOff>
      <xdr:row>16</xdr:row>
      <xdr:rowOff>200025</xdr:rowOff>
    </xdr:to>
    <xdr:grpSp>
      <xdr:nvGrpSpPr>
        <xdr:cNvPr id="2" name="Group 1"/>
        <xdr:cNvGrpSpPr>
          <a:grpSpLocks/>
        </xdr:cNvGrpSpPr>
      </xdr:nvGrpSpPr>
      <xdr:grpSpPr>
        <a:xfrm>
          <a:off x="3219450" y="2933700"/>
          <a:ext cx="85725" cy="390525"/>
          <a:chOff x="899" y="467"/>
          <a:chExt cx="15" cy="55"/>
        </a:xfrm>
        <a:solidFill>
          <a:srgbClr val="FFFFFF"/>
        </a:solidFill>
      </xdr:grpSpPr>
      <xdr:sp>
        <xdr:nvSpPr>
          <xdr:cNvPr id="3" name="Line 2"/>
          <xdr:cNvSpPr>
            <a:spLocks/>
          </xdr:cNvSpPr>
        </xdr:nvSpPr>
        <xdr:spPr>
          <a:xfrm flipH="1">
            <a:off x="899" y="467"/>
            <a:ext cx="1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3"/>
          <xdr:cNvSpPr>
            <a:spLocks/>
          </xdr:cNvSpPr>
        </xdr:nvSpPr>
        <xdr:spPr>
          <a:xfrm>
            <a:off x="899" y="467"/>
            <a:ext cx="0" cy="5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4"/>
          <xdr:cNvSpPr>
            <a:spLocks/>
          </xdr:cNvSpPr>
        </xdr:nvSpPr>
        <xdr:spPr>
          <a:xfrm flipH="1">
            <a:off x="899" y="522"/>
            <a:ext cx="1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48</xdr:col>
      <xdr:colOff>19050</xdr:colOff>
      <xdr:row>15</xdr:row>
      <xdr:rowOff>114300</xdr:rowOff>
    </xdr:from>
    <xdr:to>
      <xdr:col>48</xdr:col>
      <xdr:colOff>104775</xdr:colOff>
      <xdr:row>16</xdr:row>
      <xdr:rowOff>200025</xdr:rowOff>
    </xdr:to>
    <xdr:grpSp>
      <xdr:nvGrpSpPr>
        <xdr:cNvPr id="6" name="Group 5"/>
        <xdr:cNvGrpSpPr>
          <a:grpSpLocks/>
        </xdr:cNvGrpSpPr>
      </xdr:nvGrpSpPr>
      <xdr:grpSpPr>
        <a:xfrm rot="10800000">
          <a:off x="5981700" y="2933700"/>
          <a:ext cx="85725" cy="390525"/>
          <a:chOff x="899" y="467"/>
          <a:chExt cx="15" cy="55"/>
        </a:xfrm>
        <a:solidFill>
          <a:srgbClr val="FFFFFF"/>
        </a:solidFill>
      </xdr:grpSpPr>
      <xdr:sp>
        <xdr:nvSpPr>
          <xdr:cNvPr id="7" name="Line 6"/>
          <xdr:cNvSpPr>
            <a:spLocks/>
          </xdr:cNvSpPr>
        </xdr:nvSpPr>
        <xdr:spPr>
          <a:xfrm flipH="1">
            <a:off x="899" y="467"/>
            <a:ext cx="1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7"/>
          <xdr:cNvSpPr>
            <a:spLocks/>
          </xdr:cNvSpPr>
        </xdr:nvSpPr>
        <xdr:spPr>
          <a:xfrm>
            <a:off x="899" y="467"/>
            <a:ext cx="0" cy="5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8"/>
          <xdr:cNvSpPr>
            <a:spLocks/>
          </xdr:cNvSpPr>
        </xdr:nvSpPr>
        <xdr:spPr>
          <a:xfrm flipH="1">
            <a:off x="899" y="522"/>
            <a:ext cx="1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104775</xdr:colOff>
      <xdr:row>18</xdr:row>
      <xdr:rowOff>114300</xdr:rowOff>
    </xdr:from>
    <xdr:to>
      <xdr:col>26</xdr:col>
      <xdr:colOff>66675</xdr:colOff>
      <xdr:row>19</xdr:row>
      <xdr:rowOff>200025</xdr:rowOff>
    </xdr:to>
    <xdr:grpSp>
      <xdr:nvGrpSpPr>
        <xdr:cNvPr id="10" name="Group 1"/>
        <xdr:cNvGrpSpPr>
          <a:grpSpLocks/>
        </xdr:cNvGrpSpPr>
      </xdr:nvGrpSpPr>
      <xdr:grpSpPr>
        <a:xfrm>
          <a:off x="3219450" y="3848100"/>
          <a:ext cx="85725" cy="390525"/>
          <a:chOff x="899" y="467"/>
          <a:chExt cx="15" cy="55"/>
        </a:xfrm>
        <a:solidFill>
          <a:srgbClr val="FFFFFF"/>
        </a:solidFill>
      </xdr:grpSpPr>
      <xdr:sp>
        <xdr:nvSpPr>
          <xdr:cNvPr id="11" name="Line 2"/>
          <xdr:cNvSpPr>
            <a:spLocks/>
          </xdr:cNvSpPr>
        </xdr:nvSpPr>
        <xdr:spPr>
          <a:xfrm flipH="1">
            <a:off x="899" y="467"/>
            <a:ext cx="1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3"/>
          <xdr:cNvSpPr>
            <a:spLocks/>
          </xdr:cNvSpPr>
        </xdr:nvSpPr>
        <xdr:spPr>
          <a:xfrm>
            <a:off x="899" y="467"/>
            <a:ext cx="0" cy="5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4"/>
          <xdr:cNvSpPr>
            <a:spLocks/>
          </xdr:cNvSpPr>
        </xdr:nvSpPr>
        <xdr:spPr>
          <a:xfrm flipH="1">
            <a:off x="899" y="522"/>
            <a:ext cx="1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48</xdr:col>
      <xdr:colOff>9525</xdr:colOff>
      <xdr:row>18</xdr:row>
      <xdr:rowOff>123825</xdr:rowOff>
    </xdr:from>
    <xdr:to>
      <xdr:col>48</xdr:col>
      <xdr:colOff>95250</xdr:colOff>
      <xdr:row>19</xdr:row>
      <xdr:rowOff>209550</xdr:rowOff>
    </xdr:to>
    <xdr:grpSp>
      <xdr:nvGrpSpPr>
        <xdr:cNvPr id="14" name="Group 5"/>
        <xdr:cNvGrpSpPr>
          <a:grpSpLocks/>
        </xdr:cNvGrpSpPr>
      </xdr:nvGrpSpPr>
      <xdr:grpSpPr>
        <a:xfrm rot="10800000">
          <a:off x="5972175" y="3857625"/>
          <a:ext cx="85725" cy="390525"/>
          <a:chOff x="899" y="467"/>
          <a:chExt cx="15" cy="55"/>
        </a:xfrm>
        <a:solidFill>
          <a:srgbClr val="FFFFFF"/>
        </a:solidFill>
      </xdr:grpSpPr>
      <xdr:sp>
        <xdr:nvSpPr>
          <xdr:cNvPr id="15" name="Line 6"/>
          <xdr:cNvSpPr>
            <a:spLocks/>
          </xdr:cNvSpPr>
        </xdr:nvSpPr>
        <xdr:spPr>
          <a:xfrm flipH="1">
            <a:off x="899" y="467"/>
            <a:ext cx="1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7"/>
          <xdr:cNvSpPr>
            <a:spLocks/>
          </xdr:cNvSpPr>
        </xdr:nvSpPr>
        <xdr:spPr>
          <a:xfrm>
            <a:off x="899" y="467"/>
            <a:ext cx="0" cy="5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8"/>
          <xdr:cNvSpPr>
            <a:spLocks/>
          </xdr:cNvSpPr>
        </xdr:nvSpPr>
        <xdr:spPr>
          <a:xfrm flipH="1">
            <a:off x="899" y="522"/>
            <a:ext cx="1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59</xdr:col>
      <xdr:colOff>19050</xdr:colOff>
      <xdr:row>18</xdr:row>
      <xdr:rowOff>161925</xdr:rowOff>
    </xdr:from>
    <xdr:ext cx="19050" cy="361950"/>
    <xdr:sp>
      <xdr:nvSpPr>
        <xdr:cNvPr id="1" name="Text Box 17"/>
        <xdr:cNvSpPr txBox="1">
          <a:spLocks noChangeArrowheads="1"/>
        </xdr:cNvSpPr>
      </xdr:nvSpPr>
      <xdr:spPr>
        <a:xfrm>
          <a:off x="9639300" y="3857625"/>
          <a:ext cx="19050" cy="3619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twoCellAnchor>
    <xdr:from>
      <xdr:col>25</xdr:col>
      <xdr:colOff>104775</xdr:colOff>
      <xdr:row>15</xdr:row>
      <xdr:rowOff>114300</xdr:rowOff>
    </xdr:from>
    <xdr:to>
      <xdr:col>26</xdr:col>
      <xdr:colOff>66675</xdr:colOff>
      <xdr:row>16</xdr:row>
      <xdr:rowOff>200025</xdr:rowOff>
    </xdr:to>
    <xdr:grpSp>
      <xdr:nvGrpSpPr>
        <xdr:cNvPr id="2" name="Group 1"/>
        <xdr:cNvGrpSpPr>
          <a:grpSpLocks/>
        </xdr:cNvGrpSpPr>
      </xdr:nvGrpSpPr>
      <xdr:grpSpPr>
        <a:xfrm>
          <a:off x="3219450" y="2895600"/>
          <a:ext cx="85725" cy="390525"/>
          <a:chOff x="899" y="467"/>
          <a:chExt cx="15" cy="55"/>
        </a:xfrm>
        <a:solidFill>
          <a:srgbClr val="FFFFFF"/>
        </a:solidFill>
      </xdr:grpSpPr>
      <xdr:sp>
        <xdr:nvSpPr>
          <xdr:cNvPr id="3" name="Line 2"/>
          <xdr:cNvSpPr>
            <a:spLocks/>
          </xdr:cNvSpPr>
        </xdr:nvSpPr>
        <xdr:spPr>
          <a:xfrm flipH="1">
            <a:off x="899" y="467"/>
            <a:ext cx="1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3"/>
          <xdr:cNvSpPr>
            <a:spLocks/>
          </xdr:cNvSpPr>
        </xdr:nvSpPr>
        <xdr:spPr>
          <a:xfrm>
            <a:off x="899" y="467"/>
            <a:ext cx="0" cy="5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4"/>
          <xdr:cNvSpPr>
            <a:spLocks/>
          </xdr:cNvSpPr>
        </xdr:nvSpPr>
        <xdr:spPr>
          <a:xfrm flipH="1">
            <a:off x="899" y="522"/>
            <a:ext cx="1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48</xdr:col>
      <xdr:colOff>19050</xdr:colOff>
      <xdr:row>15</xdr:row>
      <xdr:rowOff>114300</xdr:rowOff>
    </xdr:from>
    <xdr:to>
      <xdr:col>48</xdr:col>
      <xdr:colOff>104775</xdr:colOff>
      <xdr:row>16</xdr:row>
      <xdr:rowOff>200025</xdr:rowOff>
    </xdr:to>
    <xdr:grpSp>
      <xdr:nvGrpSpPr>
        <xdr:cNvPr id="6" name="Group 5"/>
        <xdr:cNvGrpSpPr>
          <a:grpSpLocks/>
        </xdr:cNvGrpSpPr>
      </xdr:nvGrpSpPr>
      <xdr:grpSpPr>
        <a:xfrm rot="10800000">
          <a:off x="5981700" y="2895600"/>
          <a:ext cx="85725" cy="390525"/>
          <a:chOff x="899" y="467"/>
          <a:chExt cx="15" cy="55"/>
        </a:xfrm>
        <a:solidFill>
          <a:srgbClr val="FFFFFF"/>
        </a:solidFill>
      </xdr:grpSpPr>
      <xdr:sp>
        <xdr:nvSpPr>
          <xdr:cNvPr id="7" name="Line 6"/>
          <xdr:cNvSpPr>
            <a:spLocks/>
          </xdr:cNvSpPr>
        </xdr:nvSpPr>
        <xdr:spPr>
          <a:xfrm flipH="1">
            <a:off x="899" y="467"/>
            <a:ext cx="1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7"/>
          <xdr:cNvSpPr>
            <a:spLocks/>
          </xdr:cNvSpPr>
        </xdr:nvSpPr>
        <xdr:spPr>
          <a:xfrm>
            <a:off x="899" y="467"/>
            <a:ext cx="0" cy="5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8"/>
          <xdr:cNvSpPr>
            <a:spLocks/>
          </xdr:cNvSpPr>
        </xdr:nvSpPr>
        <xdr:spPr>
          <a:xfrm flipH="1">
            <a:off x="899" y="522"/>
            <a:ext cx="1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104775</xdr:colOff>
      <xdr:row>18</xdr:row>
      <xdr:rowOff>114300</xdr:rowOff>
    </xdr:from>
    <xdr:to>
      <xdr:col>26</xdr:col>
      <xdr:colOff>66675</xdr:colOff>
      <xdr:row>19</xdr:row>
      <xdr:rowOff>200025</xdr:rowOff>
    </xdr:to>
    <xdr:grpSp>
      <xdr:nvGrpSpPr>
        <xdr:cNvPr id="10" name="Group 1"/>
        <xdr:cNvGrpSpPr>
          <a:grpSpLocks/>
        </xdr:cNvGrpSpPr>
      </xdr:nvGrpSpPr>
      <xdr:grpSpPr>
        <a:xfrm>
          <a:off x="3219450" y="3810000"/>
          <a:ext cx="85725" cy="390525"/>
          <a:chOff x="899" y="467"/>
          <a:chExt cx="15" cy="55"/>
        </a:xfrm>
        <a:solidFill>
          <a:srgbClr val="FFFFFF"/>
        </a:solidFill>
      </xdr:grpSpPr>
      <xdr:sp>
        <xdr:nvSpPr>
          <xdr:cNvPr id="11" name="Line 2"/>
          <xdr:cNvSpPr>
            <a:spLocks/>
          </xdr:cNvSpPr>
        </xdr:nvSpPr>
        <xdr:spPr>
          <a:xfrm flipH="1">
            <a:off x="899" y="467"/>
            <a:ext cx="1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3"/>
          <xdr:cNvSpPr>
            <a:spLocks/>
          </xdr:cNvSpPr>
        </xdr:nvSpPr>
        <xdr:spPr>
          <a:xfrm>
            <a:off x="899" y="467"/>
            <a:ext cx="0" cy="5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4"/>
          <xdr:cNvSpPr>
            <a:spLocks/>
          </xdr:cNvSpPr>
        </xdr:nvSpPr>
        <xdr:spPr>
          <a:xfrm flipH="1">
            <a:off x="899" y="522"/>
            <a:ext cx="1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48</xdr:col>
      <xdr:colOff>9525</xdr:colOff>
      <xdr:row>18</xdr:row>
      <xdr:rowOff>123825</xdr:rowOff>
    </xdr:from>
    <xdr:to>
      <xdr:col>48</xdr:col>
      <xdr:colOff>95250</xdr:colOff>
      <xdr:row>19</xdr:row>
      <xdr:rowOff>209550</xdr:rowOff>
    </xdr:to>
    <xdr:grpSp>
      <xdr:nvGrpSpPr>
        <xdr:cNvPr id="14" name="Group 5"/>
        <xdr:cNvGrpSpPr>
          <a:grpSpLocks/>
        </xdr:cNvGrpSpPr>
      </xdr:nvGrpSpPr>
      <xdr:grpSpPr>
        <a:xfrm rot="10800000">
          <a:off x="5972175" y="3819525"/>
          <a:ext cx="85725" cy="390525"/>
          <a:chOff x="899" y="467"/>
          <a:chExt cx="15" cy="55"/>
        </a:xfrm>
        <a:solidFill>
          <a:srgbClr val="FFFFFF"/>
        </a:solidFill>
      </xdr:grpSpPr>
      <xdr:sp>
        <xdr:nvSpPr>
          <xdr:cNvPr id="15" name="Line 6"/>
          <xdr:cNvSpPr>
            <a:spLocks/>
          </xdr:cNvSpPr>
        </xdr:nvSpPr>
        <xdr:spPr>
          <a:xfrm flipH="1">
            <a:off x="899" y="467"/>
            <a:ext cx="1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7"/>
          <xdr:cNvSpPr>
            <a:spLocks/>
          </xdr:cNvSpPr>
        </xdr:nvSpPr>
        <xdr:spPr>
          <a:xfrm>
            <a:off x="899" y="467"/>
            <a:ext cx="0" cy="5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8"/>
          <xdr:cNvSpPr>
            <a:spLocks/>
          </xdr:cNvSpPr>
        </xdr:nvSpPr>
        <xdr:spPr>
          <a:xfrm flipH="1">
            <a:off x="899" y="522"/>
            <a:ext cx="1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59</xdr:col>
      <xdr:colOff>19050</xdr:colOff>
      <xdr:row>18</xdr:row>
      <xdr:rowOff>161925</xdr:rowOff>
    </xdr:from>
    <xdr:ext cx="19050" cy="361950"/>
    <xdr:sp>
      <xdr:nvSpPr>
        <xdr:cNvPr id="1" name="Text Box 17"/>
        <xdr:cNvSpPr txBox="1">
          <a:spLocks noChangeArrowheads="1"/>
        </xdr:cNvSpPr>
      </xdr:nvSpPr>
      <xdr:spPr>
        <a:xfrm>
          <a:off x="9639300" y="3857625"/>
          <a:ext cx="19050" cy="3619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twoCellAnchor>
    <xdr:from>
      <xdr:col>25</xdr:col>
      <xdr:colOff>104775</xdr:colOff>
      <xdr:row>15</xdr:row>
      <xdr:rowOff>114300</xdr:rowOff>
    </xdr:from>
    <xdr:to>
      <xdr:col>26</xdr:col>
      <xdr:colOff>66675</xdr:colOff>
      <xdr:row>16</xdr:row>
      <xdr:rowOff>200025</xdr:rowOff>
    </xdr:to>
    <xdr:grpSp>
      <xdr:nvGrpSpPr>
        <xdr:cNvPr id="2" name="Group 1"/>
        <xdr:cNvGrpSpPr>
          <a:grpSpLocks/>
        </xdr:cNvGrpSpPr>
      </xdr:nvGrpSpPr>
      <xdr:grpSpPr>
        <a:xfrm>
          <a:off x="3219450" y="2895600"/>
          <a:ext cx="85725" cy="390525"/>
          <a:chOff x="899" y="467"/>
          <a:chExt cx="15" cy="55"/>
        </a:xfrm>
        <a:solidFill>
          <a:srgbClr val="FFFFFF"/>
        </a:solidFill>
      </xdr:grpSpPr>
      <xdr:sp>
        <xdr:nvSpPr>
          <xdr:cNvPr id="3" name="Line 2"/>
          <xdr:cNvSpPr>
            <a:spLocks/>
          </xdr:cNvSpPr>
        </xdr:nvSpPr>
        <xdr:spPr>
          <a:xfrm flipH="1">
            <a:off x="899" y="467"/>
            <a:ext cx="1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3"/>
          <xdr:cNvSpPr>
            <a:spLocks/>
          </xdr:cNvSpPr>
        </xdr:nvSpPr>
        <xdr:spPr>
          <a:xfrm>
            <a:off x="899" y="467"/>
            <a:ext cx="0" cy="5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4"/>
          <xdr:cNvSpPr>
            <a:spLocks/>
          </xdr:cNvSpPr>
        </xdr:nvSpPr>
        <xdr:spPr>
          <a:xfrm flipH="1">
            <a:off x="899" y="522"/>
            <a:ext cx="1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48</xdr:col>
      <xdr:colOff>19050</xdr:colOff>
      <xdr:row>15</xdr:row>
      <xdr:rowOff>114300</xdr:rowOff>
    </xdr:from>
    <xdr:to>
      <xdr:col>48</xdr:col>
      <xdr:colOff>104775</xdr:colOff>
      <xdr:row>16</xdr:row>
      <xdr:rowOff>200025</xdr:rowOff>
    </xdr:to>
    <xdr:grpSp>
      <xdr:nvGrpSpPr>
        <xdr:cNvPr id="6" name="Group 5"/>
        <xdr:cNvGrpSpPr>
          <a:grpSpLocks/>
        </xdr:cNvGrpSpPr>
      </xdr:nvGrpSpPr>
      <xdr:grpSpPr>
        <a:xfrm rot="10800000">
          <a:off x="5981700" y="2895600"/>
          <a:ext cx="85725" cy="390525"/>
          <a:chOff x="899" y="467"/>
          <a:chExt cx="15" cy="55"/>
        </a:xfrm>
        <a:solidFill>
          <a:srgbClr val="FFFFFF"/>
        </a:solidFill>
      </xdr:grpSpPr>
      <xdr:sp>
        <xdr:nvSpPr>
          <xdr:cNvPr id="7" name="Line 6"/>
          <xdr:cNvSpPr>
            <a:spLocks/>
          </xdr:cNvSpPr>
        </xdr:nvSpPr>
        <xdr:spPr>
          <a:xfrm flipH="1">
            <a:off x="899" y="467"/>
            <a:ext cx="1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7"/>
          <xdr:cNvSpPr>
            <a:spLocks/>
          </xdr:cNvSpPr>
        </xdr:nvSpPr>
        <xdr:spPr>
          <a:xfrm>
            <a:off x="899" y="467"/>
            <a:ext cx="0" cy="5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8"/>
          <xdr:cNvSpPr>
            <a:spLocks/>
          </xdr:cNvSpPr>
        </xdr:nvSpPr>
        <xdr:spPr>
          <a:xfrm flipH="1">
            <a:off x="899" y="522"/>
            <a:ext cx="1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104775</xdr:colOff>
      <xdr:row>18</xdr:row>
      <xdr:rowOff>114300</xdr:rowOff>
    </xdr:from>
    <xdr:to>
      <xdr:col>26</xdr:col>
      <xdr:colOff>66675</xdr:colOff>
      <xdr:row>19</xdr:row>
      <xdr:rowOff>200025</xdr:rowOff>
    </xdr:to>
    <xdr:grpSp>
      <xdr:nvGrpSpPr>
        <xdr:cNvPr id="10" name="Group 1"/>
        <xdr:cNvGrpSpPr>
          <a:grpSpLocks/>
        </xdr:cNvGrpSpPr>
      </xdr:nvGrpSpPr>
      <xdr:grpSpPr>
        <a:xfrm>
          <a:off x="3219450" y="3810000"/>
          <a:ext cx="85725" cy="390525"/>
          <a:chOff x="899" y="467"/>
          <a:chExt cx="15" cy="55"/>
        </a:xfrm>
        <a:solidFill>
          <a:srgbClr val="FFFFFF"/>
        </a:solidFill>
      </xdr:grpSpPr>
      <xdr:sp>
        <xdr:nvSpPr>
          <xdr:cNvPr id="11" name="Line 2"/>
          <xdr:cNvSpPr>
            <a:spLocks/>
          </xdr:cNvSpPr>
        </xdr:nvSpPr>
        <xdr:spPr>
          <a:xfrm flipH="1">
            <a:off x="899" y="467"/>
            <a:ext cx="1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3"/>
          <xdr:cNvSpPr>
            <a:spLocks/>
          </xdr:cNvSpPr>
        </xdr:nvSpPr>
        <xdr:spPr>
          <a:xfrm>
            <a:off x="899" y="467"/>
            <a:ext cx="0" cy="5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4"/>
          <xdr:cNvSpPr>
            <a:spLocks/>
          </xdr:cNvSpPr>
        </xdr:nvSpPr>
        <xdr:spPr>
          <a:xfrm flipH="1">
            <a:off x="899" y="522"/>
            <a:ext cx="1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48</xdr:col>
      <xdr:colOff>9525</xdr:colOff>
      <xdr:row>18</xdr:row>
      <xdr:rowOff>123825</xdr:rowOff>
    </xdr:from>
    <xdr:to>
      <xdr:col>48</xdr:col>
      <xdr:colOff>95250</xdr:colOff>
      <xdr:row>19</xdr:row>
      <xdr:rowOff>209550</xdr:rowOff>
    </xdr:to>
    <xdr:grpSp>
      <xdr:nvGrpSpPr>
        <xdr:cNvPr id="14" name="Group 5"/>
        <xdr:cNvGrpSpPr>
          <a:grpSpLocks/>
        </xdr:cNvGrpSpPr>
      </xdr:nvGrpSpPr>
      <xdr:grpSpPr>
        <a:xfrm rot="10800000">
          <a:off x="5972175" y="3819525"/>
          <a:ext cx="85725" cy="390525"/>
          <a:chOff x="899" y="467"/>
          <a:chExt cx="15" cy="55"/>
        </a:xfrm>
        <a:solidFill>
          <a:srgbClr val="FFFFFF"/>
        </a:solidFill>
      </xdr:grpSpPr>
      <xdr:sp>
        <xdr:nvSpPr>
          <xdr:cNvPr id="15" name="Line 6"/>
          <xdr:cNvSpPr>
            <a:spLocks/>
          </xdr:cNvSpPr>
        </xdr:nvSpPr>
        <xdr:spPr>
          <a:xfrm flipH="1">
            <a:off x="899" y="467"/>
            <a:ext cx="1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7"/>
          <xdr:cNvSpPr>
            <a:spLocks/>
          </xdr:cNvSpPr>
        </xdr:nvSpPr>
        <xdr:spPr>
          <a:xfrm>
            <a:off x="899" y="467"/>
            <a:ext cx="0" cy="5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8"/>
          <xdr:cNvSpPr>
            <a:spLocks/>
          </xdr:cNvSpPr>
        </xdr:nvSpPr>
        <xdr:spPr>
          <a:xfrm flipH="1">
            <a:off x="899" y="522"/>
            <a:ext cx="1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00.100.181\&#24037;&#20107;&#22865;&#32004;&#26908;&#26619;&#35506;\&#20837;&#26413;&#22865;&#32004;&#12464;&#12523;&#12540;&#12503;\&#65297;&#65301;&#12288;&#26368;&#26032;&#21508;&#27096;&#24335;\&#22865;&#32004;&#32004;&#27454;(H29.4.1&#12288;R02.4.1&#25913;&#27491;)\202004&#24314;&#35373;&#24037;&#20107;&#35531;&#36000;&#22865;&#32004;&#26360;&#31561;&#27161;&#28310;&#26360;&#24335;\&#21508;&#32004;&#27454;GW&#25522;&#36617;&#65288;020429&#65289;&#29992;\090101%20&#65288;&#38695;&#23798;&#24066;&#65289;&#12487;&#12473;&#12463;&#12488;&#12483;&#12503;\1001%20&#24037;&#20107;&#65288;&#22996;&#35351;&#65289;&#12288;&#38306;&#20418;&#26360;&#24335;\MK\EXCELDAT\&#22823;&#26449;BOX\&#27083;&#36896;&#35336;&#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O8\&#12424;&#12375;&#12384;&#12377;&#12377;&#12416;\&#24179;&#25104;&#65297;&#65299;&#24180;&#24230;&#22269;&#20998;\&#65288;3&#22238;&#30446;&#65289;&#25968;&#37327;&#65423;&#65437;&#65422;&#65392;&#65433;&#38306;&#204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1.208\&#24037;&#20107;&#22865;&#32004;&#26908;&#26619;&#35506;\Users\&#24037;&#20107;&#22865;&#32004;&#26908;&#26619;&#35506;\AppData\Local\Microsoft\Windows\Temporary%20Internet%20Files\Content.IE5\UYA9S3CT\090101%20&#65288;&#38695;&#23798;&#24066;&#65289;&#12487;&#12473;&#12463;&#12488;&#12483;&#12503;\1001%20&#24037;&#20107;&#65288;&#22996;&#35351;&#65289;&#12288;&#38306;&#20418;&#26360;&#24335;\MK\EXCELDAT\&#22823;&#26449;BOX\&#27083;&#36896;&#35336;&#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1.XLM (2)"/>
      <sheetName val="接続室"/>
      <sheetName val="軽量３段"/>
      <sheetName val="1工区"/>
      <sheetName val="軽量２段"/>
      <sheetName val="木２H段"/>
      <sheetName val="木２段"/>
      <sheetName val="覆工板"/>
      <sheetName val="親杭2.88"/>
      <sheetName val="親杭4.37"/>
      <sheetName val="MACRO1.XLM"/>
    </sheetNames>
    <sheetDataSet>
      <sheetData sheetId="10">
        <row r="1">
          <cell r="A1" t="str">
            <v>SANJI</v>
          </cell>
        </row>
        <row r="16">
          <cell r="A16" t="str">
            <v>DANMEN</v>
          </cell>
        </row>
        <row r="58">
          <cell r="A58" t="str">
            <v>SYUTYO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号人孔総括"/>
      <sheetName val="1号人孔集計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CRO1.XLM (2)"/>
      <sheetName val="接続室"/>
      <sheetName val="軽量３段"/>
      <sheetName val="1工区"/>
      <sheetName val="軽量２段"/>
      <sheetName val="木２H段"/>
      <sheetName val="木２段"/>
      <sheetName val="覆工板"/>
      <sheetName val="親杭2.88"/>
      <sheetName val="親杭4.37"/>
      <sheetName val="MACRO1.XLM"/>
    </sheetNames>
    <sheetDataSet>
      <sheetData sheetId="10">
        <row r="1">
          <cell r="A1" t="str">
            <v>SANJI</v>
          </cell>
        </row>
        <row r="16">
          <cell r="A16" t="str">
            <v>DANMEN</v>
          </cell>
        </row>
        <row r="58">
          <cell r="A58" t="str">
            <v>SYUTYO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A32"/>
  <sheetViews>
    <sheetView tabSelected="1" view="pageBreakPreview" zoomScaleSheetLayoutView="100" zoomScalePageLayoutView="0" workbookViewId="0" topLeftCell="A1">
      <selection activeCell="F14" sqref="F14"/>
    </sheetView>
  </sheetViews>
  <sheetFormatPr defaultColWidth="9.00390625" defaultRowHeight="18" customHeight="1"/>
  <cols>
    <col min="1" max="1" width="3.875" style="161" customWidth="1"/>
    <col min="2" max="2" width="13.00390625" style="161" customWidth="1"/>
    <col min="3" max="3" width="5.25390625" style="162" customWidth="1"/>
    <col min="4" max="4" width="6.625" style="162" customWidth="1"/>
    <col min="5" max="5" width="3.375" style="162" customWidth="1"/>
    <col min="6" max="6" width="6.625" style="162" customWidth="1"/>
    <col min="7" max="7" width="3.375" style="162" customWidth="1"/>
    <col min="8" max="8" width="6.625" style="162" customWidth="1"/>
    <col min="9" max="9" width="3.375" style="162" customWidth="1"/>
    <col min="10" max="10" width="17.875" style="162" customWidth="1"/>
    <col min="11" max="11" width="13.75390625" style="162" customWidth="1"/>
    <col min="12" max="16384" width="9.00390625" style="161" customWidth="1"/>
  </cols>
  <sheetData>
    <row r="1" spans="1:12" ht="18" customHeight="1">
      <c r="A1" s="319" t="s">
        <v>177</v>
      </c>
      <c r="B1" s="319"/>
      <c r="C1" s="319"/>
      <c r="D1" s="319"/>
      <c r="E1" s="319"/>
      <c r="F1" s="319"/>
      <c r="G1" s="319"/>
      <c r="H1" s="319"/>
      <c r="I1" s="319"/>
      <c r="J1" s="319"/>
      <c r="K1" s="319"/>
      <c r="L1" s="161" t="s">
        <v>1</v>
      </c>
    </row>
    <row r="2" spans="1:11" ht="18" customHeight="1">
      <c r="A2" s="319"/>
      <c r="B2" s="319"/>
      <c r="C2" s="319"/>
      <c r="D2" s="319"/>
      <c r="E2" s="319"/>
      <c r="F2" s="319"/>
      <c r="G2" s="319"/>
      <c r="H2" s="319"/>
      <c r="I2" s="319"/>
      <c r="J2" s="319"/>
      <c r="K2" s="319"/>
    </row>
    <row r="3" spans="1:11" ht="18" customHeight="1">
      <c r="A3" s="320" t="s">
        <v>243</v>
      </c>
      <c r="B3" s="320"/>
      <c r="C3" s="320"/>
      <c r="D3" s="320"/>
      <c r="E3" s="320"/>
      <c r="F3" s="320"/>
      <c r="G3" s="320"/>
      <c r="H3" s="320"/>
      <c r="I3" s="320"/>
      <c r="J3" s="320"/>
      <c r="K3" s="320"/>
    </row>
    <row r="4" spans="1:11" ht="18" customHeight="1">
      <c r="A4" s="327" t="s">
        <v>172</v>
      </c>
      <c r="B4" s="327"/>
      <c r="C4" s="327" t="s">
        <v>173</v>
      </c>
      <c r="D4" s="327"/>
      <c r="E4" s="327"/>
      <c r="F4" s="327"/>
      <c r="G4" s="327"/>
      <c r="H4" s="327"/>
      <c r="I4" s="327"/>
      <c r="J4" s="327"/>
      <c r="K4" s="327"/>
    </row>
    <row r="5" spans="1:11" s="188" customFormat="1" ht="18" customHeight="1">
      <c r="A5" s="321" t="s">
        <v>174</v>
      </c>
      <c r="B5" s="322"/>
      <c r="C5" s="303" t="s">
        <v>13</v>
      </c>
      <c r="D5" s="304"/>
      <c r="E5" s="307" t="s">
        <v>349</v>
      </c>
      <c r="F5" s="307"/>
      <c r="G5" s="307"/>
      <c r="H5" s="307"/>
      <c r="I5" s="307"/>
      <c r="J5" s="307"/>
      <c r="K5" s="308"/>
    </row>
    <row r="6" spans="1:11" s="188" customFormat="1" ht="18" customHeight="1">
      <c r="A6" s="324" t="s">
        <v>32</v>
      </c>
      <c r="B6" s="189" t="s">
        <v>7</v>
      </c>
      <c r="C6" s="318" t="s">
        <v>184</v>
      </c>
      <c r="D6" s="318"/>
      <c r="E6" s="318"/>
      <c r="F6" s="318"/>
      <c r="G6" s="318"/>
      <c r="H6" s="318"/>
      <c r="I6" s="318"/>
      <c r="J6" s="318"/>
      <c r="K6" s="318"/>
    </row>
    <row r="7" spans="1:11" s="188" customFormat="1" ht="18" customHeight="1">
      <c r="A7" s="325"/>
      <c r="B7" s="189" t="s">
        <v>185</v>
      </c>
      <c r="C7" s="318" t="s">
        <v>176</v>
      </c>
      <c r="D7" s="318"/>
      <c r="E7" s="318"/>
      <c r="F7" s="318"/>
      <c r="G7" s="318"/>
      <c r="H7" s="318"/>
      <c r="I7" s="318"/>
      <c r="J7" s="318"/>
      <c r="K7" s="318"/>
    </row>
    <row r="8" spans="1:11" s="188" customFormat="1" ht="18" customHeight="1">
      <c r="A8" s="326"/>
      <c r="B8" s="189" t="s">
        <v>169</v>
      </c>
      <c r="C8" s="318" t="s">
        <v>178</v>
      </c>
      <c r="D8" s="318"/>
      <c r="E8" s="318"/>
      <c r="F8" s="318"/>
      <c r="G8" s="318"/>
      <c r="H8" s="318"/>
      <c r="I8" s="318"/>
      <c r="J8" s="318"/>
      <c r="K8" s="318"/>
    </row>
    <row r="9" spans="1:11" s="188" customFormat="1" ht="18" customHeight="1">
      <c r="A9" s="305" t="s">
        <v>93</v>
      </c>
      <c r="B9" s="306"/>
      <c r="C9" s="318" t="s">
        <v>373</v>
      </c>
      <c r="D9" s="318"/>
      <c r="E9" s="318"/>
      <c r="F9" s="318"/>
      <c r="G9" s="318"/>
      <c r="H9" s="318"/>
      <c r="I9" s="318"/>
      <c r="J9" s="318"/>
      <c r="K9" s="318"/>
    </row>
    <row r="10" spans="1:11" s="188" customFormat="1" ht="18" customHeight="1">
      <c r="A10" s="305" t="s">
        <v>94</v>
      </c>
      <c r="B10" s="306"/>
      <c r="C10" s="334" t="s">
        <v>8</v>
      </c>
      <c r="D10" s="307"/>
      <c r="E10" s="323" t="s">
        <v>139</v>
      </c>
      <c r="F10" s="323"/>
      <c r="G10" s="323"/>
      <c r="H10" s="323"/>
      <c r="I10" s="323"/>
      <c r="J10" s="323"/>
      <c r="K10" s="187" t="s">
        <v>9</v>
      </c>
    </row>
    <row r="11" spans="1:11" s="188" customFormat="1" ht="18" customHeight="1">
      <c r="A11" s="305" t="s">
        <v>61</v>
      </c>
      <c r="B11" s="306"/>
      <c r="C11" s="191" t="s">
        <v>363</v>
      </c>
      <c r="D11" s="197" t="s">
        <v>189</v>
      </c>
      <c r="E11" s="192" t="s">
        <v>2</v>
      </c>
      <c r="F11" s="197" t="s">
        <v>186</v>
      </c>
      <c r="G11" s="192" t="s">
        <v>3</v>
      </c>
      <c r="H11" s="197" t="s">
        <v>187</v>
      </c>
      <c r="I11" s="192" t="s">
        <v>104</v>
      </c>
      <c r="J11" s="192"/>
      <c r="K11" s="193"/>
    </row>
    <row r="12" spans="1:11" s="188" customFormat="1" ht="18" customHeight="1">
      <c r="A12" s="305" t="s">
        <v>171</v>
      </c>
      <c r="B12" s="330"/>
      <c r="C12" s="331">
        <v>3000000</v>
      </c>
      <c r="D12" s="332"/>
      <c r="E12" s="332"/>
      <c r="F12" s="332"/>
      <c r="G12" s="332"/>
      <c r="H12" s="332"/>
      <c r="I12" s="332"/>
      <c r="J12" s="332"/>
      <c r="K12" s="333"/>
    </row>
    <row r="13" spans="1:11" s="188" customFormat="1" ht="18" customHeight="1">
      <c r="A13" s="317" t="s">
        <v>170</v>
      </c>
      <c r="B13" s="190" t="s">
        <v>180</v>
      </c>
      <c r="C13" s="191" t="s">
        <v>363</v>
      </c>
      <c r="D13" s="197" t="s">
        <v>189</v>
      </c>
      <c r="E13" s="192" t="s">
        <v>2</v>
      </c>
      <c r="F13" s="197" t="s">
        <v>186</v>
      </c>
      <c r="G13" s="192" t="s">
        <v>3</v>
      </c>
      <c r="H13" s="197" t="s">
        <v>189</v>
      </c>
      <c r="I13" s="192" t="s">
        <v>4</v>
      </c>
      <c r="J13" s="192"/>
      <c r="K13" s="246">
        <v>42249</v>
      </c>
    </row>
    <row r="14" spans="1:11" s="188" customFormat="1" ht="18" customHeight="1">
      <c r="A14" s="317"/>
      <c r="B14" s="190" t="s">
        <v>181</v>
      </c>
      <c r="C14" s="191" t="s">
        <v>363</v>
      </c>
      <c r="D14" s="197" t="s">
        <v>189</v>
      </c>
      <c r="E14" s="192" t="s">
        <v>2</v>
      </c>
      <c r="F14" s="197" t="s">
        <v>188</v>
      </c>
      <c r="G14" s="192" t="s">
        <v>3</v>
      </c>
      <c r="H14" s="197" t="s">
        <v>179</v>
      </c>
      <c r="I14" s="192" t="s">
        <v>4</v>
      </c>
      <c r="J14" s="192"/>
      <c r="K14" s="246">
        <v>42358</v>
      </c>
    </row>
    <row r="15" spans="1:11" s="188" customFormat="1" ht="18" customHeight="1" thickBot="1">
      <c r="A15" s="317"/>
      <c r="B15" s="194" t="s">
        <v>182</v>
      </c>
      <c r="C15" s="309">
        <f>K15</f>
        <v>110</v>
      </c>
      <c r="D15" s="310"/>
      <c r="E15" s="311" t="s">
        <v>183</v>
      </c>
      <c r="F15" s="311"/>
      <c r="G15" s="311"/>
      <c r="H15" s="311"/>
      <c r="I15" s="311"/>
      <c r="J15" s="311"/>
      <c r="K15" s="195">
        <f>K14-(K13-1)</f>
        <v>110</v>
      </c>
    </row>
    <row r="16" spans="1:11" s="188" customFormat="1" ht="18" customHeight="1">
      <c r="A16" s="314" t="s">
        <v>289</v>
      </c>
      <c r="B16" s="247" t="s">
        <v>291</v>
      </c>
      <c r="C16" s="248" t="s">
        <v>363</v>
      </c>
      <c r="D16" s="249" t="s">
        <v>189</v>
      </c>
      <c r="E16" s="250" t="s">
        <v>2</v>
      </c>
      <c r="F16" s="249" t="s">
        <v>292</v>
      </c>
      <c r="G16" s="250" t="s">
        <v>3</v>
      </c>
      <c r="H16" s="249" t="s">
        <v>293</v>
      </c>
      <c r="I16" s="250" t="s">
        <v>104</v>
      </c>
      <c r="J16" s="338"/>
      <c r="K16" s="338"/>
    </row>
    <row r="17" spans="1:11" s="188" customFormat="1" ht="18" customHeight="1">
      <c r="A17" s="315"/>
      <c r="B17" s="251" t="s">
        <v>294</v>
      </c>
      <c r="C17" s="342">
        <v>3600000</v>
      </c>
      <c r="D17" s="342"/>
      <c r="E17" s="342"/>
      <c r="F17" s="342"/>
      <c r="G17" s="342"/>
      <c r="H17" s="342"/>
      <c r="I17" s="342"/>
      <c r="J17" s="342"/>
      <c r="K17" s="342"/>
    </row>
    <row r="18" spans="1:11" s="188" customFormat="1" ht="18" customHeight="1" thickBot="1">
      <c r="A18" s="316"/>
      <c r="B18" s="252" t="s">
        <v>181</v>
      </c>
      <c r="C18" s="253" t="s">
        <v>363</v>
      </c>
      <c r="D18" s="254" t="s">
        <v>310</v>
      </c>
      <c r="E18" s="255" t="s">
        <v>2</v>
      </c>
      <c r="F18" s="254" t="s">
        <v>295</v>
      </c>
      <c r="G18" s="255" t="s">
        <v>3</v>
      </c>
      <c r="H18" s="254" t="s">
        <v>296</v>
      </c>
      <c r="I18" s="255" t="s">
        <v>4</v>
      </c>
      <c r="J18" s="329"/>
      <c r="K18" s="329"/>
    </row>
    <row r="19" spans="1:11" s="188" customFormat="1" ht="18" customHeight="1">
      <c r="A19" s="343" t="s">
        <v>298</v>
      </c>
      <c r="B19" s="247" t="s">
        <v>290</v>
      </c>
      <c r="C19" s="248" t="s">
        <v>363</v>
      </c>
      <c r="D19" s="256" t="s">
        <v>189</v>
      </c>
      <c r="E19" s="250" t="s">
        <v>2</v>
      </c>
      <c r="F19" s="256" t="s">
        <v>299</v>
      </c>
      <c r="G19" s="250" t="s">
        <v>300</v>
      </c>
      <c r="H19" s="256" t="s">
        <v>301</v>
      </c>
      <c r="I19" s="250" t="s">
        <v>302</v>
      </c>
      <c r="J19" s="338"/>
      <c r="K19" s="338"/>
    </row>
    <row r="20" spans="1:11" s="188" customFormat="1" ht="18" customHeight="1">
      <c r="A20" s="344"/>
      <c r="B20" s="251" t="s">
        <v>303</v>
      </c>
      <c r="C20" s="328">
        <v>3700000</v>
      </c>
      <c r="D20" s="328"/>
      <c r="E20" s="328"/>
      <c r="F20" s="328"/>
      <c r="G20" s="328"/>
      <c r="H20" s="328"/>
      <c r="I20" s="328"/>
      <c r="J20" s="328"/>
      <c r="K20" s="328"/>
    </row>
    <row r="21" spans="1:11" s="188" customFormat="1" ht="18" customHeight="1" thickBot="1">
      <c r="A21" s="345"/>
      <c r="B21" s="252" t="s">
        <v>181</v>
      </c>
      <c r="C21" s="253" t="s">
        <v>363</v>
      </c>
      <c r="D21" s="257" t="s">
        <v>310</v>
      </c>
      <c r="E21" s="255" t="s">
        <v>2</v>
      </c>
      <c r="F21" s="257" t="s">
        <v>304</v>
      </c>
      <c r="G21" s="255" t="s">
        <v>300</v>
      </c>
      <c r="H21" s="257" t="s">
        <v>305</v>
      </c>
      <c r="I21" s="255" t="s">
        <v>302</v>
      </c>
      <c r="J21" s="329"/>
      <c r="K21" s="329"/>
    </row>
    <row r="22" spans="1:11" s="188" customFormat="1" ht="18" customHeight="1">
      <c r="A22" s="335" t="s">
        <v>306</v>
      </c>
      <c r="B22" s="247" t="s">
        <v>290</v>
      </c>
      <c r="C22" s="248" t="s">
        <v>363</v>
      </c>
      <c r="D22" s="258" t="s">
        <v>189</v>
      </c>
      <c r="E22" s="250" t="s">
        <v>2</v>
      </c>
      <c r="F22" s="258" t="s">
        <v>307</v>
      </c>
      <c r="G22" s="250" t="s">
        <v>3</v>
      </c>
      <c r="H22" s="258" t="s">
        <v>308</v>
      </c>
      <c r="I22" s="250" t="s">
        <v>104</v>
      </c>
      <c r="J22" s="338"/>
      <c r="K22" s="338"/>
    </row>
    <row r="23" spans="1:11" s="188" customFormat="1" ht="18" customHeight="1">
      <c r="A23" s="336"/>
      <c r="B23" s="251" t="s">
        <v>309</v>
      </c>
      <c r="C23" s="339">
        <v>3800000</v>
      </c>
      <c r="D23" s="339"/>
      <c r="E23" s="339"/>
      <c r="F23" s="339"/>
      <c r="G23" s="339"/>
      <c r="H23" s="339"/>
      <c r="I23" s="339"/>
      <c r="J23" s="339"/>
      <c r="K23" s="339"/>
    </row>
    <row r="24" spans="1:11" s="188" customFormat="1" ht="18" customHeight="1" thickBot="1">
      <c r="A24" s="337"/>
      <c r="B24" s="252" t="s">
        <v>181</v>
      </c>
      <c r="C24" s="253" t="s">
        <v>363</v>
      </c>
      <c r="D24" s="259" t="s">
        <v>310</v>
      </c>
      <c r="E24" s="255" t="s">
        <v>2</v>
      </c>
      <c r="F24" s="259" t="s">
        <v>310</v>
      </c>
      <c r="G24" s="255" t="s">
        <v>3</v>
      </c>
      <c r="H24" s="259" t="s">
        <v>311</v>
      </c>
      <c r="I24" s="255" t="s">
        <v>4</v>
      </c>
      <c r="J24" s="329"/>
      <c r="K24" s="329"/>
    </row>
    <row r="25" spans="1:27" s="188" customFormat="1" ht="18" customHeight="1">
      <c r="A25" s="313" t="s">
        <v>92</v>
      </c>
      <c r="B25" s="313"/>
      <c r="C25" s="191" t="s">
        <v>363</v>
      </c>
      <c r="D25" s="197" t="s">
        <v>189</v>
      </c>
      <c r="E25" s="192" t="s">
        <v>2</v>
      </c>
      <c r="F25" s="197" t="s">
        <v>186</v>
      </c>
      <c r="G25" s="192" t="s">
        <v>3</v>
      </c>
      <c r="H25" s="197" t="s">
        <v>189</v>
      </c>
      <c r="I25" s="192" t="s">
        <v>4</v>
      </c>
      <c r="J25" s="192"/>
      <c r="K25" s="193"/>
      <c r="L25" s="196"/>
      <c r="M25" s="196"/>
      <c r="N25" s="196"/>
      <c r="O25" s="196"/>
      <c r="P25" s="196"/>
      <c r="Q25" s="196"/>
      <c r="R25" s="196"/>
      <c r="S25" s="196"/>
      <c r="T25" s="196"/>
      <c r="U25" s="196"/>
      <c r="V25" s="196"/>
      <c r="W25" s="196"/>
      <c r="X25" s="196"/>
      <c r="Y25" s="196"/>
      <c r="Z25" s="196"/>
      <c r="AA25" s="196"/>
    </row>
    <row r="26" spans="1:27" s="188" customFormat="1" ht="18" customHeight="1">
      <c r="A26" s="313" t="s">
        <v>175</v>
      </c>
      <c r="B26" s="313"/>
      <c r="C26" s="191" t="s">
        <v>363</v>
      </c>
      <c r="D26" s="197" t="s">
        <v>310</v>
      </c>
      <c r="E26" s="192" t="s">
        <v>2</v>
      </c>
      <c r="F26" s="197" t="s">
        <v>330</v>
      </c>
      <c r="G26" s="192" t="s">
        <v>3</v>
      </c>
      <c r="H26" s="197" t="s">
        <v>364</v>
      </c>
      <c r="I26" s="192" t="s">
        <v>4</v>
      </c>
      <c r="J26" s="192"/>
      <c r="K26" s="193"/>
      <c r="L26" s="196"/>
      <c r="M26" s="196"/>
      <c r="N26" s="196"/>
      <c r="O26" s="196"/>
      <c r="P26" s="196"/>
      <c r="Q26" s="196"/>
      <c r="R26" s="196"/>
      <c r="S26" s="196"/>
      <c r="T26" s="196"/>
      <c r="U26" s="196"/>
      <c r="V26" s="196"/>
      <c r="W26" s="196"/>
      <c r="X26" s="196"/>
      <c r="Y26" s="196"/>
      <c r="Z26" s="196"/>
      <c r="AA26" s="196"/>
    </row>
    <row r="27" spans="1:11" ht="18" customHeight="1" thickBot="1">
      <c r="A27" s="340" t="s">
        <v>312</v>
      </c>
      <c r="B27" s="341"/>
      <c r="C27" s="253" t="s">
        <v>363</v>
      </c>
      <c r="D27" s="260"/>
      <c r="E27" s="255" t="s">
        <v>2</v>
      </c>
      <c r="F27" s="260"/>
      <c r="G27" s="255" t="s">
        <v>3</v>
      </c>
      <c r="H27" s="260"/>
      <c r="I27" s="255" t="s">
        <v>4</v>
      </c>
      <c r="J27" s="261" t="s">
        <v>313</v>
      </c>
      <c r="K27" s="261"/>
    </row>
    <row r="29" spans="1:14" ht="18" customHeight="1">
      <c r="A29" s="312" t="s">
        <v>245</v>
      </c>
      <c r="B29" s="312"/>
      <c r="C29" s="312" t="s">
        <v>246</v>
      </c>
      <c r="D29" s="312"/>
      <c r="E29" s="312" t="s">
        <v>255</v>
      </c>
      <c r="F29" s="312"/>
      <c r="G29" s="205" t="s">
        <v>256</v>
      </c>
      <c r="I29" s="199"/>
      <c r="J29" s="199"/>
      <c r="L29" s="162"/>
      <c r="M29" s="204" t="s">
        <v>246</v>
      </c>
      <c r="N29" s="204" t="s">
        <v>255</v>
      </c>
    </row>
    <row r="30" spans="7:14" ht="18" customHeight="1">
      <c r="G30" s="199" t="s">
        <v>244</v>
      </c>
      <c r="L30" s="162"/>
      <c r="M30" s="204" t="s">
        <v>247</v>
      </c>
      <c r="N30" s="204" t="s">
        <v>253</v>
      </c>
    </row>
    <row r="31" spans="1:14" ht="18" customHeight="1">
      <c r="A31" s="312" t="s">
        <v>269</v>
      </c>
      <c r="B31" s="312"/>
      <c r="C31" s="312" t="s">
        <v>270</v>
      </c>
      <c r="D31" s="312"/>
      <c r="E31" s="312"/>
      <c r="F31" s="312"/>
      <c r="G31" s="199"/>
      <c r="H31" s="199"/>
      <c r="I31" s="199"/>
      <c r="J31" s="199"/>
      <c r="K31" s="199"/>
      <c r="L31" s="199"/>
      <c r="M31" s="211" t="s">
        <v>270</v>
      </c>
      <c r="N31" s="211"/>
    </row>
    <row r="32" spans="1:14" ht="18" customHeight="1">
      <c r="A32"/>
      <c r="B32"/>
      <c r="C32" s="199"/>
      <c r="D32" s="199"/>
      <c r="E32" s="199"/>
      <c r="F32" s="199"/>
      <c r="G32" s="199"/>
      <c r="H32" s="199"/>
      <c r="I32" s="199"/>
      <c r="J32" s="199"/>
      <c r="K32" s="199"/>
      <c r="L32" s="199"/>
      <c r="M32" s="211" t="s">
        <v>271</v>
      </c>
      <c r="N32" s="211"/>
    </row>
  </sheetData>
  <sheetProtection/>
  <mergeCells count="42">
    <mergeCell ref="A22:A24"/>
    <mergeCell ref="J22:K22"/>
    <mergeCell ref="C23:K23"/>
    <mergeCell ref="J24:K24"/>
    <mergeCell ref="A27:B27"/>
    <mergeCell ref="J16:K16"/>
    <mergeCell ref="C17:K17"/>
    <mergeCell ref="J18:K18"/>
    <mergeCell ref="A19:A21"/>
    <mergeCell ref="J19:K19"/>
    <mergeCell ref="C20:K20"/>
    <mergeCell ref="J21:K21"/>
    <mergeCell ref="A26:B26"/>
    <mergeCell ref="C6:K6"/>
    <mergeCell ref="A11:B11"/>
    <mergeCell ref="A4:B4"/>
    <mergeCell ref="C9:K9"/>
    <mergeCell ref="A12:B12"/>
    <mergeCell ref="C12:K12"/>
    <mergeCell ref="C10:D10"/>
    <mergeCell ref="A16:A18"/>
    <mergeCell ref="A13:A15"/>
    <mergeCell ref="C7:K7"/>
    <mergeCell ref="C8:K8"/>
    <mergeCell ref="A1:K2"/>
    <mergeCell ref="A3:K3"/>
    <mergeCell ref="A5:B5"/>
    <mergeCell ref="E10:J10"/>
    <mergeCell ref="A6:A8"/>
    <mergeCell ref="C4:K4"/>
    <mergeCell ref="A31:B31"/>
    <mergeCell ref="C31:F31"/>
    <mergeCell ref="A29:B29"/>
    <mergeCell ref="C29:D29"/>
    <mergeCell ref="E29:F29"/>
    <mergeCell ref="A25:B25"/>
    <mergeCell ref="C5:D5"/>
    <mergeCell ref="A9:B9"/>
    <mergeCell ref="A10:B10"/>
    <mergeCell ref="E5:K5"/>
    <mergeCell ref="C15:D15"/>
    <mergeCell ref="E15:J15"/>
  </mergeCells>
  <dataValidations count="3">
    <dataValidation type="list" allowBlank="1" showInputMessage="1" showErrorMessage="1" sqref="C29:D29">
      <formula1>$M$29:$M$30</formula1>
    </dataValidation>
    <dataValidation type="list" allowBlank="1" showInputMessage="1" showErrorMessage="1" sqref="E29:F29">
      <formula1>$N$29:$N$30</formula1>
    </dataValidation>
    <dataValidation type="list" allowBlank="1" showInputMessage="1" showErrorMessage="1" sqref="C31:F31">
      <formula1>$M$31:$M$32</formula1>
    </dataValidation>
  </dataValidations>
  <printOptions/>
  <pageMargins left="0.91" right="0.7" top="0.75" bottom="0.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rgb="FF00B0F0"/>
  </sheetPr>
  <dimension ref="B1:AW32"/>
  <sheetViews>
    <sheetView view="pageBreakPreview" zoomScaleSheetLayoutView="100" zoomScalePageLayoutView="0" workbookViewId="0" topLeftCell="A1">
      <selection activeCell="B2" sqref="B2:AI3"/>
    </sheetView>
  </sheetViews>
  <sheetFormatPr defaultColWidth="2.625" defaultRowHeight="27" customHeight="1"/>
  <cols>
    <col min="1" max="36" width="2.625" style="1" customWidth="1"/>
    <col min="37" max="37" width="11.00390625" style="1" customWidth="1"/>
    <col min="38" max="38" width="15.125" style="1" customWidth="1"/>
    <col min="39" max="16384" width="2.625" style="1" customWidth="1"/>
  </cols>
  <sheetData>
    <row r="1" spans="2:35" ht="27" customHeight="1">
      <c r="B1" s="272" t="s">
        <v>324</v>
      </c>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62" t="s">
        <v>1</v>
      </c>
    </row>
    <row r="2" spans="2:35" ht="27" customHeight="1">
      <c r="B2" s="765" t="s">
        <v>325</v>
      </c>
      <c r="C2" s="765"/>
      <c r="D2" s="765"/>
      <c r="E2" s="765"/>
      <c r="F2" s="765"/>
      <c r="G2" s="765"/>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c r="AG2" s="765"/>
      <c r="AH2" s="765"/>
      <c r="AI2" s="765"/>
    </row>
    <row r="3" spans="2:48" ht="27" customHeight="1">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35"/>
      <c r="AK3" s="36"/>
      <c r="AL3" s="36"/>
      <c r="AM3" s="36"/>
      <c r="AN3" s="36"/>
      <c r="AO3" s="36"/>
      <c r="AP3" s="36"/>
      <c r="AQ3" s="36"/>
      <c r="AR3" s="36"/>
      <c r="AS3" s="36"/>
      <c r="AT3" s="36"/>
      <c r="AU3" s="36"/>
      <c r="AV3" s="36"/>
    </row>
    <row r="4" spans="2:48" ht="27" customHeight="1">
      <c r="B4" s="767"/>
      <c r="C4" s="767"/>
      <c r="D4" s="767"/>
      <c r="E4" s="767"/>
      <c r="F4" s="767"/>
      <c r="G4" s="767"/>
      <c r="H4" s="767"/>
      <c r="I4" s="767"/>
      <c r="J4" s="767"/>
      <c r="K4" s="767"/>
      <c r="L4" s="767"/>
      <c r="M4" s="767"/>
      <c r="N4" s="767"/>
      <c r="O4" s="767"/>
      <c r="P4" s="767"/>
      <c r="Q4" s="767"/>
      <c r="R4" s="767"/>
      <c r="S4" s="767"/>
      <c r="T4" s="767"/>
      <c r="U4" s="767"/>
      <c r="V4" s="767"/>
      <c r="W4" s="767"/>
      <c r="X4" s="767"/>
      <c r="Y4" s="37"/>
      <c r="Z4" s="768" t="s">
        <v>49</v>
      </c>
      <c r="AA4" s="768"/>
      <c r="AB4" s="768"/>
      <c r="AC4" s="768"/>
      <c r="AD4" s="768"/>
      <c r="AE4" s="768"/>
      <c r="AF4" s="768"/>
      <c r="AG4" s="768"/>
      <c r="AH4" s="768"/>
      <c r="AI4" s="769"/>
      <c r="AJ4" s="6"/>
      <c r="AK4" s="6"/>
      <c r="AL4" s="6"/>
      <c r="AM4" s="6"/>
      <c r="AN4" s="6"/>
      <c r="AO4" s="6"/>
      <c r="AP4" s="6"/>
      <c r="AQ4" s="6"/>
      <c r="AR4" s="6"/>
      <c r="AS4" s="6"/>
      <c r="AT4" s="6"/>
      <c r="AU4" s="6"/>
      <c r="AV4" s="6"/>
    </row>
    <row r="5" spans="2:48" ht="27" customHeight="1">
      <c r="B5" s="767"/>
      <c r="C5" s="767"/>
      <c r="D5" s="767"/>
      <c r="E5" s="767"/>
      <c r="F5" s="767"/>
      <c r="G5" s="767"/>
      <c r="H5" s="767"/>
      <c r="I5" s="767"/>
      <c r="J5" s="767"/>
      <c r="K5" s="767"/>
      <c r="L5" s="767"/>
      <c r="M5" s="767"/>
      <c r="N5" s="767"/>
      <c r="O5" s="767"/>
      <c r="P5" s="767"/>
      <c r="Q5" s="767"/>
      <c r="R5" s="767"/>
      <c r="S5" s="767"/>
      <c r="T5" s="767"/>
      <c r="U5" s="767"/>
      <c r="V5" s="767"/>
      <c r="W5" s="767"/>
      <c r="X5" s="767"/>
      <c r="Y5" s="38"/>
      <c r="Z5" s="770"/>
      <c r="AA5" s="770"/>
      <c r="AB5" s="770"/>
      <c r="AC5" s="770"/>
      <c r="AD5" s="770"/>
      <c r="AE5" s="770"/>
      <c r="AF5" s="770"/>
      <c r="AG5" s="770"/>
      <c r="AH5" s="770"/>
      <c r="AI5" s="771"/>
      <c r="AJ5" s="6"/>
      <c r="AK5" s="6"/>
      <c r="AL5" s="6"/>
      <c r="AM5" s="6"/>
      <c r="AN5" s="6"/>
      <c r="AO5" s="6"/>
      <c r="AP5" s="6"/>
      <c r="AQ5" s="6"/>
      <c r="AR5" s="6"/>
      <c r="AS5" s="6"/>
      <c r="AT5" s="6"/>
      <c r="AU5" s="6"/>
      <c r="AV5" s="6"/>
    </row>
    <row r="6" spans="2:48" ht="27" customHeight="1">
      <c r="B6" s="772" t="s">
        <v>50</v>
      </c>
      <c r="C6" s="773"/>
      <c r="D6" s="773"/>
      <c r="E6" s="773"/>
      <c r="F6" s="774"/>
      <c r="G6" s="778" t="s">
        <v>46</v>
      </c>
      <c r="H6" s="778"/>
      <c r="I6" s="778"/>
      <c r="J6" s="778"/>
      <c r="K6" s="778"/>
      <c r="L6" s="778"/>
      <c r="M6" s="778"/>
      <c r="N6" s="778"/>
      <c r="O6" s="778"/>
      <c r="P6" s="778"/>
      <c r="Q6" s="778"/>
      <c r="R6" s="778"/>
      <c r="S6" s="778"/>
      <c r="T6" s="778"/>
      <c r="U6" s="778"/>
      <c r="V6" s="778"/>
      <c r="W6" s="778"/>
      <c r="X6" s="778"/>
      <c r="Y6" s="780" t="s">
        <v>326</v>
      </c>
      <c r="Z6" s="781"/>
      <c r="AA6" s="782" t="s">
        <v>51</v>
      </c>
      <c r="AB6" s="782"/>
      <c r="AC6" s="782"/>
      <c r="AD6" s="782"/>
      <c r="AE6" s="782"/>
      <c r="AF6" s="782"/>
      <c r="AG6" s="782"/>
      <c r="AH6" s="782"/>
      <c r="AI6" s="783"/>
      <c r="AJ6" s="6"/>
      <c r="AK6" s="6"/>
      <c r="AL6" s="6"/>
      <c r="AM6" s="6"/>
      <c r="AN6" s="6"/>
      <c r="AO6" s="6"/>
      <c r="AP6" s="6"/>
      <c r="AQ6" s="6"/>
      <c r="AR6" s="6"/>
      <c r="AS6" s="6"/>
      <c r="AT6" s="6"/>
      <c r="AU6" s="6"/>
      <c r="AV6" s="6"/>
    </row>
    <row r="7" spans="2:48" ht="27" customHeight="1">
      <c r="B7" s="775"/>
      <c r="C7" s="776"/>
      <c r="D7" s="776"/>
      <c r="E7" s="776"/>
      <c r="F7" s="777"/>
      <c r="G7" s="779"/>
      <c r="H7" s="779"/>
      <c r="I7" s="779"/>
      <c r="J7" s="779"/>
      <c r="K7" s="779"/>
      <c r="L7" s="779"/>
      <c r="M7" s="779"/>
      <c r="N7" s="779"/>
      <c r="O7" s="779"/>
      <c r="P7" s="779"/>
      <c r="Q7" s="779"/>
      <c r="R7" s="779"/>
      <c r="S7" s="779"/>
      <c r="T7" s="779"/>
      <c r="U7" s="779"/>
      <c r="V7" s="779"/>
      <c r="W7" s="779"/>
      <c r="X7" s="779"/>
      <c r="Y7" s="780"/>
      <c r="Z7" s="781"/>
      <c r="AA7" s="782"/>
      <c r="AB7" s="782"/>
      <c r="AC7" s="782"/>
      <c r="AD7" s="782"/>
      <c r="AE7" s="782"/>
      <c r="AF7" s="782"/>
      <c r="AG7" s="782"/>
      <c r="AH7" s="782"/>
      <c r="AI7" s="783"/>
      <c r="AJ7" s="8"/>
      <c r="AK7" s="8"/>
      <c r="AL7" s="8"/>
      <c r="AM7" s="8"/>
      <c r="AN7" s="8"/>
      <c r="AO7" s="8"/>
      <c r="AP7" s="8"/>
      <c r="AQ7" s="8"/>
      <c r="AR7" s="8"/>
      <c r="AS7" s="8"/>
      <c r="AT7" s="8"/>
      <c r="AU7" s="8"/>
      <c r="AV7" s="8"/>
    </row>
    <row r="8" spans="2:48" ht="27" customHeight="1">
      <c r="B8" s="772" t="s">
        <v>53</v>
      </c>
      <c r="C8" s="773"/>
      <c r="D8" s="773"/>
      <c r="E8" s="773"/>
      <c r="F8" s="774"/>
      <c r="G8" s="779" t="s">
        <v>324</v>
      </c>
      <c r="H8" s="779"/>
      <c r="I8" s="779"/>
      <c r="J8" s="779"/>
      <c r="K8" s="779"/>
      <c r="L8" s="779"/>
      <c r="M8" s="779"/>
      <c r="N8" s="779"/>
      <c r="O8" s="779"/>
      <c r="P8" s="779"/>
      <c r="Q8" s="779"/>
      <c r="R8" s="779"/>
      <c r="S8" s="779"/>
      <c r="T8" s="779"/>
      <c r="U8" s="779"/>
      <c r="V8" s="779"/>
      <c r="W8" s="779"/>
      <c r="X8" s="779"/>
      <c r="Y8" s="780" t="s">
        <v>326</v>
      </c>
      <c r="Z8" s="781"/>
      <c r="AA8" s="782" t="s">
        <v>52</v>
      </c>
      <c r="AB8" s="782"/>
      <c r="AC8" s="782"/>
      <c r="AD8" s="782"/>
      <c r="AE8" s="782"/>
      <c r="AF8" s="782"/>
      <c r="AG8" s="782"/>
      <c r="AH8" s="782"/>
      <c r="AI8" s="783"/>
      <c r="AJ8" s="8"/>
      <c r="AK8" s="8"/>
      <c r="AL8" s="8"/>
      <c r="AM8" s="8"/>
      <c r="AN8" s="8"/>
      <c r="AO8" s="8"/>
      <c r="AP8" s="8"/>
      <c r="AQ8" s="8"/>
      <c r="AR8" s="8"/>
      <c r="AS8" s="8"/>
      <c r="AT8" s="8"/>
      <c r="AU8" s="8"/>
      <c r="AV8" s="8"/>
    </row>
    <row r="9" spans="2:48" ht="27" customHeight="1">
      <c r="B9" s="775"/>
      <c r="C9" s="776"/>
      <c r="D9" s="776"/>
      <c r="E9" s="776"/>
      <c r="F9" s="777"/>
      <c r="G9" s="779"/>
      <c r="H9" s="779"/>
      <c r="I9" s="779"/>
      <c r="J9" s="779"/>
      <c r="K9" s="779"/>
      <c r="L9" s="779"/>
      <c r="M9" s="779"/>
      <c r="N9" s="779"/>
      <c r="O9" s="779"/>
      <c r="P9" s="779"/>
      <c r="Q9" s="779"/>
      <c r="R9" s="779"/>
      <c r="S9" s="779"/>
      <c r="T9" s="779"/>
      <c r="U9" s="779"/>
      <c r="V9" s="779"/>
      <c r="W9" s="779"/>
      <c r="X9" s="779"/>
      <c r="Y9" s="39"/>
      <c r="Z9" s="781" t="s">
        <v>54</v>
      </c>
      <c r="AA9" s="781"/>
      <c r="AB9" s="781"/>
      <c r="AC9" s="781"/>
      <c r="AD9" s="781"/>
      <c r="AE9" s="781"/>
      <c r="AF9" s="781"/>
      <c r="AG9" s="781"/>
      <c r="AH9" s="781"/>
      <c r="AI9" s="784"/>
      <c r="AJ9" s="8"/>
      <c r="AK9" s="8"/>
      <c r="AL9" s="8"/>
      <c r="AM9" s="8"/>
      <c r="AN9" s="8"/>
      <c r="AO9" s="8"/>
      <c r="AP9" s="8"/>
      <c r="AQ9" s="8"/>
      <c r="AR9" s="8"/>
      <c r="AS9" s="8"/>
      <c r="AT9" s="8"/>
      <c r="AU9" s="8"/>
      <c r="AV9" s="8"/>
    </row>
    <row r="10" spans="2:48" ht="27" customHeight="1">
      <c r="B10" s="762" t="s">
        <v>56</v>
      </c>
      <c r="C10" s="702"/>
      <c r="D10" s="702"/>
      <c r="E10" s="702"/>
      <c r="F10" s="723"/>
      <c r="G10" s="779" t="s">
        <v>324</v>
      </c>
      <c r="H10" s="779"/>
      <c r="I10" s="779"/>
      <c r="J10" s="779"/>
      <c r="K10" s="779"/>
      <c r="L10" s="779"/>
      <c r="M10" s="779"/>
      <c r="N10" s="779"/>
      <c r="O10" s="779"/>
      <c r="P10" s="779"/>
      <c r="Q10" s="779"/>
      <c r="R10" s="779"/>
      <c r="S10" s="779"/>
      <c r="T10" s="779"/>
      <c r="U10" s="779"/>
      <c r="V10" s="779"/>
      <c r="W10" s="779"/>
      <c r="X10" s="779"/>
      <c r="Y10" s="40"/>
      <c r="Z10" s="397" t="s">
        <v>55</v>
      </c>
      <c r="AA10" s="397"/>
      <c r="AB10" s="397"/>
      <c r="AC10" s="397"/>
      <c r="AD10" s="781"/>
      <c r="AE10" s="781"/>
      <c r="AF10" s="781"/>
      <c r="AG10" s="781"/>
      <c r="AH10" s="781"/>
      <c r="AI10" s="784"/>
      <c r="AJ10" s="8"/>
      <c r="AK10" s="8"/>
      <c r="AL10" s="8"/>
      <c r="AM10" s="8"/>
      <c r="AN10" s="8"/>
      <c r="AO10" s="8"/>
      <c r="AP10" s="8"/>
      <c r="AQ10" s="8"/>
      <c r="AR10" s="8"/>
      <c r="AS10" s="8"/>
      <c r="AT10" s="8"/>
      <c r="AU10" s="8"/>
      <c r="AV10" s="8"/>
    </row>
    <row r="11" spans="2:48" ht="27" customHeight="1">
      <c r="B11" s="726"/>
      <c r="C11" s="703"/>
      <c r="D11" s="703"/>
      <c r="E11" s="703"/>
      <c r="F11" s="727"/>
      <c r="G11" s="779"/>
      <c r="H11" s="779"/>
      <c r="I11" s="779"/>
      <c r="J11" s="779"/>
      <c r="K11" s="779"/>
      <c r="L11" s="779"/>
      <c r="M11" s="779"/>
      <c r="N11" s="779"/>
      <c r="O11" s="779"/>
      <c r="P11" s="779"/>
      <c r="Q11" s="779"/>
      <c r="R11" s="779"/>
      <c r="S11" s="779"/>
      <c r="T11" s="779"/>
      <c r="U11" s="779"/>
      <c r="V11" s="779"/>
      <c r="W11" s="779"/>
      <c r="X11" s="779"/>
      <c r="Y11" s="39"/>
      <c r="Z11" s="785" t="s">
        <v>57</v>
      </c>
      <c r="AA11" s="785"/>
      <c r="AB11" s="785"/>
      <c r="AC11" s="785"/>
      <c r="AD11" s="781"/>
      <c r="AE11" s="781"/>
      <c r="AF11" s="781"/>
      <c r="AG11" s="781"/>
      <c r="AH11" s="781"/>
      <c r="AI11" s="784"/>
      <c r="AJ11" s="13"/>
      <c r="AK11" s="13"/>
      <c r="AL11" s="13"/>
      <c r="AM11" s="13"/>
      <c r="AN11" s="13"/>
      <c r="AO11" s="13"/>
      <c r="AP11" s="13"/>
      <c r="AQ11" s="13"/>
      <c r="AR11" s="13"/>
      <c r="AS11" s="13"/>
      <c r="AT11" s="13"/>
      <c r="AU11" s="13"/>
      <c r="AV11" s="13"/>
    </row>
    <row r="12" spans="2:48" ht="27" customHeight="1">
      <c r="B12" s="772" t="s">
        <v>59</v>
      </c>
      <c r="C12" s="773"/>
      <c r="D12" s="773"/>
      <c r="E12" s="773"/>
      <c r="F12" s="774"/>
      <c r="G12" s="788" t="s">
        <v>324</v>
      </c>
      <c r="H12" s="788"/>
      <c r="I12" s="788"/>
      <c r="J12" s="788"/>
      <c r="K12" s="788"/>
      <c r="L12" s="788"/>
      <c r="M12" s="788"/>
      <c r="N12" s="788"/>
      <c r="O12" s="788"/>
      <c r="P12" s="788"/>
      <c r="Q12" s="788"/>
      <c r="R12" s="788"/>
      <c r="S12" s="788"/>
      <c r="T12" s="788"/>
      <c r="U12" s="788"/>
      <c r="V12" s="788"/>
      <c r="W12" s="788"/>
      <c r="X12" s="788"/>
      <c r="Y12" s="39"/>
      <c r="Z12" s="397" t="s">
        <v>58</v>
      </c>
      <c r="AA12" s="397"/>
      <c r="AB12" s="397"/>
      <c r="AC12" s="397"/>
      <c r="AD12" s="781"/>
      <c r="AE12" s="781"/>
      <c r="AF12" s="781"/>
      <c r="AG12" s="781"/>
      <c r="AH12" s="781"/>
      <c r="AI12" s="784"/>
      <c r="AJ12" s="13"/>
      <c r="AK12" s="13"/>
      <c r="AL12" s="13"/>
      <c r="AM12" s="13"/>
      <c r="AN12" s="13"/>
      <c r="AO12" s="13"/>
      <c r="AP12" s="13"/>
      <c r="AQ12" s="13"/>
      <c r="AR12" s="13"/>
      <c r="AS12" s="13"/>
      <c r="AT12" s="13"/>
      <c r="AU12" s="13"/>
      <c r="AV12" s="13"/>
    </row>
    <row r="13" spans="2:48" ht="27" customHeight="1">
      <c r="B13" s="786"/>
      <c r="C13" s="541"/>
      <c r="D13" s="541"/>
      <c r="E13" s="541"/>
      <c r="F13" s="787"/>
      <c r="G13" s="788"/>
      <c r="H13" s="788"/>
      <c r="I13" s="788"/>
      <c r="J13" s="788"/>
      <c r="K13" s="788"/>
      <c r="L13" s="788"/>
      <c r="M13" s="788"/>
      <c r="N13" s="788"/>
      <c r="O13" s="788"/>
      <c r="P13" s="788"/>
      <c r="Q13" s="788"/>
      <c r="R13" s="788"/>
      <c r="S13" s="788"/>
      <c r="T13" s="788"/>
      <c r="U13" s="788"/>
      <c r="V13" s="788"/>
      <c r="W13" s="788"/>
      <c r="X13" s="788"/>
      <c r="Y13" s="780" t="s">
        <v>326</v>
      </c>
      <c r="Z13" s="789"/>
      <c r="AA13" s="791" t="s">
        <v>60</v>
      </c>
      <c r="AB13" s="789"/>
      <c r="AC13" s="789"/>
      <c r="AD13" s="789"/>
      <c r="AE13" s="789"/>
      <c r="AF13" s="789"/>
      <c r="AG13" s="789"/>
      <c r="AH13" s="789"/>
      <c r="AI13" s="792"/>
      <c r="AJ13" s="13"/>
      <c r="AK13" s="13"/>
      <c r="AL13" s="13"/>
      <c r="AM13" s="13"/>
      <c r="AN13" s="13"/>
      <c r="AO13" s="13"/>
      <c r="AP13" s="13"/>
      <c r="AQ13" s="13"/>
      <c r="AR13" s="13"/>
      <c r="AS13" s="13"/>
      <c r="AT13" s="13"/>
      <c r="AU13" s="13"/>
      <c r="AV13" s="13"/>
    </row>
    <row r="14" spans="2:48" ht="27" customHeight="1">
      <c r="B14" s="772" t="s">
        <v>93</v>
      </c>
      <c r="C14" s="773"/>
      <c r="D14" s="773"/>
      <c r="E14" s="773"/>
      <c r="F14" s="774"/>
      <c r="G14" s="793" t="str">
        <f>'基本項目入力票'!C9</f>
        <v>R00中央三丁目線測量設計業務委託</v>
      </c>
      <c r="H14" s="793"/>
      <c r="I14" s="793"/>
      <c r="J14" s="793"/>
      <c r="K14" s="793"/>
      <c r="L14" s="793"/>
      <c r="M14" s="793"/>
      <c r="N14" s="793"/>
      <c r="O14" s="793"/>
      <c r="P14" s="793"/>
      <c r="Q14" s="793"/>
      <c r="R14" s="793"/>
      <c r="S14" s="793"/>
      <c r="T14" s="793"/>
      <c r="U14" s="793"/>
      <c r="V14" s="793"/>
      <c r="W14" s="793"/>
      <c r="X14" s="793"/>
      <c r="Y14" s="790"/>
      <c r="Z14" s="789"/>
      <c r="AA14" s="789"/>
      <c r="AB14" s="789"/>
      <c r="AC14" s="789"/>
      <c r="AD14" s="789"/>
      <c r="AE14" s="789"/>
      <c r="AF14" s="789"/>
      <c r="AG14" s="789"/>
      <c r="AH14" s="789"/>
      <c r="AI14" s="792"/>
      <c r="AJ14" s="29"/>
      <c r="AK14" s="42"/>
      <c r="AL14" s="42"/>
      <c r="AM14" s="42"/>
      <c r="AN14" s="42"/>
      <c r="AO14" s="42"/>
      <c r="AP14" s="42"/>
      <c r="AQ14" s="42"/>
      <c r="AR14" s="42"/>
      <c r="AS14" s="42"/>
      <c r="AT14" s="42"/>
      <c r="AU14" s="42"/>
      <c r="AV14" s="42"/>
    </row>
    <row r="15" spans="2:48" ht="27" customHeight="1">
      <c r="B15" s="786"/>
      <c r="C15" s="541"/>
      <c r="D15" s="541"/>
      <c r="E15" s="541"/>
      <c r="F15" s="787"/>
      <c r="G15" s="793"/>
      <c r="H15" s="793"/>
      <c r="I15" s="793"/>
      <c r="J15" s="793"/>
      <c r="K15" s="793"/>
      <c r="L15" s="793"/>
      <c r="M15" s="793"/>
      <c r="N15" s="793"/>
      <c r="O15" s="793"/>
      <c r="P15" s="793"/>
      <c r="Q15" s="793"/>
      <c r="R15" s="793"/>
      <c r="S15" s="793"/>
      <c r="T15" s="793"/>
      <c r="U15" s="793"/>
      <c r="V15" s="793"/>
      <c r="W15" s="793"/>
      <c r="X15" s="793"/>
      <c r="Y15" s="40"/>
      <c r="Z15" s="523" t="s">
        <v>54</v>
      </c>
      <c r="AA15" s="523"/>
      <c r="AB15" s="523"/>
      <c r="AC15" s="523"/>
      <c r="AD15" s="523"/>
      <c r="AE15" s="523"/>
      <c r="AF15" s="523"/>
      <c r="AG15" s="523"/>
      <c r="AH15" s="523"/>
      <c r="AI15" s="524"/>
      <c r="AJ15" s="29"/>
      <c r="AK15" s="42"/>
      <c r="AL15" s="42"/>
      <c r="AM15" s="42"/>
      <c r="AN15" s="42"/>
      <c r="AO15" s="42"/>
      <c r="AP15" s="42"/>
      <c r="AQ15" s="42"/>
      <c r="AR15" s="42"/>
      <c r="AS15" s="42"/>
      <c r="AT15" s="42"/>
      <c r="AU15" s="42"/>
      <c r="AV15" s="42"/>
    </row>
    <row r="16" spans="2:48" ht="27" customHeight="1">
      <c r="B16" s="772" t="s">
        <v>94</v>
      </c>
      <c r="C16" s="773"/>
      <c r="D16" s="773"/>
      <c r="E16" s="773"/>
      <c r="F16" s="774"/>
      <c r="G16" s="794" t="s">
        <v>8</v>
      </c>
      <c r="H16" s="795"/>
      <c r="I16" s="795"/>
      <c r="J16" s="795"/>
      <c r="K16" s="798" t="str">
        <f>'基本項目入力票'!E10</f>
        <v>国分中央三丁目</v>
      </c>
      <c r="L16" s="798"/>
      <c r="M16" s="798"/>
      <c r="N16" s="798"/>
      <c r="O16" s="798"/>
      <c r="P16" s="798"/>
      <c r="Q16" s="798"/>
      <c r="R16" s="798"/>
      <c r="S16" s="798"/>
      <c r="T16" s="798"/>
      <c r="U16" s="795" t="s">
        <v>9</v>
      </c>
      <c r="V16" s="795"/>
      <c r="W16" s="795"/>
      <c r="X16" s="800"/>
      <c r="Y16" s="802"/>
      <c r="Z16" s="803"/>
      <c r="AA16" s="803"/>
      <c r="AB16" s="803"/>
      <c r="AC16" s="803"/>
      <c r="AD16" s="803"/>
      <c r="AE16" s="803"/>
      <c r="AF16" s="803"/>
      <c r="AG16" s="803"/>
      <c r="AH16" s="803"/>
      <c r="AI16" s="804"/>
      <c r="AJ16" s="29"/>
      <c r="AK16" s="43"/>
      <c r="AL16" s="43"/>
      <c r="AM16" s="43"/>
      <c r="AN16" s="43"/>
      <c r="AO16" s="43"/>
      <c r="AP16" s="43"/>
      <c r="AQ16" s="43"/>
      <c r="AR16" s="43"/>
      <c r="AS16" s="43"/>
      <c r="AT16" s="43"/>
      <c r="AU16" s="43"/>
      <c r="AV16" s="43"/>
    </row>
    <row r="17" spans="2:48" ht="27" customHeight="1">
      <c r="B17" s="786"/>
      <c r="C17" s="541"/>
      <c r="D17" s="541"/>
      <c r="E17" s="541"/>
      <c r="F17" s="787"/>
      <c r="G17" s="796"/>
      <c r="H17" s="797"/>
      <c r="I17" s="797"/>
      <c r="J17" s="797"/>
      <c r="K17" s="799"/>
      <c r="L17" s="799"/>
      <c r="M17" s="799"/>
      <c r="N17" s="799"/>
      <c r="O17" s="799"/>
      <c r="P17" s="799"/>
      <c r="Q17" s="799"/>
      <c r="R17" s="799"/>
      <c r="S17" s="799"/>
      <c r="T17" s="799"/>
      <c r="U17" s="797"/>
      <c r="V17" s="797"/>
      <c r="W17" s="797"/>
      <c r="X17" s="801"/>
      <c r="Y17" s="805"/>
      <c r="Z17" s="806"/>
      <c r="AA17" s="806"/>
      <c r="AB17" s="806"/>
      <c r="AC17" s="806"/>
      <c r="AD17" s="806"/>
      <c r="AE17" s="806"/>
      <c r="AF17" s="806"/>
      <c r="AG17" s="806"/>
      <c r="AH17" s="806"/>
      <c r="AI17" s="807"/>
      <c r="AJ17" s="29"/>
      <c r="AK17" s="43"/>
      <c r="AL17" s="43"/>
      <c r="AM17" s="43"/>
      <c r="AN17" s="43"/>
      <c r="AO17" s="43"/>
      <c r="AP17" s="43"/>
      <c r="AQ17" s="43"/>
      <c r="AR17" s="43"/>
      <c r="AS17" s="43"/>
      <c r="AT17" s="43"/>
      <c r="AU17" s="43"/>
      <c r="AV17" s="43"/>
    </row>
    <row r="18" spans="2:48" ht="27" customHeight="1">
      <c r="B18" s="808" t="s">
        <v>327</v>
      </c>
      <c r="C18" s="809"/>
      <c r="D18" s="809"/>
      <c r="E18" s="809"/>
      <c r="F18" s="810"/>
      <c r="G18" s="817" t="s">
        <v>328</v>
      </c>
      <c r="H18" s="818"/>
      <c r="I18" s="818"/>
      <c r="J18" s="819"/>
      <c r="K18" s="820" t="s">
        <v>363</v>
      </c>
      <c r="L18" s="821"/>
      <c r="M18" s="822" t="str">
        <f>'基本項目入力票'!D11</f>
        <v>２</v>
      </c>
      <c r="N18" s="823"/>
      <c r="O18" s="266" t="s">
        <v>2</v>
      </c>
      <c r="P18" s="822" t="str">
        <f>'基本項目入力票'!F11</f>
        <v>９</v>
      </c>
      <c r="Q18" s="823"/>
      <c r="R18" s="266" t="s">
        <v>3</v>
      </c>
      <c r="S18" s="822" t="str">
        <f>'基本項目入力票'!H11</f>
        <v>１</v>
      </c>
      <c r="T18" s="823"/>
      <c r="U18" s="265" t="s">
        <v>4</v>
      </c>
      <c r="V18" s="273" t="s">
        <v>313</v>
      </c>
      <c r="W18" s="761" t="s">
        <v>347</v>
      </c>
      <c r="X18" s="761"/>
      <c r="Y18" s="761"/>
      <c r="Z18" s="761"/>
      <c r="AA18" s="761"/>
      <c r="AB18" s="761"/>
      <c r="AC18" s="761"/>
      <c r="AD18" s="761"/>
      <c r="AE18" s="761"/>
      <c r="AF18" s="761"/>
      <c r="AG18" s="761"/>
      <c r="AH18" s="761"/>
      <c r="AI18" s="761"/>
      <c r="AJ18" s="6"/>
      <c r="AK18" s="6"/>
      <c r="AL18" s="274" t="s">
        <v>347</v>
      </c>
      <c r="AM18" s="6"/>
      <c r="AN18" s="6"/>
      <c r="AO18" s="6"/>
      <c r="AP18" s="6"/>
      <c r="AQ18" s="6"/>
      <c r="AR18" s="6"/>
      <c r="AS18" s="6"/>
      <c r="AT18" s="6"/>
      <c r="AU18" s="6"/>
      <c r="AV18" s="6"/>
    </row>
    <row r="19" spans="2:47" ht="27" customHeight="1">
      <c r="B19" s="811"/>
      <c r="C19" s="812"/>
      <c r="D19" s="812"/>
      <c r="E19" s="812"/>
      <c r="F19" s="813"/>
      <c r="G19" s="824" t="s">
        <v>329</v>
      </c>
      <c r="H19" s="825"/>
      <c r="I19" s="825"/>
      <c r="J19" s="826"/>
      <c r="K19" s="827" t="s">
        <v>363</v>
      </c>
      <c r="L19" s="828"/>
      <c r="M19" s="829" t="str">
        <f>IF('基本項目入力票'!D16="","-",'基本項目入力票'!D16)</f>
        <v>２</v>
      </c>
      <c r="N19" s="829"/>
      <c r="O19" s="268" t="s">
        <v>2</v>
      </c>
      <c r="P19" s="829" t="str">
        <f>IF('基本項目入力票'!F16="","-",'基本項目入力票'!F16)</f>
        <v>１０</v>
      </c>
      <c r="Q19" s="829"/>
      <c r="R19" s="268" t="s">
        <v>3</v>
      </c>
      <c r="S19" s="829" t="str">
        <f>IF('基本項目入力票'!H16="","-",'基本項目入力票'!H16)</f>
        <v>２</v>
      </c>
      <c r="T19" s="829"/>
      <c r="U19" s="267" t="s">
        <v>4</v>
      </c>
      <c r="V19" s="275"/>
      <c r="W19" s="724"/>
      <c r="X19" s="540" t="s">
        <v>363</v>
      </c>
      <c r="Y19" s="540"/>
      <c r="Z19" s="681" t="str">
        <f>'基本項目入力票'!D26</f>
        <v>３</v>
      </c>
      <c r="AA19" s="682"/>
      <c r="AB19" s="540" t="s">
        <v>2</v>
      </c>
      <c r="AC19" s="681" t="str">
        <f>'基本項目入力票'!F26</f>
        <v>3</v>
      </c>
      <c r="AD19" s="682"/>
      <c r="AE19" s="540" t="s">
        <v>3</v>
      </c>
      <c r="AF19" s="681" t="str">
        <f>'基本項目入力票'!H26</f>
        <v>20</v>
      </c>
      <c r="AG19" s="682"/>
      <c r="AH19" s="540" t="s">
        <v>4</v>
      </c>
      <c r="AI19" s="723" t="s">
        <v>297</v>
      </c>
      <c r="AJ19" s="6"/>
      <c r="AK19" s="6"/>
      <c r="AL19" s="274" t="s">
        <v>346</v>
      </c>
      <c r="AM19" s="6"/>
      <c r="AN19" s="6"/>
      <c r="AO19" s="6"/>
      <c r="AP19" s="6"/>
      <c r="AQ19" s="6"/>
      <c r="AR19" s="6"/>
      <c r="AS19" s="6"/>
      <c r="AT19" s="6"/>
      <c r="AU19" s="6"/>
    </row>
    <row r="20" spans="2:47" ht="27" customHeight="1">
      <c r="B20" s="811"/>
      <c r="C20" s="812"/>
      <c r="D20" s="812"/>
      <c r="E20" s="812"/>
      <c r="F20" s="813"/>
      <c r="G20" s="824" t="s">
        <v>331</v>
      </c>
      <c r="H20" s="825"/>
      <c r="I20" s="825"/>
      <c r="J20" s="826"/>
      <c r="K20" s="827" t="s">
        <v>363</v>
      </c>
      <c r="L20" s="828"/>
      <c r="M20" s="829" t="str">
        <f>IF('基本項目入力票'!D19="","-",'基本項目入力票'!D19)</f>
        <v>２</v>
      </c>
      <c r="N20" s="829"/>
      <c r="O20" s="268" t="s">
        <v>2</v>
      </c>
      <c r="P20" s="829" t="str">
        <f>IF('基本項目入力票'!F19="","-",'基本項目入力票'!F19)</f>
        <v>１１</v>
      </c>
      <c r="Q20" s="829"/>
      <c r="R20" s="268" t="s">
        <v>3</v>
      </c>
      <c r="S20" s="829" t="str">
        <f>IF('基本項目入力票'!H19="","-",'基本項目入力票'!H19)</f>
        <v>３</v>
      </c>
      <c r="T20" s="829"/>
      <c r="U20" s="267" t="s">
        <v>4</v>
      </c>
      <c r="V20" s="275"/>
      <c r="W20" s="724"/>
      <c r="X20" s="540"/>
      <c r="Y20" s="540"/>
      <c r="Z20" s="682"/>
      <c r="AA20" s="682"/>
      <c r="AB20" s="540"/>
      <c r="AC20" s="682"/>
      <c r="AD20" s="682"/>
      <c r="AE20" s="540"/>
      <c r="AF20" s="682"/>
      <c r="AG20" s="682"/>
      <c r="AH20" s="540"/>
      <c r="AI20" s="725"/>
      <c r="AJ20" s="6"/>
      <c r="AK20" s="6"/>
      <c r="AL20" s="6"/>
      <c r="AM20" s="6"/>
      <c r="AN20" s="6"/>
      <c r="AO20" s="6"/>
      <c r="AP20" s="6"/>
      <c r="AQ20" s="6"/>
      <c r="AR20" s="6"/>
      <c r="AS20" s="6"/>
      <c r="AT20" s="6"/>
      <c r="AU20" s="6"/>
    </row>
    <row r="21" spans="2:47" ht="27" customHeight="1">
      <c r="B21" s="814"/>
      <c r="C21" s="815"/>
      <c r="D21" s="815"/>
      <c r="E21" s="815"/>
      <c r="F21" s="816"/>
      <c r="G21" s="824" t="s">
        <v>332</v>
      </c>
      <c r="H21" s="825"/>
      <c r="I21" s="825"/>
      <c r="J21" s="826"/>
      <c r="K21" s="830" t="s">
        <v>363</v>
      </c>
      <c r="L21" s="831"/>
      <c r="M21" s="832" t="str">
        <f>IF('基本項目入力票'!D22="","-",'基本項目入力票'!D22)</f>
        <v>２</v>
      </c>
      <c r="N21" s="832"/>
      <c r="O21" s="270" t="s">
        <v>2</v>
      </c>
      <c r="P21" s="832" t="str">
        <f>IF('基本項目入力票'!F22="","-",'基本項目入力票'!F22)</f>
        <v>１２</v>
      </c>
      <c r="Q21" s="832"/>
      <c r="R21" s="270" t="s">
        <v>3</v>
      </c>
      <c r="S21" s="832" t="str">
        <f>IF('基本項目入力票'!H22="","-",'基本項目入力票'!H22)</f>
        <v>４</v>
      </c>
      <c r="T21" s="832"/>
      <c r="U21" s="269" t="s">
        <v>4</v>
      </c>
      <c r="V21" s="276"/>
      <c r="W21" s="726"/>
      <c r="X21" s="703"/>
      <c r="Y21" s="703"/>
      <c r="Z21" s="689"/>
      <c r="AA21" s="689"/>
      <c r="AB21" s="703"/>
      <c r="AC21" s="689"/>
      <c r="AD21" s="689"/>
      <c r="AE21" s="703"/>
      <c r="AF21" s="689"/>
      <c r="AG21" s="689"/>
      <c r="AH21" s="703"/>
      <c r="AI21" s="727"/>
      <c r="AJ21" s="11"/>
      <c r="AK21" s="11"/>
      <c r="AL21" s="41"/>
      <c r="AM21" s="41"/>
      <c r="AN21" s="44"/>
      <c r="AO21" s="44"/>
      <c r="AP21" s="44"/>
      <c r="AQ21" s="44"/>
      <c r="AR21" s="44"/>
      <c r="AS21" s="44"/>
      <c r="AT21" s="44"/>
      <c r="AU21" s="44"/>
    </row>
    <row r="22" spans="2:48" ht="27" customHeight="1">
      <c r="B22" s="245"/>
      <c r="C22" s="243"/>
      <c r="D22" s="244"/>
      <c r="E22" s="244"/>
      <c r="F22" s="244"/>
      <c r="G22" s="242"/>
      <c r="H22" s="242"/>
      <c r="I22" s="242"/>
      <c r="J22" s="242"/>
      <c r="K22" s="242"/>
      <c r="L22" s="242"/>
      <c r="M22" s="242"/>
      <c r="N22" s="242"/>
      <c r="O22" s="242"/>
      <c r="P22" s="242"/>
      <c r="Q22" s="242"/>
      <c r="R22" s="242"/>
      <c r="S22" s="242"/>
      <c r="T22" s="242"/>
      <c r="U22" s="242"/>
      <c r="V22" s="242"/>
      <c r="W22" s="242"/>
      <c r="X22" s="242"/>
      <c r="Y22" s="242"/>
      <c r="Z22" s="242"/>
      <c r="AA22" s="277"/>
      <c r="AB22" s="277"/>
      <c r="AC22" s="277"/>
      <c r="AD22" s="243"/>
      <c r="AE22" s="243"/>
      <c r="AF22" s="243"/>
      <c r="AG22" s="243"/>
      <c r="AH22" s="243"/>
      <c r="AI22" s="243"/>
      <c r="AJ22" s="45"/>
      <c r="AK22" s="11"/>
      <c r="AL22" s="11"/>
      <c r="AM22" s="11"/>
      <c r="AN22" s="11"/>
      <c r="AO22" s="47"/>
      <c r="AP22" s="47"/>
      <c r="AQ22" s="47"/>
      <c r="AR22" s="47"/>
      <c r="AS22" s="33"/>
      <c r="AT22" s="33"/>
      <c r="AU22" s="33"/>
      <c r="AV22" s="27"/>
    </row>
    <row r="23" spans="2:48" ht="27" customHeight="1">
      <c r="B23" s="833" t="s">
        <v>62</v>
      </c>
      <c r="C23" s="679"/>
      <c r="D23" s="679"/>
      <c r="E23" s="679"/>
      <c r="F23" s="679"/>
      <c r="G23" s="679"/>
      <c r="H23" s="679"/>
      <c r="I23" s="679"/>
      <c r="J23" s="679"/>
      <c r="K23" s="679"/>
      <c r="L23" s="679"/>
      <c r="M23" s="679"/>
      <c r="N23" s="8"/>
      <c r="O23" s="8"/>
      <c r="P23" s="8"/>
      <c r="Q23" s="8"/>
      <c r="R23" s="8"/>
      <c r="S23" s="8"/>
      <c r="T23" s="8"/>
      <c r="U23" s="8"/>
      <c r="V23" s="8"/>
      <c r="W23" s="8"/>
      <c r="X23" s="8"/>
      <c r="Y23" s="8"/>
      <c r="Z23" s="8"/>
      <c r="AA23" s="46"/>
      <c r="AB23" s="46"/>
      <c r="AC23" s="46"/>
      <c r="AD23" s="5"/>
      <c r="AE23" s="5"/>
      <c r="AF23" s="11"/>
      <c r="AG23" s="11"/>
      <c r="AH23" s="11"/>
      <c r="AI23" s="11"/>
      <c r="AJ23" s="45"/>
      <c r="AK23" s="11"/>
      <c r="AL23" s="11"/>
      <c r="AM23" s="11"/>
      <c r="AN23" s="11"/>
      <c r="AO23" s="47"/>
      <c r="AP23" s="47"/>
      <c r="AQ23" s="47"/>
      <c r="AR23" s="47"/>
      <c r="AS23" s="33"/>
      <c r="AT23" s="33"/>
      <c r="AU23" s="33"/>
      <c r="AV23" s="27"/>
    </row>
    <row r="24" spans="2:48" ht="27" customHeight="1">
      <c r="B24" s="45"/>
      <c r="C24" s="11"/>
      <c r="D24" s="28"/>
      <c r="E24" s="28"/>
      <c r="F24" s="28"/>
      <c r="G24" s="28"/>
      <c r="H24" s="28"/>
      <c r="I24" s="8"/>
      <c r="J24" s="8"/>
      <c r="K24" s="8"/>
      <c r="L24" s="8"/>
      <c r="M24" s="8"/>
      <c r="N24" s="8"/>
      <c r="O24" s="8"/>
      <c r="P24" s="8"/>
      <c r="Q24" s="8"/>
      <c r="R24" s="8"/>
      <c r="S24" s="8"/>
      <c r="T24" s="8"/>
      <c r="U24" s="8"/>
      <c r="V24" s="8"/>
      <c r="W24" s="11"/>
      <c r="X24" s="11"/>
      <c r="Y24" s="11"/>
      <c r="Z24" s="11"/>
      <c r="AA24" s="46"/>
      <c r="AB24" s="46"/>
      <c r="AC24" s="46"/>
      <c r="AD24" s="5"/>
      <c r="AE24" s="5"/>
      <c r="AF24" s="11"/>
      <c r="AG24" s="11"/>
      <c r="AH24" s="11"/>
      <c r="AI24" s="11"/>
      <c r="AJ24" s="45"/>
      <c r="AK24" s="11"/>
      <c r="AL24" s="11"/>
      <c r="AM24" s="11"/>
      <c r="AN24" s="11"/>
      <c r="AO24" s="48"/>
      <c r="AP24" s="48"/>
      <c r="AQ24" s="48"/>
      <c r="AR24" s="48"/>
      <c r="AS24" s="48"/>
      <c r="AT24" s="48"/>
      <c r="AU24" s="48"/>
      <c r="AV24" s="48"/>
    </row>
    <row r="25" spans="2:49" ht="27" customHeight="1">
      <c r="B25" s="45"/>
      <c r="C25" s="540" t="s">
        <v>363</v>
      </c>
      <c r="D25" s="540"/>
      <c r="E25" s="540"/>
      <c r="F25" s="540"/>
      <c r="G25" s="11" t="s">
        <v>2</v>
      </c>
      <c r="H25" s="540"/>
      <c r="I25" s="540"/>
      <c r="J25" s="11" t="s">
        <v>3</v>
      </c>
      <c r="K25" s="540"/>
      <c r="L25" s="540"/>
      <c r="M25" s="11" t="s">
        <v>4</v>
      </c>
      <c r="N25" s="8"/>
      <c r="O25" s="8"/>
      <c r="P25" s="8"/>
      <c r="Q25" s="8"/>
      <c r="R25" s="8"/>
      <c r="S25" s="8"/>
      <c r="T25" s="8"/>
      <c r="U25" s="8"/>
      <c r="V25" s="8"/>
      <c r="W25" s="8"/>
      <c r="X25" s="11"/>
      <c r="Y25" s="11"/>
      <c r="Z25" s="11"/>
      <c r="AA25" s="11"/>
      <c r="AB25" s="46"/>
      <c r="AC25" s="46"/>
      <c r="AD25" s="46"/>
      <c r="AE25" s="5"/>
      <c r="AF25" s="5"/>
      <c r="AG25" s="11"/>
      <c r="AH25" s="11"/>
      <c r="AI25" s="11"/>
      <c r="AJ25" s="45"/>
      <c r="AK25" s="11"/>
      <c r="AL25" s="11"/>
      <c r="AM25" s="11"/>
      <c r="AN25" s="11"/>
      <c r="AO25" s="11"/>
      <c r="AP25" s="47"/>
      <c r="AQ25" s="47"/>
      <c r="AR25" s="47"/>
      <c r="AS25" s="47"/>
      <c r="AT25" s="33"/>
      <c r="AU25" s="33"/>
      <c r="AV25" s="33"/>
      <c r="AW25" s="27"/>
    </row>
    <row r="26" spans="2:48" s="51" customFormat="1" ht="27" customHeight="1">
      <c r="B26" s="49"/>
      <c r="C26" s="15"/>
      <c r="D26" s="15"/>
      <c r="E26" s="15"/>
      <c r="F26" s="15"/>
      <c r="G26" s="15"/>
      <c r="H26" s="15"/>
      <c r="I26" s="8"/>
      <c r="J26" s="8"/>
      <c r="K26" s="8"/>
      <c r="L26" s="8"/>
      <c r="M26" s="8"/>
      <c r="N26" s="8"/>
      <c r="O26" s="8"/>
      <c r="P26" s="8"/>
      <c r="Q26" s="8"/>
      <c r="R26" s="8"/>
      <c r="S26" s="8"/>
      <c r="T26" s="8"/>
      <c r="U26" s="8"/>
      <c r="V26" s="8"/>
      <c r="W26" s="15"/>
      <c r="X26" s="15"/>
      <c r="Y26" s="15"/>
      <c r="Z26" s="15"/>
      <c r="AA26" s="50"/>
      <c r="AB26" s="50"/>
      <c r="AC26" s="50"/>
      <c r="AD26" s="25"/>
      <c r="AE26" s="25"/>
      <c r="AF26" s="15"/>
      <c r="AG26" s="15"/>
      <c r="AH26" s="15"/>
      <c r="AI26" s="15"/>
      <c r="AJ26" s="49"/>
      <c r="AK26" s="15"/>
      <c r="AL26" s="15"/>
      <c r="AM26" s="15"/>
      <c r="AN26" s="15"/>
      <c r="AO26" s="47"/>
      <c r="AP26" s="47"/>
      <c r="AQ26" s="47"/>
      <c r="AR26" s="47"/>
      <c r="AS26" s="47"/>
      <c r="AT26" s="47"/>
      <c r="AU26" s="47"/>
      <c r="AV26" s="47"/>
    </row>
    <row r="27" spans="2:48" s="51" customFormat="1" ht="27" customHeight="1">
      <c r="B27" s="49"/>
      <c r="C27" s="15"/>
      <c r="D27" s="15"/>
      <c r="E27" s="15"/>
      <c r="F27" s="15"/>
      <c r="G27" s="15"/>
      <c r="H27" s="15"/>
      <c r="I27" s="677" t="s">
        <v>89</v>
      </c>
      <c r="J27" s="677"/>
      <c r="K27" s="677"/>
      <c r="L27" s="677"/>
      <c r="M27" s="541" t="s">
        <v>7</v>
      </c>
      <c r="N27" s="541"/>
      <c r="O27" s="541"/>
      <c r="P27" s="541"/>
      <c r="Q27" s="541"/>
      <c r="R27" s="683" t="str">
        <f>'基本項目入力票'!C6</f>
        <v>霧島市国分中央三丁目４５番１号</v>
      </c>
      <c r="S27" s="683"/>
      <c r="T27" s="683"/>
      <c r="U27" s="683"/>
      <c r="V27" s="683"/>
      <c r="W27" s="683"/>
      <c r="X27" s="683"/>
      <c r="Y27" s="683"/>
      <c r="Z27" s="683"/>
      <c r="AA27" s="683"/>
      <c r="AB27" s="683"/>
      <c r="AC27" s="683"/>
      <c r="AD27" s="683"/>
      <c r="AE27" s="683"/>
      <c r="AF27" s="683"/>
      <c r="AG27" s="683"/>
      <c r="AH27" s="683"/>
      <c r="AI27" s="683"/>
      <c r="AJ27" s="49"/>
      <c r="AK27" s="15"/>
      <c r="AL27" s="15"/>
      <c r="AM27" s="15"/>
      <c r="AN27" s="15"/>
      <c r="AO27" s="15"/>
      <c r="AP27" s="15"/>
      <c r="AQ27" s="15"/>
      <c r="AR27" s="15"/>
      <c r="AS27" s="15"/>
      <c r="AT27" s="15"/>
      <c r="AU27" s="15"/>
      <c r="AV27" s="15"/>
    </row>
    <row r="28" spans="2:48" s="51" customFormat="1" ht="27" customHeight="1">
      <c r="B28" s="52"/>
      <c r="C28" s="53"/>
      <c r="D28" s="15"/>
      <c r="E28" s="15"/>
      <c r="F28" s="15"/>
      <c r="G28" s="15"/>
      <c r="H28" s="15"/>
      <c r="I28" s="15"/>
      <c r="J28" s="15"/>
      <c r="K28" s="15"/>
      <c r="L28" s="15"/>
      <c r="M28" s="541" t="s">
        <v>297</v>
      </c>
      <c r="N28" s="541"/>
      <c r="O28" s="541"/>
      <c r="P28" s="541"/>
      <c r="Q28" s="541"/>
      <c r="R28" s="683" t="str">
        <f>'基本項目入力票'!C7</f>
        <v>霧島建設コンサルタント株式会社</v>
      </c>
      <c r="S28" s="683"/>
      <c r="T28" s="683"/>
      <c r="U28" s="683"/>
      <c r="V28" s="683"/>
      <c r="W28" s="683"/>
      <c r="X28" s="683"/>
      <c r="Y28" s="683"/>
      <c r="Z28" s="683"/>
      <c r="AA28" s="683"/>
      <c r="AB28" s="683"/>
      <c r="AC28" s="683"/>
      <c r="AD28" s="683"/>
      <c r="AE28" s="683"/>
      <c r="AF28" s="683"/>
      <c r="AG28" s="683"/>
      <c r="AH28" s="683"/>
      <c r="AI28" s="683"/>
      <c r="AJ28" s="49"/>
      <c r="AK28" s="15"/>
      <c r="AL28" s="15"/>
      <c r="AM28" s="55"/>
      <c r="AN28" s="56"/>
      <c r="AO28" s="57"/>
      <c r="AP28" s="57"/>
      <c r="AQ28" s="57"/>
      <c r="AR28" s="57"/>
      <c r="AS28" s="57"/>
      <c r="AT28" s="57"/>
      <c r="AU28" s="57"/>
      <c r="AV28" s="57"/>
    </row>
    <row r="29" spans="2:48" s="51" customFormat="1" ht="27" customHeight="1">
      <c r="B29" s="52"/>
      <c r="C29" s="53"/>
      <c r="D29" s="15"/>
      <c r="E29" s="15"/>
      <c r="F29" s="15"/>
      <c r="G29" s="15"/>
      <c r="H29" s="15"/>
      <c r="I29" s="15"/>
      <c r="J29" s="15"/>
      <c r="K29" s="15"/>
      <c r="L29" s="15"/>
      <c r="M29" s="541" t="s">
        <v>63</v>
      </c>
      <c r="N29" s="541"/>
      <c r="O29" s="541"/>
      <c r="P29" s="541"/>
      <c r="Q29" s="541"/>
      <c r="R29" s="683" t="str">
        <f>'基本項目入力票'!C8</f>
        <v>代表取締役　霧島　太一郎</v>
      </c>
      <c r="S29" s="683"/>
      <c r="T29" s="683"/>
      <c r="U29" s="683"/>
      <c r="V29" s="683"/>
      <c r="W29" s="683"/>
      <c r="X29" s="683"/>
      <c r="Y29" s="683"/>
      <c r="Z29" s="683"/>
      <c r="AA29" s="683"/>
      <c r="AB29" s="683"/>
      <c r="AC29" s="683"/>
      <c r="AD29" s="683"/>
      <c r="AE29" s="683"/>
      <c r="AF29" s="683"/>
      <c r="AG29" s="97" t="s">
        <v>334</v>
      </c>
      <c r="AH29" s="97"/>
      <c r="AI29" s="54"/>
      <c r="AJ29" s="49"/>
      <c r="AK29" s="15"/>
      <c r="AL29" s="15"/>
      <c r="AM29" s="56"/>
      <c r="AN29" s="56"/>
      <c r="AO29" s="57"/>
      <c r="AP29" s="57"/>
      <c r="AQ29" s="57"/>
      <c r="AR29" s="57"/>
      <c r="AS29" s="57"/>
      <c r="AT29" s="57"/>
      <c r="AU29" s="57"/>
      <c r="AV29" s="57"/>
    </row>
    <row r="30" spans="2:48" s="51" customFormat="1" ht="27" customHeight="1">
      <c r="B30" s="58"/>
      <c r="C30" s="536" t="s">
        <v>333</v>
      </c>
      <c r="D30" s="536"/>
      <c r="E30" s="536"/>
      <c r="F30" s="536"/>
      <c r="G30" s="536"/>
      <c r="H30" s="536"/>
      <c r="I30" s="536"/>
      <c r="J30" s="540" t="s">
        <v>333</v>
      </c>
      <c r="K30" s="540"/>
      <c r="L30" s="540"/>
      <c r="M30" s="540"/>
      <c r="N30" s="15" t="s">
        <v>335</v>
      </c>
      <c r="O30" s="25"/>
      <c r="P30" s="25"/>
      <c r="Q30" s="25"/>
      <c r="R30" s="25"/>
      <c r="S30" s="25"/>
      <c r="T30" s="25"/>
      <c r="U30" s="25"/>
      <c r="V30" s="25"/>
      <c r="W30" s="25"/>
      <c r="X30" s="25"/>
      <c r="Y30" s="25"/>
      <c r="Z30" s="25"/>
      <c r="AA30" s="25"/>
      <c r="AB30" s="25"/>
      <c r="AC30" s="25"/>
      <c r="AD30" s="25"/>
      <c r="AE30" s="25"/>
      <c r="AF30" s="25"/>
      <c r="AG30" s="25"/>
      <c r="AH30" s="25"/>
      <c r="AI30" s="25"/>
      <c r="AJ30" s="58"/>
      <c r="AK30" s="25"/>
      <c r="AL30" s="25"/>
      <c r="AM30" s="25"/>
      <c r="AN30" s="25"/>
      <c r="AO30" s="25"/>
      <c r="AP30" s="25"/>
      <c r="AQ30" s="25"/>
      <c r="AR30" s="25"/>
      <c r="AS30" s="25"/>
      <c r="AT30" s="25"/>
      <c r="AU30" s="25"/>
      <c r="AV30" s="25"/>
    </row>
    <row r="31" spans="2:48" s="281" customFormat="1" ht="27" customHeight="1">
      <c r="B31" s="278"/>
      <c r="C31" s="279" t="s">
        <v>264</v>
      </c>
      <c r="D31" s="279"/>
      <c r="E31" s="279"/>
      <c r="F31" s="279"/>
      <c r="G31" s="279"/>
      <c r="H31" s="279"/>
      <c r="I31" s="279"/>
      <c r="J31" s="834" t="str">
        <f>'基本項目入力票'!E5</f>
        <v>中重　真一</v>
      </c>
      <c r="K31" s="834"/>
      <c r="L31" s="834"/>
      <c r="M31" s="834"/>
      <c r="N31" s="834" t="s">
        <v>14</v>
      </c>
      <c r="O31" s="834"/>
      <c r="P31" s="280"/>
      <c r="Q31" s="280"/>
      <c r="R31" s="280"/>
      <c r="S31" s="280"/>
      <c r="T31" s="280"/>
      <c r="U31" s="280"/>
      <c r="V31" s="280"/>
      <c r="W31" s="280"/>
      <c r="X31" s="280"/>
      <c r="Y31" s="280"/>
      <c r="Z31" s="280"/>
      <c r="AA31" s="280"/>
      <c r="AB31" s="280"/>
      <c r="AC31" s="280"/>
      <c r="AD31" s="280"/>
      <c r="AE31" s="280"/>
      <c r="AF31" s="280"/>
      <c r="AG31" s="280"/>
      <c r="AH31" s="280"/>
      <c r="AI31" s="280"/>
      <c r="AJ31" s="278"/>
      <c r="AK31" s="280"/>
      <c r="AL31" s="280"/>
      <c r="AM31" s="280"/>
      <c r="AN31" s="280"/>
      <c r="AO31" s="280"/>
      <c r="AP31" s="280"/>
      <c r="AQ31" s="280"/>
      <c r="AR31" s="280"/>
      <c r="AS31" s="280"/>
      <c r="AT31" s="280"/>
      <c r="AU31" s="280"/>
      <c r="AV31" s="280"/>
    </row>
    <row r="32" spans="2:36" s="51" customFormat="1" ht="27" customHeight="1">
      <c r="B32" s="282" t="s">
        <v>336</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58"/>
    </row>
  </sheetData>
  <sheetProtection/>
  <mergeCells count="82">
    <mergeCell ref="J31:M31"/>
    <mergeCell ref="N31:O31"/>
    <mergeCell ref="R27:AI27"/>
    <mergeCell ref="M28:Q28"/>
    <mergeCell ref="R28:AI28"/>
    <mergeCell ref="M29:Q29"/>
    <mergeCell ref="R29:AF29"/>
    <mergeCell ref="C30:F30"/>
    <mergeCell ref="G30:I30"/>
    <mergeCell ref="J30:M30"/>
    <mergeCell ref="B23:M23"/>
    <mergeCell ref="C25:D25"/>
    <mergeCell ref="E25:F25"/>
    <mergeCell ref="H25:I25"/>
    <mergeCell ref="K25:L25"/>
    <mergeCell ref="I27:L27"/>
    <mergeCell ref="M27:Q27"/>
    <mergeCell ref="G20:J20"/>
    <mergeCell ref="K20:L20"/>
    <mergeCell ref="M20:N20"/>
    <mergeCell ref="P20:Q20"/>
    <mergeCell ref="S20:T20"/>
    <mergeCell ref="G21:J21"/>
    <mergeCell ref="K21:L21"/>
    <mergeCell ref="M21:N21"/>
    <mergeCell ref="P21:Q21"/>
    <mergeCell ref="S21:T21"/>
    <mergeCell ref="AB19:AB21"/>
    <mergeCell ref="AC19:AD21"/>
    <mergeCell ref="AE19:AE21"/>
    <mergeCell ref="AF19:AG21"/>
    <mergeCell ref="AH19:AH21"/>
    <mergeCell ref="AI19:AI21"/>
    <mergeCell ref="S18:T18"/>
    <mergeCell ref="W18:AI18"/>
    <mergeCell ref="G19:J19"/>
    <mergeCell ref="K19:L19"/>
    <mergeCell ref="M19:N19"/>
    <mergeCell ref="P19:Q19"/>
    <mergeCell ref="S19:T19"/>
    <mergeCell ref="W19:W21"/>
    <mergeCell ref="X19:Y21"/>
    <mergeCell ref="Z19:AA21"/>
    <mergeCell ref="B16:F17"/>
    <mergeCell ref="G16:J17"/>
    <mergeCell ref="K16:T17"/>
    <mergeCell ref="U16:X17"/>
    <mergeCell ref="Y16:AI17"/>
    <mergeCell ref="B18:F21"/>
    <mergeCell ref="G18:J18"/>
    <mergeCell ref="K18:L18"/>
    <mergeCell ref="M18:N18"/>
    <mergeCell ref="P18:Q18"/>
    <mergeCell ref="B12:F13"/>
    <mergeCell ref="G12:X13"/>
    <mergeCell ref="Z12:AC12"/>
    <mergeCell ref="AD12:AI12"/>
    <mergeCell ref="Y13:Z14"/>
    <mergeCell ref="AA13:AI14"/>
    <mergeCell ref="B14:F15"/>
    <mergeCell ref="G14:X15"/>
    <mergeCell ref="Z15:AC15"/>
    <mergeCell ref="AD15:AI15"/>
    <mergeCell ref="B10:F11"/>
    <mergeCell ref="G10:X11"/>
    <mergeCell ref="Z10:AC10"/>
    <mergeCell ref="AD10:AI10"/>
    <mergeCell ref="Z11:AC11"/>
    <mergeCell ref="AD11:AI11"/>
    <mergeCell ref="B8:F9"/>
    <mergeCell ref="G8:X9"/>
    <mergeCell ref="Y8:Z8"/>
    <mergeCell ref="AA8:AI8"/>
    <mergeCell ref="Z9:AC9"/>
    <mergeCell ref="AD9:AI9"/>
    <mergeCell ref="B2:AI3"/>
    <mergeCell ref="B4:X5"/>
    <mergeCell ref="Z4:AI5"/>
    <mergeCell ref="B6:F7"/>
    <mergeCell ref="G6:X7"/>
    <mergeCell ref="Y6:Z7"/>
    <mergeCell ref="AA6:AI7"/>
  </mergeCells>
  <dataValidations count="1">
    <dataValidation type="list" allowBlank="1" showInputMessage="1" showErrorMessage="1" sqref="W18:AI18">
      <formula1>$AL$18:$AL$19</formula1>
    </dataValidation>
  </dataValidations>
  <printOptions horizontalCentered="1"/>
  <pageMargins left="0.7874015748031497" right="0.1968503937007874" top="1.1811023622047245" bottom="0.3937007874015748" header="0.5118110236220472" footer="0.5118110236220472"/>
  <pageSetup horizontalDpi="600" verticalDpi="600" orientation="portrait" paperSize="9" scale="89" r:id="rId3"/>
  <legacyDrawing r:id="rId2"/>
</worksheet>
</file>

<file path=xl/worksheets/sheet11.xml><?xml version="1.0" encoding="utf-8"?>
<worksheet xmlns="http://schemas.openxmlformats.org/spreadsheetml/2006/main" xmlns:r="http://schemas.openxmlformats.org/officeDocument/2006/relationships">
  <sheetPr>
    <tabColor theme="9" tint="-0.24997000396251678"/>
  </sheetPr>
  <dimension ref="B1:AD56"/>
  <sheetViews>
    <sheetView showZeros="0" view="pageBreakPreview" zoomScaleNormal="75" zoomScaleSheetLayoutView="100" zoomScalePageLayoutView="0" workbookViewId="0" topLeftCell="A1">
      <selection activeCell="B14" sqref="B14:AB15"/>
    </sheetView>
  </sheetViews>
  <sheetFormatPr defaultColWidth="2.875" defaultRowHeight="15" customHeight="1"/>
  <cols>
    <col min="1" max="1" width="2.875" style="1" customWidth="1"/>
    <col min="2" max="2" width="3.125" style="1" customWidth="1"/>
    <col min="3" max="16384" width="2.875" style="1" customWidth="1"/>
  </cols>
  <sheetData>
    <row r="1" spans="2:28" ht="22.5" customHeight="1">
      <c r="B1" s="287" t="s">
        <v>358</v>
      </c>
      <c r="Y1" s="1" t="s">
        <v>46</v>
      </c>
      <c r="AB1" s="262" t="s">
        <v>46</v>
      </c>
    </row>
    <row r="3" spans="2:28" ht="15" customHeight="1">
      <c r="B3" s="6"/>
      <c r="C3" s="6"/>
      <c r="D3" s="6"/>
      <c r="E3" s="6"/>
      <c r="F3" s="6"/>
      <c r="G3" s="6"/>
      <c r="H3" s="6"/>
      <c r="I3" s="6"/>
      <c r="J3" s="6"/>
      <c r="K3" s="6"/>
      <c r="L3" s="6"/>
      <c r="M3" s="6"/>
      <c r="N3" s="6"/>
      <c r="O3" s="9" t="s">
        <v>1</v>
      </c>
      <c r="P3" s="9"/>
      <c r="Q3" s="9"/>
      <c r="R3" s="536" t="s">
        <v>363</v>
      </c>
      <c r="S3" s="536"/>
      <c r="T3" s="540"/>
      <c r="U3" s="540"/>
      <c r="V3" s="10" t="s">
        <v>2</v>
      </c>
      <c r="W3" s="540"/>
      <c r="X3" s="540"/>
      <c r="Y3" s="14" t="s">
        <v>3</v>
      </c>
      <c r="Z3" s="678"/>
      <c r="AA3" s="678"/>
      <c r="AB3" s="21" t="s">
        <v>4</v>
      </c>
    </row>
    <row r="4" spans="2:28" ht="15" customHeight="1">
      <c r="B4" s="6"/>
      <c r="C4" s="6"/>
      <c r="D4" s="6"/>
      <c r="E4" s="6"/>
      <c r="F4" s="6"/>
      <c r="G4" s="6"/>
      <c r="H4" s="6"/>
      <c r="I4" s="6"/>
      <c r="J4" s="6"/>
      <c r="K4" s="6"/>
      <c r="L4" s="6"/>
      <c r="M4" s="6"/>
      <c r="N4" s="6"/>
      <c r="O4" s="9"/>
      <c r="P4" s="9"/>
      <c r="Q4" s="9"/>
      <c r="R4" s="14"/>
      <c r="S4" s="14"/>
      <c r="T4" s="11"/>
      <c r="U4" s="11"/>
      <c r="V4" s="10"/>
      <c r="W4" s="11"/>
      <c r="X4" s="11"/>
      <c r="Y4" s="14"/>
      <c r="Z4" s="284"/>
      <c r="AA4" s="284"/>
      <c r="AB4" s="21"/>
    </row>
    <row r="5" spans="2:25" ht="15" customHeight="1">
      <c r="B5" s="6"/>
      <c r="C5" s="6"/>
      <c r="D5" s="6"/>
      <c r="E5" s="6"/>
      <c r="F5" s="6"/>
      <c r="G5" s="6"/>
      <c r="H5" s="6"/>
      <c r="I5" s="6"/>
      <c r="J5" s="6"/>
      <c r="K5" s="6"/>
      <c r="L5" s="6"/>
      <c r="M5" s="6"/>
      <c r="N5" s="6"/>
      <c r="O5" s="7"/>
      <c r="P5" s="7"/>
      <c r="Q5" s="7"/>
      <c r="R5" s="7"/>
      <c r="S5" s="7"/>
      <c r="T5" s="7"/>
      <c r="U5" s="7"/>
      <c r="V5" s="7"/>
      <c r="W5" s="2"/>
      <c r="X5" s="2"/>
      <c r="Y5" s="2"/>
    </row>
    <row r="6" spans="2:21" ht="15" customHeight="1">
      <c r="B6" s="716" t="s">
        <v>264</v>
      </c>
      <c r="C6" s="716"/>
      <c r="D6" s="716"/>
      <c r="E6" s="716"/>
      <c r="F6" s="716"/>
      <c r="G6" s="716"/>
      <c r="H6" s="716"/>
      <c r="I6" s="540" t="str">
        <f>'基本項目入力票'!E5</f>
        <v>中重　真一</v>
      </c>
      <c r="J6" s="540"/>
      <c r="K6" s="540"/>
      <c r="L6" s="540"/>
      <c r="M6" s="15" t="s">
        <v>14</v>
      </c>
      <c r="N6" s="13"/>
      <c r="O6" s="6"/>
      <c r="P6" s="6"/>
      <c r="Q6" s="6"/>
      <c r="R6" s="6"/>
      <c r="S6" s="6"/>
      <c r="T6" s="6"/>
      <c r="U6" s="6"/>
    </row>
    <row r="7" spans="2:21" ht="15" customHeight="1">
      <c r="B7" s="285"/>
      <c r="C7" s="285"/>
      <c r="D7" s="285"/>
      <c r="E7" s="285"/>
      <c r="F7" s="285"/>
      <c r="G7" s="285"/>
      <c r="H7" s="285"/>
      <c r="I7" s="11"/>
      <c r="J7" s="11"/>
      <c r="K7" s="11"/>
      <c r="L7" s="11"/>
      <c r="M7" s="15"/>
      <c r="N7" s="13"/>
      <c r="O7" s="6"/>
      <c r="P7" s="6"/>
      <c r="Q7" s="6"/>
      <c r="R7" s="6"/>
      <c r="S7" s="6"/>
      <c r="T7" s="6"/>
      <c r="U7" s="6"/>
    </row>
    <row r="8" spans="2:22" ht="15" customHeight="1">
      <c r="B8" s="12"/>
      <c r="C8" s="12"/>
      <c r="D8" s="12"/>
      <c r="E8" s="12"/>
      <c r="F8" s="12"/>
      <c r="G8" s="12"/>
      <c r="H8" s="12"/>
      <c r="I8" s="12"/>
      <c r="J8" s="12"/>
      <c r="K8" s="12"/>
      <c r="L8" s="6"/>
      <c r="M8" s="6"/>
      <c r="N8" s="6"/>
      <c r="O8" s="6"/>
      <c r="P8" s="6"/>
      <c r="Q8" s="6"/>
      <c r="R8" s="6"/>
      <c r="S8" s="6"/>
      <c r="T8" s="6"/>
      <c r="U8" s="6"/>
      <c r="V8" s="6"/>
    </row>
    <row r="9" spans="2:27" ht="16.5" customHeight="1">
      <c r="B9" s="6"/>
      <c r="C9" s="6"/>
      <c r="D9" s="6"/>
      <c r="E9" s="6"/>
      <c r="F9" s="6"/>
      <c r="G9" s="6"/>
      <c r="H9" s="523" t="s">
        <v>89</v>
      </c>
      <c r="I9" s="523"/>
      <c r="J9" s="523"/>
      <c r="K9" s="523"/>
      <c r="L9" s="537" t="s">
        <v>7</v>
      </c>
      <c r="M9" s="537"/>
      <c r="N9" s="537"/>
      <c r="O9" s="537"/>
      <c r="P9" s="683" t="str">
        <f>'基本項目入力票'!C6</f>
        <v>霧島市国分中央三丁目４５番１号</v>
      </c>
      <c r="Q9" s="683"/>
      <c r="R9" s="683"/>
      <c r="S9" s="683"/>
      <c r="T9" s="683"/>
      <c r="U9" s="683"/>
      <c r="V9" s="683"/>
      <c r="W9" s="683"/>
      <c r="X9" s="683"/>
      <c r="Y9" s="683"/>
      <c r="Z9" s="683"/>
      <c r="AA9" s="683"/>
    </row>
    <row r="10" spans="2:27" ht="16.5" customHeight="1">
      <c r="B10" s="6"/>
      <c r="C10" s="6"/>
      <c r="D10" s="6"/>
      <c r="E10" s="6"/>
      <c r="F10" s="6"/>
      <c r="G10" s="6"/>
      <c r="H10" s="13"/>
      <c r="I10" s="13"/>
      <c r="J10" s="13"/>
      <c r="K10" s="10"/>
      <c r="L10" s="717" t="s">
        <v>10</v>
      </c>
      <c r="M10" s="717"/>
      <c r="N10" s="717"/>
      <c r="O10" s="717"/>
      <c r="P10" s="683" t="str">
        <f>'基本項目入力票'!C7</f>
        <v>霧島建設コンサルタント株式会社</v>
      </c>
      <c r="Q10" s="683"/>
      <c r="R10" s="683"/>
      <c r="S10" s="683"/>
      <c r="T10" s="683"/>
      <c r="U10" s="683"/>
      <c r="V10" s="683"/>
      <c r="W10" s="683"/>
      <c r="X10" s="683"/>
      <c r="Y10" s="683"/>
      <c r="Z10" s="683"/>
      <c r="AA10" s="683"/>
    </row>
    <row r="11" spans="2:28" ht="16.5" customHeight="1">
      <c r="B11" s="6"/>
      <c r="C11" s="6"/>
      <c r="D11" s="6"/>
      <c r="E11" s="6"/>
      <c r="F11" s="6"/>
      <c r="G11" s="6"/>
      <c r="H11" s="13"/>
      <c r="I11" s="13"/>
      <c r="J11" s="13"/>
      <c r="K11" s="10"/>
      <c r="L11" s="717" t="s">
        <v>11</v>
      </c>
      <c r="M11" s="717"/>
      <c r="N11" s="717"/>
      <c r="O11" s="717"/>
      <c r="P11" s="683" t="str">
        <f>'基本項目入力票'!C8</f>
        <v>代表取締役　霧島　太一郎</v>
      </c>
      <c r="Q11" s="683"/>
      <c r="R11" s="683"/>
      <c r="S11" s="683"/>
      <c r="T11" s="683"/>
      <c r="U11" s="683"/>
      <c r="V11" s="683"/>
      <c r="W11" s="683"/>
      <c r="X11" s="683"/>
      <c r="Y11" s="683"/>
      <c r="Z11" s="683"/>
      <c r="AA11" s="710" t="s">
        <v>68</v>
      </c>
      <c r="AB11" s="710"/>
    </row>
    <row r="12" spans="2:28" ht="15" customHeight="1">
      <c r="B12" s="6"/>
      <c r="C12" s="6"/>
      <c r="D12" s="6"/>
      <c r="E12" s="6"/>
      <c r="F12" s="6"/>
      <c r="G12" s="6"/>
      <c r="H12" s="13"/>
      <c r="I12" s="13"/>
      <c r="J12" s="13"/>
      <c r="K12" s="10"/>
      <c r="L12" s="286"/>
      <c r="M12" s="286"/>
      <c r="N12" s="286"/>
      <c r="O12" s="286"/>
      <c r="P12" s="8"/>
      <c r="Q12" s="8"/>
      <c r="R12" s="8"/>
      <c r="S12" s="8"/>
      <c r="T12" s="8"/>
      <c r="U12" s="8"/>
      <c r="V12" s="8"/>
      <c r="W12" s="8"/>
      <c r="X12" s="8"/>
      <c r="Y12" s="8"/>
      <c r="Z12" s="8"/>
      <c r="AA12" s="98"/>
      <c r="AB12" s="98"/>
    </row>
    <row r="13" spans="2:22" ht="15" customHeight="1">
      <c r="B13" s="6"/>
      <c r="C13" s="6"/>
      <c r="D13" s="6"/>
      <c r="E13" s="6"/>
      <c r="F13" s="6"/>
      <c r="G13" s="6"/>
      <c r="H13" s="6"/>
      <c r="I13" s="6"/>
      <c r="J13" s="6"/>
      <c r="K13" s="6"/>
      <c r="L13" s="6"/>
      <c r="M13" s="6"/>
      <c r="N13" s="6"/>
      <c r="O13" s="6"/>
      <c r="P13" s="6"/>
      <c r="Q13" s="6"/>
      <c r="R13" s="6"/>
      <c r="S13" s="6"/>
      <c r="T13" s="6"/>
      <c r="U13" s="6"/>
      <c r="V13" s="6"/>
    </row>
    <row r="14" spans="2:28" ht="15" customHeight="1">
      <c r="B14" s="543" t="s">
        <v>357</v>
      </c>
      <c r="C14" s="543"/>
      <c r="D14" s="543"/>
      <c r="E14" s="543"/>
      <c r="F14" s="543"/>
      <c r="G14" s="543"/>
      <c r="H14" s="543"/>
      <c r="I14" s="543"/>
      <c r="J14" s="543"/>
      <c r="K14" s="543"/>
      <c r="L14" s="543"/>
      <c r="M14" s="543"/>
      <c r="N14" s="543"/>
      <c r="O14" s="543"/>
      <c r="P14" s="543"/>
      <c r="Q14" s="543"/>
      <c r="R14" s="543"/>
      <c r="S14" s="543"/>
      <c r="T14" s="543"/>
      <c r="U14" s="543"/>
      <c r="V14" s="543"/>
      <c r="W14" s="543"/>
      <c r="X14" s="543"/>
      <c r="Y14" s="543"/>
      <c r="Z14" s="543"/>
      <c r="AA14" s="543"/>
      <c r="AB14" s="543"/>
    </row>
    <row r="15" spans="2:28" ht="15" customHeight="1">
      <c r="B15" s="543"/>
      <c r="C15" s="543"/>
      <c r="D15" s="543"/>
      <c r="E15" s="543"/>
      <c r="F15" s="543"/>
      <c r="G15" s="543"/>
      <c r="H15" s="543"/>
      <c r="I15" s="543"/>
      <c r="J15" s="543"/>
      <c r="K15" s="543"/>
      <c r="L15" s="543"/>
      <c r="M15" s="543"/>
      <c r="N15" s="543"/>
      <c r="O15" s="543"/>
      <c r="P15" s="543"/>
      <c r="Q15" s="543"/>
      <c r="R15" s="543"/>
      <c r="S15" s="543"/>
      <c r="T15" s="543"/>
      <c r="U15" s="543"/>
      <c r="V15" s="543"/>
      <c r="W15" s="543"/>
      <c r="X15" s="543"/>
      <c r="Y15" s="543"/>
      <c r="Z15" s="543"/>
      <c r="AA15" s="543"/>
      <c r="AB15" s="543"/>
    </row>
    <row r="16" spans="2:28" ht="15" customHeight="1">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row>
    <row r="17" spans="2:22" ht="15" customHeight="1">
      <c r="B17" s="6"/>
      <c r="C17" s="6"/>
      <c r="D17" s="6"/>
      <c r="E17" s="6"/>
      <c r="F17" s="6"/>
      <c r="G17" s="6"/>
      <c r="H17" s="6"/>
      <c r="I17" s="6"/>
      <c r="J17" s="6"/>
      <c r="K17" s="6"/>
      <c r="L17" s="6"/>
      <c r="M17" s="6"/>
      <c r="N17" s="6"/>
      <c r="O17" s="6"/>
      <c r="P17" s="6"/>
      <c r="Q17" s="6"/>
      <c r="R17" s="6"/>
      <c r="S17" s="6"/>
      <c r="T17" s="6"/>
      <c r="U17" s="6"/>
      <c r="V17" s="6"/>
    </row>
    <row r="18" spans="2:22" ht="15" customHeight="1">
      <c r="B18" s="8" t="s">
        <v>359</v>
      </c>
      <c r="C18" s="8"/>
      <c r="D18" s="8"/>
      <c r="E18" s="8"/>
      <c r="F18" s="8"/>
      <c r="G18" s="8"/>
      <c r="H18" s="8"/>
      <c r="I18" s="8"/>
      <c r="J18" s="8"/>
      <c r="K18" s="8"/>
      <c r="L18" s="8"/>
      <c r="M18" s="8"/>
      <c r="N18" s="8"/>
      <c r="O18" s="8"/>
      <c r="P18" s="8"/>
      <c r="Q18" s="8"/>
      <c r="R18" s="10"/>
      <c r="S18" s="10"/>
      <c r="T18" s="10"/>
      <c r="U18" s="10"/>
      <c r="V18" s="10"/>
    </row>
    <row r="19" ht="15" customHeight="1">
      <c r="B19" s="21" t="s">
        <v>360</v>
      </c>
    </row>
    <row r="20" ht="15" customHeight="1">
      <c r="B20" s="21"/>
    </row>
    <row r="21" spans="2:22" ht="15" customHeight="1">
      <c r="B21" s="6"/>
      <c r="C21" s="6"/>
      <c r="D21" s="6"/>
      <c r="E21" s="6"/>
      <c r="F21" s="6"/>
      <c r="G21" s="6"/>
      <c r="H21" s="6"/>
      <c r="I21" s="6"/>
      <c r="J21" s="6"/>
      <c r="K21" s="6"/>
      <c r="L21" s="6"/>
      <c r="M21" s="6"/>
      <c r="N21" s="6"/>
      <c r="O21" s="6"/>
      <c r="P21" s="6"/>
      <c r="Q21" s="6"/>
      <c r="R21" s="6"/>
      <c r="S21" s="6"/>
      <c r="T21" s="6"/>
      <c r="U21" s="6"/>
      <c r="V21" s="6"/>
    </row>
    <row r="22" spans="2:28" ht="15" customHeight="1">
      <c r="B22" s="540" t="s">
        <v>36</v>
      </c>
      <c r="C22" s="540"/>
      <c r="D22" s="540"/>
      <c r="E22" s="540"/>
      <c r="F22" s="540"/>
      <c r="G22" s="540"/>
      <c r="H22" s="540"/>
      <c r="I22" s="540"/>
      <c r="J22" s="540"/>
      <c r="K22" s="540"/>
      <c r="L22" s="540"/>
      <c r="M22" s="540"/>
      <c r="N22" s="540"/>
      <c r="O22" s="540"/>
      <c r="P22" s="540"/>
      <c r="Q22" s="540"/>
      <c r="R22" s="540"/>
      <c r="S22" s="540"/>
      <c r="T22" s="540"/>
      <c r="U22" s="540"/>
      <c r="V22" s="540"/>
      <c r="W22" s="540"/>
      <c r="X22" s="540"/>
      <c r="Y22" s="540"/>
      <c r="Z22" s="540"/>
      <c r="AA22" s="540"/>
      <c r="AB22" s="540"/>
    </row>
    <row r="23" spans="2:28" ht="15" customHeight="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row>
    <row r="24" spans="2:25" ht="15" customHeight="1">
      <c r="B24" s="11"/>
      <c r="C24" s="11"/>
      <c r="D24" s="11"/>
      <c r="E24" s="11"/>
      <c r="F24" s="11"/>
      <c r="G24" s="11"/>
      <c r="H24" s="11"/>
      <c r="I24" s="11"/>
      <c r="J24" s="11"/>
      <c r="K24" s="11"/>
      <c r="L24" s="11"/>
      <c r="M24" s="11"/>
      <c r="N24" s="11"/>
      <c r="O24" s="11"/>
      <c r="P24" s="11"/>
      <c r="Q24" s="11"/>
      <c r="R24" s="11"/>
      <c r="S24" s="11"/>
      <c r="T24" s="11"/>
      <c r="U24" s="11"/>
      <c r="V24" s="11"/>
      <c r="W24" s="11"/>
      <c r="X24" s="11"/>
      <c r="Y24" s="11"/>
    </row>
    <row r="25" spans="2:28" ht="15" customHeight="1">
      <c r="B25" s="690" t="s">
        <v>93</v>
      </c>
      <c r="C25" s="691"/>
      <c r="D25" s="691"/>
      <c r="E25" s="691"/>
      <c r="F25" s="691"/>
      <c r="G25" s="692"/>
      <c r="H25" s="263" t="s">
        <v>1</v>
      </c>
      <c r="I25" s="718" t="str">
        <f>'基本項目入力票'!C9</f>
        <v>R00中央三丁目線測量設計業務委託</v>
      </c>
      <c r="J25" s="718"/>
      <c r="K25" s="718"/>
      <c r="L25" s="718"/>
      <c r="M25" s="718"/>
      <c r="N25" s="718"/>
      <c r="O25" s="718"/>
      <c r="P25" s="718"/>
      <c r="Q25" s="718"/>
      <c r="R25" s="718"/>
      <c r="S25" s="718"/>
      <c r="T25" s="718"/>
      <c r="U25" s="718"/>
      <c r="V25" s="718"/>
      <c r="W25" s="718"/>
      <c r="X25" s="718"/>
      <c r="Y25" s="718"/>
      <c r="Z25" s="718"/>
      <c r="AA25" s="718"/>
      <c r="AB25" s="719"/>
    </row>
    <row r="26" spans="2:28" ht="15" customHeight="1">
      <c r="B26" s="693"/>
      <c r="C26" s="694"/>
      <c r="D26" s="694"/>
      <c r="E26" s="694"/>
      <c r="F26" s="694"/>
      <c r="G26" s="695"/>
      <c r="H26" s="264"/>
      <c r="I26" s="720"/>
      <c r="J26" s="720"/>
      <c r="K26" s="720"/>
      <c r="L26" s="720"/>
      <c r="M26" s="720"/>
      <c r="N26" s="720"/>
      <c r="O26" s="720"/>
      <c r="P26" s="720"/>
      <c r="Q26" s="720"/>
      <c r="R26" s="720"/>
      <c r="S26" s="720"/>
      <c r="T26" s="720"/>
      <c r="U26" s="720"/>
      <c r="V26" s="720"/>
      <c r="W26" s="720"/>
      <c r="X26" s="720"/>
      <c r="Y26" s="720"/>
      <c r="Z26" s="720"/>
      <c r="AA26" s="720"/>
      <c r="AB26" s="721"/>
    </row>
    <row r="27" spans="2:28" ht="15" customHeight="1">
      <c r="B27" s="690" t="s">
        <v>88</v>
      </c>
      <c r="C27" s="691"/>
      <c r="D27" s="691"/>
      <c r="E27" s="691"/>
      <c r="F27" s="691"/>
      <c r="G27" s="692"/>
      <c r="H27" s="263" t="s">
        <v>1</v>
      </c>
      <c r="I27" s="718" t="s">
        <v>316</v>
      </c>
      <c r="J27" s="718"/>
      <c r="K27" s="718"/>
      <c r="L27" s="702" t="str">
        <f>'基本項目入力票'!E10</f>
        <v>国分中央三丁目</v>
      </c>
      <c r="M27" s="702"/>
      <c r="N27" s="702"/>
      <c r="O27" s="702"/>
      <c r="P27" s="702"/>
      <c r="Q27" s="702"/>
      <c r="R27" s="702"/>
      <c r="S27" s="702"/>
      <c r="T27" s="702"/>
      <c r="U27" s="702"/>
      <c r="V27" s="493" t="s">
        <v>9</v>
      </c>
      <c r="W27" s="493"/>
      <c r="X27" s="493"/>
      <c r="Y27" s="493"/>
      <c r="Z27" s="493"/>
      <c r="AA27" s="493"/>
      <c r="AB27" s="494"/>
    </row>
    <row r="28" spans="2:28" ht="15" customHeight="1">
      <c r="B28" s="693"/>
      <c r="C28" s="694"/>
      <c r="D28" s="694"/>
      <c r="E28" s="694"/>
      <c r="F28" s="694"/>
      <c r="G28" s="695"/>
      <c r="H28" s="264"/>
      <c r="I28" s="720"/>
      <c r="J28" s="720"/>
      <c r="K28" s="720"/>
      <c r="L28" s="703"/>
      <c r="M28" s="703"/>
      <c r="N28" s="703"/>
      <c r="O28" s="703"/>
      <c r="P28" s="703"/>
      <c r="Q28" s="703"/>
      <c r="R28" s="703"/>
      <c r="S28" s="703"/>
      <c r="T28" s="703"/>
      <c r="U28" s="703"/>
      <c r="V28" s="496"/>
      <c r="W28" s="496"/>
      <c r="X28" s="496"/>
      <c r="Y28" s="496"/>
      <c r="Z28" s="496"/>
      <c r="AA28" s="496"/>
      <c r="AB28" s="497"/>
    </row>
    <row r="29" spans="2:28" ht="15" customHeight="1">
      <c r="B29" s="722" t="s">
        <v>351</v>
      </c>
      <c r="C29" s="702"/>
      <c r="D29" s="702"/>
      <c r="E29" s="702"/>
      <c r="F29" s="702"/>
      <c r="G29" s="723"/>
      <c r="H29" s="863" t="s">
        <v>5</v>
      </c>
      <c r="I29" s="864"/>
      <c r="J29" s="864"/>
      <c r="K29" s="864"/>
      <c r="L29" s="798" t="s">
        <v>363</v>
      </c>
      <c r="M29" s="798"/>
      <c r="N29" s="798"/>
      <c r="O29" s="798" t="str">
        <f>'基本項目入力票'!D13</f>
        <v>２</v>
      </c>
      <c r="P29" s="798"/>
      <c r="Q29" s="798" t="s">
        <v>2</v>
      </c>
      <c r="R29" s="798" t="str">
        <f>'基本項目入力票'!F11</f>
        <v>９</v>
      </c>
      <c r="S29" s="798"/>
      <c r="T29" s="798" t="s">
        <v>103</v>
      </c>
      <c r="U29" s="798" t="str">
        <f>'基本項目入力票'!H11</f>
        <v>１</v>
      </c>
      <c r="V29" s="798"/>
      <c r="W29" s="798" t="s">
        <v>4</v>
      </c>
      <c r="X29" s="798"/>
      <c r="Y29" s="798"/>
      <c r="Z29" s="798"/>
      <c r="AA29" s="798"/>
      <c r="AB29" s="867"/>
    </row>
    <row r="30" spans="2:28" ht="15" customHeight="1">
      <c r="B30" s="724"/>
      <c r="C30" s="540"/>
      <c r="D30" s="540"/>
      <c r="E30" s="540"/>
      <c r="F30" s="540"/>
      <c r="G30" s="725"/>
      <c r="H30" s="865"/>
      <c r="I30" s="866"/>
      <c r="J30" s="866"/>
      <c r="K30" s="866"/>
      <c r="L30" s="854"/>
      <c r="M30" s="854"/>
      <c r="N30" s="854"/>
      <c r="O30" s="854"/>
      <c r="P30" s="854"/>
      <c r="Q30" s="854"/>
      <c r="R30" s="854"/>
      <c r="S30" s="854"/>
      <c r="T30" s="854"/>
      <c r="U30" s="854"/>
      <c r="V30" s="854"/>
      <c r="W30" s="854"/>
      <c r="X30" s="854"/>
      <c r="Y30" s="854"/>
      <c r="Z30" s="854"/>
      <c r="AA30" s="854"/>
      <c r="AB30" s="868"/>
    </row>
    <row r="31" spans="2:28" ht="15" customHeight="1">
      <c r="B31" s="724"/>
      <c r="C31" s="540"/>
      <c r="D31" s="540"/>
      <c r="E31" s="540"/>
      <c r="F31" s="540"/>
      <c r="G31" s="725"/>
      <c r="H31" s="869"/>
      <c r="I31" s="870"/>
      <c r="J31" s="870"/>
      <c r="K31" s="870"/>
      <c r="L31" s="854"/>
      <c r="M31" s="854"/>
      <c r="N31" s="854"/>
      <c r="O31" s="854"/>
      <c r="P31" s="854"/>
      <c r="Q31" s="854"/>
      <c r="R31" s="854"/>
      <c r="S31" s="854"/>
      <c r="T31" s="854"/>
      <c r="U31" s="854"/>
      <c r="V31" s="854"/>
      <c r="W31" s="854"/>
      <c r="X31" s="871">
        <f>'基本項目入力票'!C15</f>
        <v>110</v>
      </c>
      <c r="Y31" s="871"/>
      <c r="Z31" s="871"/>
      <c r="AA31" s="871"/>
      <c r="AB31" s="872"/>
    </row>
    <row r="32" spans="2:28" ht="15" customHeight="1">
      <c r="B32" s="724"/>
      <c r="C32" s="540"/>
      <c r="D32" s="540"/>
      <c r="E32" s="540"/>
      <c r="F32" s="540"/>
      <c r="G32" s="725"/>
      <c r="H32" s="869"/>
      <c r="I32" s="870"/>
      <c r="J32" s="870"/>
      <c r="K32" s="870"/>
      <c r="L32" s="854"/>
      <c r="M32" s="854"/>
      <c r="N32" s="854"/>
      <c r="O32" s="854"/>
      <c r="P32" s="854"/>
      <c r="Q32" s="854"/>
      <c r="R32" s="854"/>
      <c r="S32" s="854"/>
      <c r="T32" s="854"/>
      <c r="U32" s="854"/>
      <c r="V32" s="854"/>
      <c r="W32" s="854"/>
      <c r="X32" s="871"/>
      <c r="Y32" s="871"/>
      <c r="Z32" s="871"/>
      <c r="AA32" s="871"/>
      <c r="AB32" s="872"/>
    </row>
    <row r="33" spans="2:28" ht="15" customHeight="1">
      <c r="B33" s="724"/>
      <c r="C33" s="540"/>
      <c r="D33" s="540"/>
      <c r="E33" s="540"/>
      <c r="F33" s="540"/>
      <c r="G33" s="725"/>
      <c r="H33" s="869" t="s">
        <v>48</v>
      </c>
      <c r="I33" s="870"/>
      <c r="J33" s="870"/>
      <c r="K33" s="870"/>
      <c r="L33" s="854" t="s">
        <v>363</v>
      </c>
      <c r="M33" s="854"/>
      <c r="N33" s="854"/>
      <c r="O33" s="854" t="str">
        <f>'基本項目入力票'!D14</f>
        <v>２</v>
      </c>
      <c r="P33" s="854"/>
      <c r="Q33" s="854" t="s">
        <v>2</v>
      </c>
      <c r="R33" s="854" t="str">
        <f>'基本項目入力票'!F14</f>
        <v>１２</v>
      </c>
      <c r="S33" s="854"/>
      <c r="T33" s="854" t="s">
        <v>103</v>
      </c>
      <c r="U33" s="854" t="str">
        <f>'基本項目入力票'!H14</f>
        <v>２０</v>
      </c>
      <c r="V33" s="854"/>
      <c r="W33" s="854" t="s">
        <v>4</v>
      </c>
      <c r="X33" s="854"/>
      <c r="Y33" s="854"/>
      <c r="Z33" s="854"/>
      <c r="AA33" s="854"/>
      <c r="AB33" s="868"/>
    </row>
    <row r="34" spans="2:28" ht="15" customHeight="1">
      <c r="B34" s="724"/>
      <c r="C34" s="540"/>
      <c r="D34" s="540"/>
      <c r="E34" s="540"/>
      <c r="F34" s="540"/>
      <c r="G34" s="725"/>
      <c r="H34" s="873"/>
      <c r="I34" s="874"/>
      <c r="J34" s="874"/>
      <c r="K34" s="874"/>
      <c r="L34" s="799"/>
      <c r="M34" s="799"/>
      <c r="N34" s="799"/>
      <c r="O34" s="799"/>
      <c r="P34" s="799"/>
      <c r="Q34" s="799"/>
      <c r="R34" s="799"/>
      <c r="S34" s="799"/>
      <c r="T34" s="799"/>
      <c r="U34" s="799"/>
      <c r="V34" s="799"/>
      <c r="W34" s="799"/>
      <c r="X34" s="799"/>
      <c r="Y34" s="799"/>
      <c r="Z34" s="799"/>
      <c r="AA34" s="799"/>
      <c r="AB34" s="875"/>
    </row>
    <row r="35" spans="2:28" ht="15" customHeight="1">
      <c r="B35" s="857" t="s">
        <v>356</v>
      </c>
      <c r="C35" s="858"/>
      <c r="D35" s="702" t="s">
        <v>353</v>
      </c>
      <c r="E35" s="702"/>
      <c r="F35" s="702"/>
      <c r="G35" s="723"/>
      <c r="H35" s="728"/>
      <c r="I35" s="729"/>
      <c r="J35" s="729"/>
      <c r="K35" s="852" t="s">
        <v>352</v>
      </c>
      <c r="L35" s="852"/>
      <c r="M35" s="852"/>
      <c r="N35" s="16"/>
      <c r="O35" s="722" t="s">
        <v>354</v>
      </c>
      <c r="P35" s="835"/>
      <c r="Q35" s="836"/>
      <c r="R35" s="688" t="s">
        <v>363</v>
      </c>
      <c r="S35" s="688"/>
      <c r="T35" s="687"/>
      <c r="U35" s="687"/>
      <c r="V35" s="687" t="s">
        <v>2</v>
      </c>
      <c r="W35" s="687"/>
      <c r="X35" s="687"/>
      <c r="Y35" s="702" t="s">
        <v>103</v>
      </c>
      <c r="Z35" s="702"/>
      <c r="AA35" s="702"/>
      <c r="AB35" s="723" t="s">
        <v>4</v>
      </c>
    </row>
    <row r="36" spans="2:28" ht="15" customHeight="1">
      <c r="B36" s="859"/>
      <c r="C36" s="860"/>
      <c r="D36" s="540"/>
      <c r="E36" s="540"/>
      <c r="F36" s="540"/>
      <c r="G36" s="725"/>
      <c r="H36" s="855"/>
      <c r="I36" s="856"/>
      <c r="J36" s="856"/>
      <c r="K36" s="853"/>
      <c r="L36" s="853"/>
      <c r="M36" s="853"/>
      <c r="N36" s="10"/>
      <c r="O36" s="837"/>
      <c r="P36" s="838"/>
      <c r="Q36" s="839"/>
      <c r="R36" s="682"/>
      <c r="S36" s="682"/>
      <c r="T36" s="681"/>
      <c r="U36" s="681"/>
      <c r="V36" s="681"/>
      <c r="W36" s="681"/>
      <c r="X36" s="681"/>
      <c r="Y36" s="540"/>
      <c r="Z36" s="540"/>
      <c r="AA36" s="540"/>
      <c r="AB36" s="725"/>
    </row>
    <row r="37" spans="2:28" ht="15" customHeight="1">
      <c r="B37" s="859"/>
      <c r="C37" s="860"/>
      <c r="D37" s="540"/>
      <c r="E37" s="540"/>
      <c r="F37" s="540"/>
      <c r="G37" s="725"/>
      <c r="H37" s="855"/>
      <c r="I37" s="856"/>
      <c r="J37" s="856"/>
      <c r="K37" s="853"/>
      <c r="L37" s="853"/>
      <c r="M37" s="853"/>
      <c r="N37" s="10"/>
      <c r="O37" s="840"/>
      <c r="P37" s="841"/>
      <c r="Q37" s="842"/>
      <c r="R37" s="682"/>
      <c r="S37" s="682"/>
      <c r="T37" s="681"/>
      <c r="U37" s="681"/>
      <c r="V37" s="681"/>
      <c r="W37" s="681"/>
      <c r="X37" s="681"/>
      <c r="Y37" s="540"/>
      <c r="Z37" s="540"/>
      <c r="AA37" s="540"/>
      <c r="AB37" s="725"/>
    </row>
    <row r="38" spans="2:28" ht="15" customHeight="1">
      <c r="B38" s="859"/>
      <c r="C38" s="860"/>
      <c r="D38" s="762" t="s">
        <v>355</v>
      </c>
      <c r="E38" s="702"/>
      <c r="F38" s="702"/>
      <c r="G38" s="723"/>
      <c r="H38" s="843"/>
      <c r="I38" s="844"/>
      <c r="J38" s="844"/>
      <c r="K38" s="844"/>
      <c r="L38" s="844"/>
      <c r="M38" s="844"/>
      <c r="N38" s="844"/>
      <c r="O38" s="844"/>
      <c r="P38" s="844"/>
      <c r="Q38" s="844"/>
      <c r="R38" s="844"/>
      <c r="S38" s="844"/>
      <c r="T38" s="844"/>
      <c r="U38" s="844"/>
      <c r="V38" s="844"/>
      <c r="W38" s="844"/>
      <c r="X38" s="844"/>
      <c r="Y38" s="844"/>
      <c r="Z38" s="844"/>
      <c r="AA38" s="844"/>
      <c r="AB38" s="845"/>
    </row>
    <row r="39" spans="2:28" ht="15" customHeight="1">
      <c r="B39" s="859"/>
      <c r="C39" s="860"/>
      <c r="D39" s="724"/>
      <c r="E39" s="540"/>
      <c r="F39" s="540"/>
      <c r="G39" s="725"/>
      <c r="H39" s="846"/>
      <c r="I39" s="847"/>
      <c r="J39" s="847"/>
      <c r="K39" s="847"/>
      <c r="L39" s="847"/>
      <c r="M39" s="847"/>
      <c r="N39" s="847"/>
      <c r="O39" s="847"/>
      <c r="P39" s="847"/>
      <c r="Q39" s="847"/>
      <c r="R39" s="847"/>
      <c r="S39" s="847"/>
      <c r="T39" s="847"/>
      <c r="U39" s="847"/>
      <c r="V39" s="847"/>
      <c r="W39" s="847"/>
      <c r="X39" s="847"/>
      <c r="Y39" s="847"/>
      <c r="Z39" s="847"/>
      <c r="AA39" s="847"/>
      <c r="AB39" s="848"/>
    </row>
    <row r="40" spans="2:28" ht="15" customHeight="1">
      <c r="B40" s="859"/>
      <c r="C40" s="860"/>
      <c r="D40" s="724"/>
      <c r="E40" s="540"/>
      <c r="F40" s="540"/>
      <c r="G40" s="725"/>
      <c r="H40" s="846"/>
      <c r="I40" s="847"/>
      <c r="J40" s="847"/>
      <c r="K40" s="847"/>
      <c r="L40" s="847"/>
      <c r="M40" s="847"/>
      <c r="N40" s="847"/>
      <c r="O40" s="847"/>
      <c r="P40" s="847"/>
      <c r="Q40" s="847"/>
      <c r="R40" s="847"/>
      <c r="S40" s="847"/>
      <c r="T40" s="847"/>
      <c r="U40" s="847"/>
      <c r="V40" s="847"/>
      <c r="W40" s="847"/>
      <c r="X40" s="847"/>
      <c r="Y40" s="847"/>
      <c r="Z40" s="847"/>
      <c r="AA40" s="847"/>
      <c r="AB40" s="848"/>
    </row>
    <row r="41" spans="2:28" ht="15" customHeight="1">
      <c r="B41" s="859"/>
      <c r="C41" s="860"/>
      <c r="D41" s="724"/>
      <c r="E41" s="540"/>
      <c r="F41" s="540"/>
      <c r="G41" s="725"/>
      <c r="H41" s="846"/>
      <c r="I41" s="847"/>
      <c r="J41" s="847"/>
      <c r="K41" s="847"/>
      <c r="L41" s="847"/>
      <c r="M41" s="847"/>
      <c r="N41" s="847"/>
      <c r="O41" s="847"/>
      <c r="P41" s="847"/>
      <c r="Q41" s="847"/>
      <c r="R41" s="847"/>
      <c r="S41" s="847"/>
      <c r="T41" s="847"/>
      <c r="U41" s="847"/>
      <c r="V41" s="847"/>
      <c r="W41" s="847"/>
      <c r="X41" s="847"/>
      <c r="Y41" s="847"/>
      <c r="Z41" s="847"/>
      <c r="AA41" s="847"/>
      <c r="AB41" s="848"/>
    </row>
    <row r="42" spans="2:28" ht="15" customHeight="1">
      <c r="B42" s="859"/>
      <c r="C42" s="860"/>
      <c r="D42" s="724"/>
      <c r="E42" s="540"/>
      <c r="F42" s="540"/>
      <c r="G42" s="725"/>
      <c r="H42" s="846"/>
      <c r="I42" s="847"/>
      <c r="J42" s="847"/>
      <c r="K42" s="847"/>
      <c r="L42" s="847"/>
      <c r="M42" s="847"/>
      <c r="N42" s="847"/>
      <c r="O42" s="847"/>
      <c r="P42" s="847"/>
      <c r="Q42" s="847"/>
      <c r="R42" s="847"/>
      <c r="S42" s="847"/>
      <c r="T42" s="847"/>
      <c r="U42" s="847"/>
      <c r="V42" s="847"/>
      <c r="W42" s="847"/>
      <c r="X42" s="847"/>
      <c r="Y42" s="847"/>
      <c r="Z42" s="847"/>
      <c r="AA42" s="847"/>
      <c r="AB42" s="848"/>
    </row>
    <row r="43" spans="2:28" ht="15" customHeight="1">
      <c r="B43" s="859"/>
      <c r="C43" s="860"/>
      <c r="D43" s="724"/>
      <c r="E43" s="540"/>
      <c r="F43" s="540"/>
      <c r="G43" s="725"/>
      <c r="H43" s="846"/>
      <c r="I43" s="847"/>
      <c r="J43" s="847"/>
      <c r="K43" s="847"/>
      <c r="L43" s="847"/>
      <c r="M43" s="847"/>
      <c r="N43" s="847"/>
      <c r="O43" s="847"/>
      <c r="P43" s="847"/>
      <c r="Q43" s="847"/>
      <c r="R43" s="847"/>
      <c r="S43" s="847"/>
      <c r="T43" s="847"/>
      <c r="U43" s="847"/>
      <c r="V43" s="847"/>
      <c r="W43" s="847"/>
      <c r="X43" s="847"/>
      <c r="Y43" s="847"/>
      <c r="Z43" s="847"/>
      <c r="AA43" s="847"/>
      <c r="AB43" s="848"/>
    </row>
    <row r="44" spans="2:28" ht="15" customHeight="1">
      <c r="B44" s="859"/>
      <c r="C44" s="860"/>
      <c r="D44" s="724"/>
      <c r="E44" s="540"/>
      <c r="F44" s="540"/>
      <c r="G44" s="725"/>
      <c r="H44" s="846"/>
      <c r="I44" s="847"/>
      <c r="J44" s="847"/>
      <c r="K44" s="847"/>
      <c r="L44" s="847"/>
      <c r="M44" s="847"/>
      <c r="N44" s="847"/>
      <c r="O44" s="847"/>
      <c r="P44" s="847"/>
      <c r="Q44" s="847"/>
      <c r="R44" s="847"/>
      <c r="S44" s="847"/>
      <c r="T44" s="847"/>
      <c r="U44" s="847"/>
      <c r="V44" s="847"/>
      <c r="W44" s="847"/>
      <c r="X44" s="847"/>
      <c r="Y44" s="847"/>
      <c r="Z44" s="847"/>
      <c r="AA44" s="847"/>
      <c r="AB44" s="848"/>
    </row>
    <row r="45" spans="2:28" ht="15" customHeight="1">
      <c r="B45" s="859"/>
      <c r="C45" s="860"/>
      <c r="D45" s="724"/>
      <c r="E45" s="540"/>
      <c r="F45" s="540"/>
      <c r="G45" s="725"/>
      <c r="H45" s="846"/>
      <c r="I45" s="847"/>
      <c r="J45" s="847"/>
      <c r="K45" s="847"/>
      <c r="L45" s="847"/>
      <c r="M45" s="847"/>
      <c r="N45" s="847"/>
      <c r="O45" s="847"/>
      <c r="P45" s="847"/>
      <c r="Q45" s="847"/>
      <c r="R45" s="847"/>
      <c r="S45" s="847"/>
      <c r="T45" s="847"/>
      <c r="U45" s="847"/>
      <c r="V45" s="847"/>
      <c r="W45" s="847"/>
      <c r="X45" s="847"/>
      <c r="Y45" s="847"/>
      <c r="Z45" s="847"/>
      <c r="AA45" s="847"/>
      <c r="AB45" s="848"/>
    </row>
    <row r="46" spans="2:28" ht="15" customHeight="1">
      <c r="B46" s="859"/>
      <c r="C46" s="860"/>
      <c r="D46" s="724"/>
      <c r="E46" s="540"/>
      <c r="F46" s="540"/>
      <c r="G46" s="725"/>
      <c r="H46" s="846"/>
      <c r="I46" s="847"/>
      <c r="J46" s="847"/>
      <c r="K46" s="847"/>
      <c r="L46" s="847"/>
      <c r="M46" s="847"/>
      <c r="N46" s="847"/>
      <c r="O46" s="847"/>
      <c r="P46" s="847"/>
      <c r="Q46" s="847"/>
      <c r="R46" s="847"/>
      <c r="S46" s="847"/>
      <c r="T46" s="847"/>
      <c r="U46" s="847"/>
      <c r="V46" s="847"/>
      <c r="W46" s="847"/>
      <c r="X46" s="847"/>
      <c r="Y46" s="847"/>
      <c r="Z46" s="847"/>
      <c r="AA46" s="847"/>
      <c r="AB46" s="848"/>
    </row>
    <row r="47" spans="2:30" ht="15" customHeight="1">
      <c r="B47" s="859"/>
      <c r="C47" s="860"/>
      <c r="D47" s="724"/>
      <c r="E47" s="540"/>
      <c r="F47" s="540"/>
      <c r="G47" s="725"/>
      <c r="H47" s="846"/>
      <c r="I47" s="847"/>
      <c r="J47" s="847"/>
      <c r="K47" s="847"/>
      <c r="L47" s="847"/>
      <c r="M47" s="847"/>
      <c r="N47" s="847"/>
      <c r="O47" s="847"/>
      <c r="P47" s="847"/>
      <c r="Q47" s="847"/>
      <c r="R47" s="847"/>
      <c r="S47" s="847"/>
      <c r="T47" s="847"/>
      <c r="U47" s="847"/>
      <c r="V47" s="847"/>
      <c r="W47" s="847"/>
      <c r="X47" s="847"/>
      <c r="Y47" s="847"/>
      <c r="Z47" s="847"/>
      <c r="AA47" s="847"/>
      <c r="AB47" s="848"/>
      <c r="AC47" s="21"/>
      <c r="AD47" s="21"/>
    </row>
    <row r="48" spans="2:30" ht="15" customHeight="1">
      <c r="B48" s="859"/>
      <c r="C48" s="860"/>
      <c r="D48" s="724"/>
      <c r="E48" s="540"/>
      <c r="F48" s="540"/>
      <c r="G48" s="725"/>
      <c r="H48" s="846"/>
      <c r="I48" s="847"/>
      <c r="J48" s="847"/>
      <c r="K48" s="847"/>
      <c r="L48" s="847"/>
      <c r="M48" s="847"/>
      <c r="N48" s="847"/>
      <c r="O48" s="847"/>
      <c r="P48" s="847"/>
      <c r="Q48" s="847"/>
      <c r="R48" s="847"/>
      <c r="S48" s="847"/>
      <c r="T48" s="847"/>
      <c r="U48" s="847"/>
      <c r="V48" s="847"/>
      <c r="W48" s="847"/>
      <c r="X48" s="847"/>
      <c r="Y48" s="847"/>
      <c r="Z48" s="847"/>
      <c r="AA48" s="847"/>
      <c r="AB48" s="848"/>
      <c r="AC48" s="21"/>
      <c r="AD48" s="21"/>
    </row>
    <row r="49" spans="2:30" ht="15" customHeight="1">
      <c r="B49" s="859"/>
      <c r="C49" s="860"/>
      <c r="D49" s="724"/>
      <c r="E49" s="540"/>
      <c r="F49" s="540"/>
      <c r="G49" s="725"/>
      <c r="H49" s="846"/>
      <c r="I49" s="847"/>
      <c r="J49" s="847"/>
      <c r="K49" s="847"/>
      <c r="L49" s="847"/>
      <c r="M49" s="847"/>
      <c r="N49" s="847"/>
      <c r="O49" s="847"/>
      <c r="P49" s="847"/>
      <c r="Q49" s="847"/>
      <c r="R49" s="847"/>
      <c r="S49" s="847"/>
      <c r="T49" s="847"/>
      <c r="U49" s="847"/>
      <c r="V49" s="847"/>
      <c r="W49" s="847"/>
      <c r="X49" s="847"/>
      <c r="Y49" s="847"/>
      <c r="Z49" s="847"/>
      <c r="AA49" s="847"/>
      <c r="AB49" s="848"/>
      <c r="AC49" s="21"/>
      <c r="AD49" s="21"/>
    </row>
    <row r="50" spans="2:30" ht="15" customHeight="1">
      <c r="B50" s="859"/>
      <c r="C50" s="860"/>
      <c r="D50" s="724"/>
      <c r="E50" s="540"/>
      <c r="F50" s="540"/>
      <c r="G50" s="725"/>
      <c r="H50" s="846"/>
      <c r="I50" s="847"/>
      <c r="J50" s="847"/>
      <c r="K50" s="847"/>
      <c r="L50" s="847"/>
      <c r="M50" s="847"/>
      <c r="N50" s="847"/>
      <c r="O50" s="847"/>
      <c r="P50" s="847"/>
      <c r="Q50" s="847"/>
      <c r="R50" s="847"/>
      <c r="S50" s="847"/>
      <c r="T50" s="847"/>
      <c r="U50" s="847"/>
      <c r="V50" s="847"/>
      <c r="W50" s="847"/>
      <c r="X50" s="847"/>
      <c r="Y50" s="847"/>
      <c r="Z50" s="847"/>
      <c r="AA50" s="847"/>
      <c r="AB50" s="848"/>
      <c r="AC50" s="21"/>
      <c r="AD50" s="21"/>
    </row>
    <row r="51" spans="2:29" ht="15" customHeight="1">
      <c r="B51" s="859"/>
      <c r="C51" s="860"/>
      <c r="D51" s="724"/>
      <c r="E51" s="540"/>
      <c r="F51" s="540"/>
      <c r="G51" s="725"/>
      <c r="H51" s="846"/>
      <c r="I51" s="847"/>
      <c r="J51" s="847"/>
      <c r="K51" s="847"/>
      <c r="L51" s="847"/>
      <c r="M51" s="847"/>
      <c r="N51" s="847"/>
      <c r="O51" s="847"/>
      <c r="P51" s="847"/>
      <c r="Q51" s="847"/>
      <c r="R51" s="847"/>
      <c r="S51" s="847"/>
      <c r="T51" s="847"/>
      <c r="U51" s="847"/>
      <c r="V51" s="847"/>
      <c r="W51" s="847"/>
      <c r="X51" s="847"/>
      <c r="Y51" s="847"/>
      <c r="Z51" s="847"/>
      <c r="AA51" s="847"/>
      <c r="AB51" s="848"/>
      <c r="AC51" s="21"/>
    </row>
    <row r="52" spans="2:29" ht="15" customHeight="1">
      <c r="B52" s="861"/>
      <c r="C52" s="862"/>
      <c r="D52" s="726"/>
      <c r="E52" s="703"/>
      <c r="F52" s="703"/>
      <c r="G52" s="727"/>
      <c r="H52" s="849"/>
      <c r="I52" s="850"/>
      <c r="J52" s="850"/>
      <c r="K52" s="850"/>
      <c r="L52" s="850"/>
      <c r="M52" s="850"/>
      <c r="N52" s="850"/>
      <c r="O52" s="850"/>
      <c r="P52" s="850"/>
      <c r="Q52" s="850"/>
      <c r="R52" s="850"/>
      <c r="S52" s="850"/>
      <c r="T52" s="850"/>
      <c r="U52" s="850"/>
      <c r="V52" s="850"/>
      <c r="W52" s="850"/>
      <c r="X52" s="850"/>
      <c r="Y52" s="850"/>
      <c r="Z52" s="850"/>
      <c r="AA52" s="850"/>
      <c r="AB52" s="851"/>
      <c r="AC52" s="21"/>
    </row>
    <row r="53" spans="2:30" ht="15" customHeight="1">
      <c r="B53" s="10"/>
      <c r="C53" s="10"/>
      <c r="D53" s="10"/>
      <c r="E53" s="10"/>
      <c r="F53" s="10"/>
      <c r="G53" s="10"/>
      <c r="H53" s="10"/>
      <c r="I53" s="10"/>
      <c r="J53" s="10"/>
      <c r="K53" s="10"/>
      <c r="L53" s="10"/>
      <c r="M53" s="10"/>
      <c r="N53" s="10"/>
      <c r="O53" s="10"/>
      <c r="P53" s="10"/>
      <c r="Q53" s="10"/>
      <c r="R53" s="10"/>
      <c r="S53" s="10"/>
      <c r="T53" s="10"/>
      <c r="U53" s="10"/>
      <c r="V53" s="10"/>
      <c r="W53" s="23"/>
      <c r="X53" s="23"/>
      <c r="Y53" s="23"/>
      <c r="Z53" s="23"/>
      <c r="AA53" s="21"/>
      <c r="AB53" s="21"/>
      <c r="AC53" s="21"/>
      <c r="AD53" s="21"/>
    </row>
    <row r="54" spans="2:30" ht="15" customHeight="1">
      <c r="B54" s="21"/>
      <c r="C54" s="21"/>
      <c r="D54" s="21"/>
      <c r="E54" s="21"/>
      <c r="F54" s="10"/>
      <c r="G54" s="10"/>
      <c r="H54" s="10"/>
      <c r="I54" s="10"/>
      <c r="J54" s="10"/>
      <c r="K54" s="10"/>
      <c r="L54" s="10"/>
      <c r="M54" s="10"/>
      <c r="N54" s="10"/>
      <c r="O54" s="10"/>
      <c r="P54" s="10"/>
      <c r="Q54" s="10"/>
      <c r="R54" s="10"/>
      <c r="S54" s="10"/>
      <c r="T54" s="10"/>
      <c r="U54" s="10"/>
      <c r="V54" s="23"/>
      <c r="W54" s="23"/>
      <c r="X54" s="21"/>
      <c r="Y54" s="21"/>
      <c r="Z54" s="21"/>
      <c r="AA54" s="21"/>
      <c r="AB54" s="21"/>
      <c r="AC54" s="21"/>
      <c r="AD54" s="21"/>
    </row>
    <row r="55" spans="2:30" ht="15" customHeight="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row>
    <row r="56" spans="3:30" ht="15" customHeight="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row>
  </sheetData>
  <sheetProtection/>
  <mergeCells count="58">
    <mergeCell ref="R3:S3"/>
    <mergeCell ref="T3:U3"/>
    <mergeCell ref="W3:X3"/>
    <mergeCell ref="Z3:AA3"/>
    <mergeCell ref="B6:H6"/>
    <mergeCell ref="I6:L6"/>
    <mergeCell ref="H9:K9"/>
    <mergeCell ref="L9:O9"/>
    <mergeCell ref="P9:AA9"/>
    <mergeCell ref="L10:O10"/>
    <mergeCell ref="P10:AA10"/>
    <mergeCell ref="L11:O11"/>
    <mergeCell ref="P11:Z11"/>
    <mergeCell ref="AA11:AB11"/>
    <mergeCell ref="X33:AB34"/>
    <mergeCell ref="B14:AB15"/>
    <mergeCell ref="B22:AB22"/>
    <mergeCell ref="B25:G26"/>
    <mergeCell ref="I25:AB26"/>
    <mergeCell ref="B27:G28"/>
    <mergeCell ref="I27:K28"/>
    <mergeCell ref="L27:U28"/>
    <mergeCell ref="V27:AB28"/>
    <mergeCell ref="T33:T34"/>
    <mergeCell ref="B35:C52"/>
    <mergeCell ref="AB35:AB37"/>
    <mergeCell ref="Y35:Y37"/>
    <mergeCell ref="B29:G34"/>
    <mergeCell ref="H29:K30"/>
    <mergeCell ref="X29:AB30"/>
    <mergeCell ref="H31:K32"/>
    <mergeCell ref="L31:W32"/>
    <mergeCell ref="X31:AB32"/>
    <mergeCell ref="H33:K34"/>
    <mergeCell ref="W33:W34"/>
    <mergeCell ref="U29:V30"/>
    <mergeCell ref="U33:V34"/>
    <mergeCell ref="D35:G37"/>
    <mergeCell ref="H35:J37"/>
    <mergeCell ref="Q29:Q30"/>
    <mergeCell ref="T29:T30"/>
    <mergeCell ref="W29:W30"/>
    <mergeCell ref="V35:V37"/>
    <mergeCell ref="R33:S34"/>
    <mergeCell ref="R29:S30"/>
    <mergeCell ref="O33:P34"/>
    <mergeCell ref="O29:P30"/>
    <mergeCell ref="L33:N34"/>
    <mergeCell ref="L29:N30"/>
    <mergeCell ref="Q33:Q34"/>
    <mergeCell ref="R35:S37"/>
    <mergeCell ref="Z35:AA37"/>
    <mergeCell ref="W35:X37"/>
    <mergeCell ref="T35:U37"/>
    <mergeCell ref="O35:Q37"/>
    <mergeCell ref="D38:G52"/>
    <mergeCell ref="H38:AB52"/>
    <mergeCell ref="K35:M37"/>
  </mergeCells>
  <printOptions horizontalCentered="1"/>
  <pageMargins left="0.984251968503937" right="0.7086614173228347" top="0.984251968503937" bottom="0.2755905511811024" header="0.1968503937007874" footer="0.196850393700787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FF00"/>
  </sheetPr>
  <dimension ref="A1:BH45"/>
  <sheetViews>
    <sheetView view="pageBreakPreview" zoomScaleSheetLayoutView="100" zoomScalePageLayoutView="0" workbookViewId="0" topLeftCell="A1">
      <selection activeCell="B6" sqref="B6:AL6"/>
    </sheetView>
  </sheetViews>
  <sheetFormatPr defaultColWidth="9.00390625" defaultRowHeight="13.5"/>
  <cols>
    <col min="1" max="1" width="1.875" style="59" customWidth="1"/>
    <col min="2" max="57" width="1.625" style="59" customWidth="1"/>
    <col min="58" max="58" width="10.625" style="59" customWidth="1"/>
    <col min="59" max="59" width="22.75390625" style="59" customWidth="1"/>
    <col min="60" max="60" width="10.625" style="59" customWidth="1"/>
    <col min="61" max="79" width="1.625" style="59" customWidth="1"/>
    <col min="80" max="16384" width="9.00390625" style="59" customWidth="1"/>
  </cols>
  <sheetData>
    <row r="1" ht="14.25">
      <c r="A1" s="94" t="s">
        <v>46</v>
      </c>
    </row>
    <row r="2" ht="14.25"/>
    <row r="3" ht="14.25"/>
    <row r="4" ht="14.25"/>
    <row r="5" ht="14.25"/>
    <row r="6" spans="2:59" ht="20.25">
      <c r="B6" s="939" t="s">
        <v>101</v>
      </c>
      <c r="C6" s="939"/>
      <c r="D6" s="939"/>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940"/>
      <c r="AN6" s="940"/>
      <c r="AO6" s="940"/>
      <c r="AP6" s="289"/>
      <c r="AQ6" s="289"/>
      <c r="AR6" s="289"/>
      <c r="AS6" s="289"/>
      <c r="AT6" s="289"/>
      <c r="AU6" s="289"/>
      <c r="AV6" s="289"/>
      <c r="AW6" s="289"/>
      <c r="AX6" s="289"/>
      <c r="AY6" s="289"/>
      <c r="AZ6" s="289"/>
      <c r="BA6" s="289"/>
      <c r="BB6" s="289"/>
      <c r="BC6" s="289"/>
      <c r="BD6" s="289"/>
      <c r="BG6" s="59" t="s">
        <v>361</v>
      </c>
    </row>
    <row r="7" spans="2:56" ht="12.75" customHeight="1">
      <c r="B7" s="60"/>
      <c r="C7" s="60"/>
      <c r="D7" s="60"/>
      <c r="E7" s="60"/>
      <c r="F7" s="60"/>
      <c r="G7" s="60"/>
      <c r="H7" s="60"/>
      <c r="I7" s="60"/>
      <c r="J7" s="60"/>
      <c r="K7" s="60"/>
      <c r="L7" s="60"/>
      <c r="M7" s="60"/>
      <c r="N7" s="60"/>
      <c r="O7" s="60"/>
      <c r="P7" s="60"/>
      <c r="Q7" s="60"/>
      <c r="R7" s="60"/>
      <c r="S7" s="60"/>
      <c r="T7" s="215">
        <v>1</v>
      </c>
      <c r="U7" s="215"/>
      <c r="V7" s="215"/>
      <c r="W7" s="215"/>
      <c r="X7" s="876">
        <v>1</v>
      </c>
      <c r="Y7" s="876"/>
      <c r="Z7" s="876"/>
      <c r="AA7" s="876"/>
      <c r="AB7" s="876"/>
      <c r="AC7" s="876"/>
      <c r="AD7" s="876"/>
      <c r="AE7" s="876"/>
      <c r="AF7" s="876"/>
      <c r="AG7" s="876"/>
      <c r="AH7" s="876"/>
      <c r="AI7" s="876"/>
      <c r="AJ7" s="215"/>
      <c r="AK7" s="215"/>
      <c r="AL7" s="215"/>
      <c r="AM7" s="60"/>
      <c r="AN7" s="60"/>
      <c r="AO7" s="60"/>
      <c r="AP7" s="60"/>
      <c r="AQ7" s="60"/>
      <c r="AR7" s="60"/>
      <c r="AS7" s="60"/>
      <c r="AT7" s="60"/>
      <c r="AU7" s="60"/>
      <c r="AV7" s="60"/>
      <c r="AW7" s="877" t="s">
        <v>72</v>
      </c>
      <c r="AX7" s="878"/>
      <c r="AY7" s="878"/>
      <c r="AZ7" s="878"/>
      <c r="BA7" s="878"/>
      <c r="BB7" s="879"/>
      <c r="BC7" s="60"/>
      <c r="BD7" s="60"/>
    </row>
    <row r="8" spans="20:54" s="61" customFormat="1" ht="12.75" customHeight="1">
      <c r="T8" s="215"/>
      <c r="U8" s="215"/>
      <c r="V8" s="215"/>
      <c r="W8" s="215"/>
      <c r="X8" s="876"/>
      <c r="Y8" s="876"/>
      <c r="Z8" s="876"/>
      <c r="AA8" s="876"/>
      <c r="AB8" s="876"/>
      <c r="AC8" s="876"/>
      <c r="AD8" s="876"/>
      <c r="AE8" s="876"/>
      <c r="AF8" s="876"/>
      <c r="AG8" s="876"/>
      <c r="AH8" s="876"/>
      <c r="AI8" s="876"/>
      <c r="AJ8" s="215"/>
      <c r="AK8" s="215"/>
      <c r="AL8" s="215"/>
      <c r="AW8" s="880"/>
      <c r="AX8" s="881"/>
      <c r="AY8" s="881"/>
      <c r="AZ8" s="881"/>
      <c r="BA8" s="881"/>
      <c r="BB8" s="882"/>
    </row>
    <row r="9" spans="2:56" s="61" customFormat="1" ht="18">
      <c r="B9" s="886">
        <v>1</v>
      </c>
      <c r="C9" s="886"/>
      <c r="D9" s="62"/>
      <c r="E9" s="887" t="s">
        <v>93</v>
      </c>
      <c r="F9" s="887"/>
      <c r="G9" s="887"/>
      <c r="H9" s="887"/>
      <c r="I9" s="887"/>
      <c r="J9" s="887"/>
      <c r="K9" s="887"/>
      <c r="L9" s="887"/>
      <c r="M9" s="887"/>
      <c r="N9" s="64"/>
      <c r="O9" s="888" t="str">
        <f>'基本項目入力票'!C9</f>
        <v>R00中央三丁目線測量設計業務委託</v>
      </c>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65"/>
      <c r="AV9" s="93" t="s">
        <v>274</v>
      </c>
      <c r="AW9" s="880"/>
      <c r="AX9" s="881"/>
      <c r="AY9" s="881"/>
      <c r="AZ9" s="881"/>
      <c r="BA9" s="881"/>
      <c r="BB9" s="882"/>
      <c r="BC9" s="65"/>
      <c r="BD9" s="65"/>
    </row>
    <row r="10" spans="2:54" s="61" customFormat="1" ht="9" customHeight="1">
      <c r="B10" s="62"/>
      <c r="C10" s="62"/>
      <c r="D10" s="62"/>
      <c r="E10" s="62"/>
      <c r="F10" s="62"/>
      <c r="G10" s="62"/>
      <c r="H10" s="62"/>
      <c r="I10" s="62"/>
      <c r="J10" s="62"/>
      <c r="K10" s="62"/>
      <c r="L10" s="62"/>
      <c r="M10" s="62"/>
      <c r="N10" s="62"/>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V10" s="93"/>
      <c r="AW10" s="880"/>
      <c r="AX10" s="881"/>
      <c r="AY10" s="881"/>
      <c r="AZ10" s="881"/>
      <c r="BA10" s="881"/>
      <c r="BB10" s="882"/>
    </row>
    <row r="11" spans="2:56" s="61" customFormat="1" ht="18">
      <c r="B11" s="886">
        <v>2</v>
      </c>
      <c r="C11" s="886"/>
      <c r="D11" s="62"/>
      <c r="E11" s="887" t="s">
        <v>94</v>
      </c>
      <c r="F11" s="887"/>
      <c r="G11" s="887"/>
      <c r="H11" s="887"/>
      <c r="I11" s="887"/>
      <c r="J11" s="887"/>
      <c r="K11" s="887"/>
      <c r="L11" s="887"/>
      <c r="M11" s="887"/>
      <c r="N11" s="64"/>
      <c r="O11" s="888" t="s">
        <v>8</v>
      </c>
      <c r="P11" s="888"/>
      <c r="Q11" s="888"/>
      <c r="R11" s="888"/>
      <c r="S11" s="888"/>
      <c r="T11" s="889" t="str">
        <f>'基本項目入力票'!E10</f>
        <v>国分中央三丁目</v>
      </c>
      <c r="U11" s="889"/>
      <c r="V11" s="889"/>
      <c r="W11" s="889"/>
      <c r="X11" s="889"/>
      <c r="Y11" s="889"/>
      <c r="Z11" s="889"/>
      <c r="AA11" s="889"/>
      <c r="AB11" s="889"/>
      <c r="AC11" s="889"/>
      <c r="AD11" s="889"/>
      <c r="AE11" s="889"/>
      <c r="AF11" s="889"/>
      <c r="AG11" s="889"/>
      <c r="AH11" s="889"/>
      <c r="AI11" s="889"/>
      <c r="AJ11" s="889"/>
      <c r="AK11" s="890" t="s">
        <v>9</v>
      </c>
      <c r="AL11" s="890"/>
      <c r="AM11" s="890"/>
      <c r="AN11" s="890"/>
      <c r="AO11" s="890"/>
      <c r="AP11" s="890"/>
      <c r="AQ11" s="890"/>
      <c r="AR11" s="890"/>
      <c r="AS11" s="890"/>
      <c r="AT11" s="890"/>
      <c r="AU11" s="65"/>
      <c r="AV11" s="93"/>
      <c r="AW11" s="883"/>
      <c r="AX11" s="884"/>
      <c r="AY11" s="884"/>
      <c r="AZ11" s="884"/>
      <c r="BA11" s="884"/>
      <c r="BB11" s="885"/>
      <c r="BC11" s="65"/>
      <c r="BD11" s="65"/>
    </row>
    <row r="12" spans="2:53" s="61" customFormat="1" ht="9" customHeight="1">
      <c r="B12" s="62"/>
      <c r="C12" s="62"/>
      <c r="D12" s="62"/>
      <c r="E12" s="62"/>
      <c r="F12" s="62"/>
      <c r="G12" s="62"/>
      <c r="H12" s="62"/>
      <c r="I12" s="62"/>
      <c r="J12" s="62"/>
      <c r="K12" s="62"/>
      <c r="L12" s="62"/>
      <c r="M12" s="62"/>
      <c r="N12" s="62"/>
      <c r="O12" s="91"/>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V12" s="93"/>
      <c r="AW12" s="93"/>
      <c r="AX12" s="93"/>
      <c r="AY12" s="93"/>
      <c r="AZ12" s="93"/>
      <c r="BA12" s="93"/>
    </row>
    <row r="13" spans="2:53" s="61" customFormat="1" ht="18">
      <c r="B13" s="886">
        <v>3</v>
      </c>
      <c r="C13" s="886"/>
      <c r="D13" s="62"/>
      <c r="E13" s="887" t="s">
        <v>73</v>
      </c>
      <c r="F13" s="887"/>
      <c r="G13" s="887"/>
      <c r="H13" s="887"/>
      <c r="I13" s="887"/>
      <c r="J13" s="887"/>
      <c r="K13" s="887"/>
      <c r="L13" s="887"/>
      <c r="M13" s="887"/>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V13" s="93"/>
      <c r="AW13" s="93"/>
      <c r="AX13" s="93"/>
      <c r="AY13" s="93"/>
      <c r="AZ13" s="93"/>
      <c r="BA13" s="93"/>
    </row>
    <row r="14" s="61" customFormat="1" ht="9" customHeight="1"/>
    <row r="15" spans="2:59" s="62" customFormat="1" ht="24" customHeight="1">
      <c r="B15" s="891">
        <v>1</v>
      </c>
      <c r="C15" s="892"/>
      <c r="D15" s="892"/>
      <c r="E15" s="66"/>
      <c r="F15" s="895" t="s">
        <v>211</v>
      </c>
      <c r="G15" s="895"/>
      <c r="H15" s="896">
        <f>X7</f>
        <v>1</v>
      </c>
      <c r="I15" s="896"/>
      <c r="J15" s="896"/>
      <c r="K15" s="896"/>
      <c r="L15" s="896"/>
      <c r="M15" s="897" t="s">
        <v>275</v>
      </c>
      <c r="N15" s="897"/>
      <c r="O15" s="897"/>
      <c r="P15" s="897"/>
      <c r="Q15" s="897"/>
      <c r="R15" s="897"/>
      <c r="S15" s="897"/>
      <c r="T15" s="897"/>
      <c r="U15" s="897"/>
      <c r="V15" s="67"/>
      <c r="W15" s="216" t="s">
        <v>1</v>
      </c>
      <c r="X15" s="217"/>
      <c r="Y15" s="217"/>
      <c r="Z15" s="217"/>
      <c r="AA15" s="217"/>
      <c r="AB15" s="898" t="s">
        <v>1</v>
      </c>
      <c r="AC15" s="898"/>
      <c r="AD15" s="898"/>
      <c r="AE15" s="898"/>
      <c r="AF15" s="898"/>
      <c r="AG15" s="898"/>
      <c r="AH15" s="898"/>
      <c r="AI15" s="898"/>
      <c r="AJ15" s="898"/>
      <c r="AK15" s="898"/>
      <c r="AL15" s="898"/>
      <c r="AM15" s="898"/>
      <c r="AN15" s="898"/>
      <c r="AO15" s="898"/>
      <c r="AP15" s="898"/>
      <c r="AQ15" s="898"/>
      <c r="AR15" s="898"/>
      <c r="AS15" s="898"/>
      <c r="AT15" s="898"/>
      <c r="AU15" s="898"/>
      <c r="AV15" s="898"/>
      <c r="AW15" s="218" t="s">
        <v>46</v>
      </c>
      <c r="AX15" s="217"/>
      <c r="AY15" s="217"/>
      <c r="AZ15" s="217"/>
      <c r="BA15" s="217"/>
      <c r="BB15" s="217"/>
      <c r="BC15" s="217"/>
      <c r="BD15" s="219"/>
      <c r="BG15" s="240" t="s">
        <v>285</v>
      </c>
    </row>
    <row r="16" spans="2:59" s="62" customFormat="1" ht="24" customHeight="1">
      <c r="B16" s="893"/>
      <c r="C16" s="894"/>
      <c r="D16" s="894"/>
      <c r="E16" s="68"/>
      <c r="F16" s="899" t="s">
        <v>74</v>
      </c>
      <c r="G16" s="899"/>
      <c r="H16" s="899"/>
      <c r="I16" s="899"/>
      <c r="J16" s="899"/>
      <c r="K16" s="899"/>
      <c r="L16" s="899"/>
      <c r="M16" s="899"/>
      <c r="N16" s="899"/>
      <c r="O16" s="899"/>
      <c r="P16" s="899"/>
      <c r="Q16" s="899"/>
      <c r="R16" s="899"/>
      <c r="S16" s="899"/>
      <c r="T16" s="899"/>
      <c r="U16" s="899"/>
      <c r="V16" s="69"/>
      <c r="W16" s="900" t="s">
        <v>75</v>
      </c>
      <c r="X16" s="900"/>
      <c r="Y16" s="900"/>
      <c r="Z16" s="900"/>
      <c r="AA16" s="900"/>
      <c r="AB16" s="900"/>
      <c r="AC16" s="900"/>
      <c r="AD16" s="900"/>
      <c r="AE16" s="900"/>
      <c r="AF16" s="900"/>
      <c r="AG16" s="900"/>
      <c r="AH16" s="900"/>
      <c r="AI16" s="900"/>
      <c r="AJ16" s="900"/>
      <c r="AK16" s="900"/>
      <c r="AL16" s="900"/>
      <c r="AM16" s="900"/>
      <c r="AN16" s="900"/>
      <c r="AO16" s="900"/>
      <c r="AP16" s="900"/>
      <c r="AQ16" s="900"/>
      <c r="AR16" s="900"/>
      <c r="AS16" s="900"/>
      <c r="AT16" s="900"/>
      <c r="AU16" s="900"/>
      <c r="AV16" s="900"/>
      <c r="AW16" s="900"/>
      <c r="AX16" s="900"/>
      <c r="AY16" s="900"/>
      <c r="AZ16" s="900"/>
      <c r="BA16" s="900"/>
      <c r="BB16" s="900"/>
      <c r="BC16" s="900"/>
      <c r="BD16" s="901"/>
      <c r="BG16" s="240" t="s">
        <v>286</v>
      </c>
    </row>
    <row r="17" spans="2:59" s="62" customFormat="1" ht="24" customHeight="1">
      <c r="B17" s="893"/>
      <c r="C17" s="894"/>
      <c r="D17" s="894"/>
      <c r="E17" s="70"/>
      <c r="F17" s="902" t="s">
        <v>76</v>
      </c>
      <c r="G17" s="902"/>
      <c r="H17" s="902"/>
      <c r="I17" s="902"/>
      <c r="J17" s="902"/>
      <c r="K17" s="902"/>
      <c r="L17" s="902"/>
      <c r="M17" s="902"/>
      <c r="N17" s="902"/>
      <c r="O17" s="902"/>
      <c r="P17" s="902"/>
      <c r="Q17" s="902"/>
      <c r="R17" s="902"/>
      <c r="S17" s="902"/>
      <c r="T17" s="902"/>
      <c r="U17" s="902"/>
      <c r="V17" s="71"/>
      <c r="W17" s="87" t="s">
        <v>46</v>
      </c>
      <c r="X17" s="88"/>
      <c r="Y17" s="88"/>
      <c r="Z17" s="88"/>
      <c r="AA17" s="88"/>
      <c r="AB17" s="904" t="s">
        <v>1</v>
      </c>
      <c r="AC17" s="904"/>
      <c r="AD17" s="904"/>
      <c r="AE17" s="904"/>
      <c r="AF17" s="904"/>
      <c r="AG17" s="904"/>
      <c r="AH17" s="904"/>
      <c r="AI17" s="904"/>
      <c r="AJ17" s="904"/>
      <c r="AK17" s="904"/>
      <c r="AL17" s="904"/>
      <c r="AM17" s="904"/>
      <c r="AN17" s="904"/>
      <c r="AO17" s="904"/>
      <c r="AP17" s="904"/>
      <c r="AQ17" s="904"/>
      <c r="AR17" s="904"/>
      <c r="AS17" s="904"/>
      <c r="AT17" s="904"/>
      <c r="AU17" s="904"/>
      <c r="AV17" s="904"/>
      <c r="AW17" s="88"/>
      <c r="AX17" s="88"/>
      <c r="AY17" s="88"/>
      <c r="AZ17" s="88"/>
      <c r="BA17" s="88"/>
      <c r="BB17" s="88"/>
      <c r="BC17" s="88"/>
      <c r="BD17" s="89"/>
      <c r="BG17" s="240" t="s">
        <v>287</v>
      </c>
    </row>
    <row r="18" spans="2:56" s="62" customFormat="1" ht="24" customHeight="1">
      <c r="B18" s="893"/>
      <c r="C18" s="894"/>
      <c r="D18" s="894"/>
      <c r="E18" s="72"/>
      <c r="F18" s="905" t="s">
        <v>77</v>
      </c>
      <c r="G18" s="906"/>
      <c r="H18" s="906"/>
      <c r="I18" s="906"/>
      <c r="J18" s="906"/>
      <c r="K18" s="906"/>
      <c r="L18" s="906"/>
      <c r="M18" s="906"/>
      <c r="N18" s="906"/>
      <c r="O18" s="906"/>
      <c r="P18" s="906"/>
      <c r="Q18" s="906"/>
      <c r="R18" s="906"/>
      <c r="S18" s="906"/>
      <c r="T18" s="906"/>
      <c r="U18" s="906"/>
      <c r="V18" s="73"/>
      <c r="W18" s="220" t="s">
        <v>1</v>
      </c>
      <c r="X18" s="221"/>
      <c r="Y18" s="221"/>
      <c r="Z18" s="221"/>
      <c r="AA18" s="221"/>
      <c r="AB18" s="907" t="s">
        <v>1</v>
      </c>
      <c r="AC18" s="907"/>
      <c r="AD18" s="907"/>
      <c r="AE18" s="907"/>
      <c r="AF18" s="907"/>
      <c r="AG18" s="907"/>
      <c r="AH18" s="907"/>
      <c r="AI18" s="907"/>
      <c r="AJ18" s="907"/>
      <c r="AK18" s="907"/>
      <c r="AL18" s="907"/>
      <c r="AM18" s="907"/>
      <c r="AN18" s="907"/>
      <c r="AO18" s="907"/>
      <c r="AP18" s="907"/>
      <c r="AQ18" s="907"/>
      <c r="AR18" s="907"/>
      <c r="AS18" s="907"/>
      <c r="AT18" s="907"/>
      <c r="AU18" s="907"/>
      <c r="AV18" s="907"/>
      <c r="AW18" s="221"/>
      <c r="AX18" s="221"/>
      <c r="AY18" s="221" t="s">
        <v>1</v>
      </c>
      <c r="AZ18" s="221"/>
      <c r="BA18" s="221"/>
      <c r="BB18" s="221"/>
      <c r="BC18" s="221"/>
      <c r="BD18" s="222"/>
    </row>
    <row r="19" spans="2:56" s="62" customFormat="1" ht="24" customHeight="1">
      <c r="B19" s="893"/>
      <c r="C19" s="894"/>
      <c r="D19" s="894"/>
      <c r="E19" s="68"/>
      <c r="F19" s="899"/>
      <c r="G19" s="899"/>
      <c r="H19" s="899"/>
      <c r="I19" s="899"/>
      <c r="J19" s="899"/>
      <c r="K19" s="899"/>
      <c r="L19" s="899"/>
      <c r="M19" s="899"/>
      <c r="N19" s="899"/>
      <c r="O19" s="899"/>
      <c r="P19" s="899"/>
      <c r="Q19" s="899"/>
      <c r="R19" s="899"/>
      <c r="S19" s="899"/>
      <c r="T19" s="899"/>
      <c r="U19" s="899"/>
      <c r="V19" s="69"/>
      <c r="W19" s="900" t="s">
        <v>75</v>
      </c>
      <c r="X19" s="900"/>
      <c r="Y19" s="900"/>
      <c r="Z19" s="900"/>
      <c r="AA19" s="900"/>
      <c r="AB19" s="900"/>
      <c r="AC19" s="900"/>
      <c r="AD19" s="900"/>
      <c r="AE19" s="900"/>
      <c r="AF19" s="900"/>
      <c r="AG19" s="900"/>
      <c r="AH19" s="900"/>
      <c r="AI19" s="900"/>
      <c r="AJ19" s="900"/>
      <c r="AK19" s="900"/>
      <c r="AL19" s="900"/>
      <c r="AM19" s="900"/>
      <c r="AN19" s="900"/>
      <c r="AO19" s="900"/>
      <c r="AP19" s="900"/>
      <c r="AQ19" s="900"/>
      <c r="AR19" s="900"/>
      <c r="AS19" s="900"/>
      <c r="AT19" s="900"/>
      <c r="AU19" s="900"/>
      <c r="AV19" s="900"/>
      <c r="AW19" s="900"/>
      <c r="AX19" s="900"/>
      <c r="AY19" s="900"/>
      <c r="AZ19" s="900"/>
      <c r="BA19" s="900"/>
      <c r="BB19" s="900"/>
      <c r="BC19" s="900"/>
      <c r="BD19" s="901"/>
    </row>
    <row r="20" spans="2:56" s="62" customFormat="1" ht="24" customHeight="1">
      <c r="B20" s="893"/>
      <c r="C20" s="894"/>
      <c r="D20" s="894"/>
      <c r="E20" s="70"/>
      <c r="F20" s="902"/>
      <c r="G20" s="902"/>
      <c r="H20" s="899"/>
      <c r="I20" s="899"/>
      <c r="J20" s="899"/>
      <c r="K20" s="899"/>
      <c r="L20" s="899"/>
      <c r="M20" s="902"/>
      <c r="N20" s="902"/>
      <c r="O20" s="902"/>
      <c r="P20" s="902"/>
      <c r="Q20" s="902"/>
      <c r="R20" s="902"/>
      <c r="S20" s="902"/>
      <c r="T20" s="902"/>
      <c r="U20" s="902"/>
      <c r="V20" s="71"/>
      <c r="W20" s="87" t="s">
        <v>46</v>
      </c>
      <c r="X20" s="88"/>
      <c r="Y20" s="88"/>
      <c r="Z20" s="88"/>
      <c r="AA20" s="88"/>
      <c r="AB20" s="904" t="s">
        <v>1</v>
      </c>
      <c r="AC20" s="904"/>
      <c r="AD20" s="904"/>
      <c r="AE20" s="904"/>
      <c r="AF20" s="904"/>
      <c r="AG20" s="904"/>
      <c r="AH20" s="904"/>
      <c r="AI20" s="904"/>
      <c r="AJ20" s="904"/>
      <c r="AK20" s="904"/>
      <c r="AL20" s="904"/>
      <c r="AM20" s="904"/>
      <c r="AN20" s="904"/>
      <c r="AO20" s="904"/>
      <c r="AP20" s="904"/>
      <c r="AQ20" s="904"/>
      <c r="AR20" s="904"/>
      <c r="AS20" s="904"/>
      <c r="AT20" s="904"/>
      <c r="AU20" s="904"/>
      <c r="AV20" s="904"/>
      <c r="AW20" s="88"/>
      <c r="AX20" s="88"/>
      <c r="AY20" s="88"/>
      <c r="AZ20" s="88"/>
      <c r="BA20" s="88"/>
      <c r="BB20" s="88"/>
      <c r="BC20" s="88"/>
      <c r="BD20" s="89"/>
    </row>
    <row r="21" spans="2:56" s="62" customFormat="1" ht="24" customHeight="1">
      <c r="B21" s="893">
        <v>2</v>
      </c>
      <c r="C21" s="894"/>
      <c r="D21" s="894"/>
      <c r="E21" s="74"/>
      <c r="F21" s="910" t="s">
        <v>211</v>
      </c>
      <c r="G21" s="910"/>
      <c r="H21" s="911">
        <f>H15</f>
        <v>1</v>
      </c>
      <c r="I21" s="911"/>
      <c r="J21" s="911"/>
      <c r="K21" s="911"/>
      <c r="L21" s="911"/>
      <c r="M21" s="899" t="s">
        <v>276</v>
      </c>
      <c r="N21" s="899"/>
      <c r="O21" s="899"/>
      <c r="P21" s="899"/>
      <c r="Q21" s="899"/>
      <c r="R21" s="899"/>
      <c r="S21" s="899"/>
      <c r="T21" s="899"/>
      <c r="U21" s="899"/>
      <c r="V21" s="75"/>
      <c r="W21" s="223" t="s">
        <v>277</v>
      </c>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5"/>
    </row>
    <row r="22" spans="2:56" s="62" customFormat="1" ht="24" customHeight="1">
      <c r="B22" s="893"/>
      <c r="C22" s="894"/>
      <c r="D22" s="894"/>
      <c r="E22" s="76"/>
      <c r="F22" s="899" t="s">
        <v>78</v>
      </c>
      <c r="G22" s="899"/>
      <c r="H22" s="899"/>
      <c r="I22" s="899"/>
      <c r="J22" s="899"/>
      <c r="K22" s="899"/>
      <c r="L22" s="899"/>
      <c r="M22" s="899"/>
      <c r="N22" s="899"/>
      <c r="O22" s="899"/>
      <c r="P22" s="899"/>
      <c r="Q22" s="899"/>
      <c r="R22" s="899"/>
      <c r="S22" s="899"/>
      <c r="T22" s="899"/>
      <c r="U22" s="899"/>
      <c r="V22" s="77"/>
      <c r="W22" s="223"/>
      <c r="X22" s="224"/>
      <c r="Y22" s="224"/>
      <c r="Z22" s="224"/>
      <c r="AA22" s="224"/>
      <c r="AB22" s="912" t="s">
        <v>274</v>
      </c>
      <c r="AC22" s="912"/>
      <c r="AD22" s="912"/>
      <c r="AE22" s="912"/>
      <c r="AF22" s="912"/>
      <c r="AG22" s="912"/>
      <c r="AH22" s="912"/>
      <c r="AI22" s="912"/>
      <c r="AJ22" s="912"/>
      <c r="AK22" s="912"/>
      <c r="AL22" s="912"/>
      <c r="AM22" s="912"/>
      <c r="AN22" s="912"/>
      <c r="AO22" s="912"/>
      <c r="AP22" s="912"/>
      <c r="AQ22" s="912"/>
      <c r="AR22" s="912"/>
      <c r="AS22" s="912"/>
      <c r="AT22" s="912"/>
      <c r="AU22" s="912"/>
      <c r="AV22" s="912"/>
      <c r="AW22" s="226"/>
      <c r="AX22" s="226"/>
      <c r="AY22" s="224"/>
      <c r="AZ22" s="224"/>
      <c r="BA22" s="224"/>
      <c r="BB22" s="224"/>
      <c r="BC22" s="224"/>
      <c r="BD22" s="225"/>
    </row>
    <row r="23" spans="2:56" s="62" customFormat="1" ht="24" customHeight="1">
      <c r="B23" s="893"/>
      <c r="C23" s="894"/>
      <c r="D23" s="894"/>
      <c r="E23" s="78"/>
      <c r="F23" s="902" t="s">
        <v>76</v>
      </c>
      <c r="G23" s="902"/>
      <c r="H23" s="902"/>
      <c r="I23" s="902"/>
      <c r="J23" s="902"/>
      <c r="K23" s="902"/>
      <c r="L23" s="902"/>
      <c r="M23" s="902"/>
      <c r="N23" s="902"/>
      <c r="O23" s="902"/>
      <c r="P23" s="902"/>
      <c r="Q23" s="902"/>
      <c r="R23" s="902"/>
      <c r="S23" s="902"/>
      <c r="T23" s="902"/>
      <c r="U23" s="902"/>
      <c r="V23" s="79"/>
      <c r="W23" s="227"/>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9"/>
    </row>
    <row r="24" spans="2:56" s="62" customFormat="1" ht="24" customHeight="1">
      <c r="B24" s="893"/>
      <c r="C24" s="894"/>
      <c r="D24" s="894"/>
      <c r="E24" s="80"/>
      <c r="F24" s="902" t="s">
        <v>79</v>
      </c>
      <c r="G24" s="902"/>
      <c r="H24" s="902"/>
      <c r="I24" s="902"/>
      <c r="J24" s="902"/>
      <c r="K24" s="902"/>
      <c r="L24" s="902"/>
      <c r="M24" s="902"/>
      <c r="N24" s="902"/>
      <c r="O24" s="902"/>
      <c r="P24" s="902"/>
      <c r="Q24" s="902"/>
      <c r="R24" s="902"/>
      <c r="S24" s="902"/>
      <c r="T24" s="902"/>
      <c r="U24" s="902"/>
      <c r="V24" s="81"/>
      <c r="W24" s="230" t="s">
        <v>1</v>
      </c>
      <c r="X24" s="231"/>
      <c r="Y24" s="231"/>
      <c r="Z24" s="231"/>
      <c r="AA24" s="231"/>
      <c r="AB24" s="903" t="s">
        <v>1</v>
      </c>
      <c r="AC24" s="903"/>
      <c r="AD24" s="903"/>
      <c r="AE24" s="903"/>
      <c r="AF24" s="903"/>
      <c r="AG24" s="903"/>
      <c r="AH24" s="903"/>
      <c r="AI24" s="903"/>
      <c r="AJ24" s="903"/>
      <c r="AK24" s="903"/>
      <c r="AL24" s="903"/>
      <c r="AM24" s="903"/>
      <c r="AN24" s="903"/>
      <c r="AO24" s="903"/>
      <c r="AP24" s="903"/>
      <c r="AQ24" s="903"/>
      <c r="AR24" s="903"/>
      <c r="AS24" s="903"/>
      <c r="AT24" s="903"/>
      <c r="AU24" s="903"/>
      <c r="AV24" s="903"/>
      <c r="AW24" s="231"/>
      <c r="AX24" s="231"/>
      <c r="AY24" s="231"/>
      <c r="AZ24" s="231"/>
      <c r="BA24" s="231"/>
      <c r="BB24" s="231"/>
      <c r="BC24" s="231"/>
      <c r="BD24" s="232"/>
    </row>
    <row r="25" spans="2:60" s="62" customFormat="1" ht="24" customHeight="1">
      <c r="B25" s="914">
        <v>3</v>
      </c>
      <c r="C25" s="915"/>
      <c r="D25" s="916"/>
      <c r="E25" s="82"/>
      <c r="F25" s="923" t="s">
        <v>341</v>
      </c>
      <c r="G25" s="923"/>
      <c r="H25" s="923"/>
      <c r="I25" s="923"/>
      <c r="J25" s="923"/>
      <c r="K25" s="923"/>
      <c r="L25" s="923"/>
      <c r="M25" s="923"/>
      <c r="N25" s="923"/>
      <c r="O25" s="923"/>
      <c r="P25" s="923"/>
      <c r="Q25" s="923"/>
      <c r="R25" s="923"/>
      <c r="S25" s="923"/>
      <c r="T25" s="923"/>
      <c r="U25" s="923"/>
      <c r="V25" s="83"/>
      <c r="W25" s="233" t="s">
        <v>1</v>
      </c>
      <c r="X25" s="234"/>
      <c r="Y25" s="234"/>
      <c r="Z25" s="234"/>
      <c r="AA25" s="234"/>
      <c r="AB25" s="924">
        <f>BH27</f>
        <v>0</v>
      </c>
      <c r="AC25" s="924"/>
      <c r="AD25" s="924"/>
      <c r="AE25" s="924"/>
      <c r="AF25" s="924"/>
      <c r="AG25" s="924"/>
      <c r="AH25" s="924"/>
      <c r="AI25" s="924"/>
      <c r="AJ25" s="924"/>
      <c r="AK25" s="924"/>
      <c r="AL25" s="924"/>
      <c r="AM25" s="924"/>
      <c r="AN25" s="924"/>
      <c r="AO25" s="924"/>
      <c r="AP25" s="924"/>
      <c r="AQ25" s="924"/>
      <c r="AR25" s="924"/>
      <c r="AS25" s="924"/>
      <c r="AT25" s="924"/>
      <c r="AU25" s="924"/>
      <c r="AV25" s="924"/>
      <c r="AW25" s="234"/>
      <c r="AX25" s="234"/>
      <c r="AY25" s="234"/>
      <c r="AZ25" s="234"/>
      <c r="BA25" s="234"/>
      <c r="BB25" s="234"/>
      <c r="BC25" s="234"/>
      <c r="BD25" s="235"/>
      <c r="BG25" s="236" t="s">
        <v>278</v>
      </c>
      <c r="BH25" s="237">
        <v>42081</v>
      </c>
    </row>
    <row r="26" spans="2:60" s="62" customFormat="1" ht="24" customHeight="1">
      <c r="B26" s="917"/>
      <c r="C26" s="918"/>
      <c r="D26" s="919"/>
      <c r="E26" s="82"/>
      <c r="F26" s="923" t="s">
        <v>342</v>
      </c>
      <c r="G26" s="923"/>
      <c r="H26" s="923"/>
      <c r="I26" s="923"/>
      <c r="J26" s="923"/>
      <c r="K26" s="923"/>
      <c r="L26" s="923"/>
      <c r="M26" s="923"/>
      <c r="N26" s="923"/>
      <c r="O26" s="923"/>
      <c r="P26" s="923"/>
      <c r="Q26" s="923"/>
      <c r="R26" s="923"/>
      <c r="S26" s="923"/>
      <c r="T26" s="923"/>
      <c r="U26" s="923"/>
      <c r="V26" s="83"/>
      <c r="W26" s="82"/>
      <c r="X26" s="83"/>
      <c r="Y26" s="83"/>
      <c r="Z26" s="83"/>
      <c r="AA26" s="83"/>
      <c r="AB26" s="925" t="s">
        <v>363</v>
      </c>
      <c r="AC26" s="925"/>
      <c r="AD26" s="925"/>
      <c r="AE26" s="925"/>
      <c r="AF26" s="909" t="str">
        <f>'基本項目入力票'!D14</f>
        <v>２</v>
      </c>
      <c r="AG26" s="908"/>
      <c r="AH26" s="908"/>
      <c r="AI26" s="908" t="s">
        <v>2</v>
      </c>
      <c r="AJ26" s="908"/>
      <c r="AK26" s="909" t="str">
        <f>'基本項目入力票'!F14</f>
        <v>１２</v>
      </c>
      <c r="AL26" s="908"/>
      <c r="AM26" s="908"/>
      <c r="AN26" s="908" t="s">
        <v>3</v>
      </c>
      <c r="AO26" s="908"/>
      <c r="AP26" s="909" t="str">
        <f>'基本項目入力票'!H14</f>
        <v>２０</v>
      </c>
      <c r="AQ26" s="908"/>
      <c r="AR26" s="908"/>
      <c r="AS26" s="908" t="s">
        <v>4</v>
      </c>
      <c r="AT26" s="908"/>
      <c r="AU26" s="210"/>
      <c r="AV26" s="210"/>
      <c r="AW26" s="210"/>
      <c r="AX26" s="210"/>
      <c r="AY26" s="238"/>
      <c r="AZ26" s="238"/>
      <c r="BA26" s="238"/>
      <c r="BB26" s="238"/>
      <c r="BC26" s="238"/>
      <c r="BD26" s="239"/>
      <c r="BG26" s="236" t="s">
        <v>82</v>
      </c>
      <c r="BH26" s="237">
        <v>42081</v>
      </c>
    </row>
    <row r="27" spans="2:60" s="62" customFormat="1" ht="24" customHeight="1">
      <c r="B27" s="917"/>
      <c r="C27" s="918"/>
      <c r="D27" s="919"/>
      <c r="E27" s="82"/>
      <c r="F27" s="926" t="s">
        <v>81</v>
      </c>
      <c r="G27" s="926"/>
      <c r="H27" s="908">
        <f>IF('基本項目入力票'!D16="","-",1)</f>
        <v>1</v>
      </c>
      <c r="I27" s="908"/>
      <c r="J27" s="923" t="s">
        <v>343</v>
      </c>
      <c r="K27" s="923"/>
      <c r="L27" s="923"/>
      <c r="M27" s="923"/>
      <c r="N27" s="923"/>
      <c r="O27" s="923"/>
      <c r="P27" s="923"/>
      <c r="Q27" s="923"/>
      <c r="R27" s="923"/>
      <c r="S27" s="923"/>
      <c r="T27" s="923"/>
      <c r="U27" s="923"/>
      <c r="V27" s="83"/>
      <c r="W27" s="82"/>
      <c r="X27" s="83"/>
      <c r="Y27" s="83"/>
      <c r="Z27" s="83"/>
      <c r="AA27" s="83"/>
      <c r="AB27" s="925" t="s">
        <v>363</v>
      </c>
      <c r="AC27" s="925"/>
      <c r="AD27" s="925"/>
      <c r="AE27" s="925"/>
      <c r="AF27" s="913" t="str">
        <f>IF('基本項目入力票'!D18="","-",'基本項目入力票'!D18)</f>
        <v>３</v>
      </c>
      <c r="AG27" s="913"/>
      <c r="AH27" s="913"/>
      <c r="AI27" s="913" t="s">
        <v>2</v>
      </c>
      <c r="AJ27" s="913"/>
      <c r="AK27" s="913" t="str">
        <f>IF('基本項目入力票'!F18="","-",'基本項目入力票'!F18)</f>
        <v>１</v>
      </c>
      <c r="AL27" s="913"/>
      <c r="AM27" s="913"/>
      <c r="AN27" s="913" t="s">
        <v>3</v>
      </c>
      <c r="AO27" s="913"/>
      <c r="AP27" s="913" t="str">
        <f>IF('基本項目入力票'!H18="","-",'基本項目入力票'!H18)</f>
        <v>２０</v>
      </c>
      <c r="AQ27" s="913"/>
      <c r="AR27" s="913"/>
      <c r="AS27" s="908" t="s">
        <v>4</v>
      </c>
      <c r="AT27" s="908"/>
      <c r="AU27" s="210"/>
      <c r="AV27" s="210"/>
      <c r="AW27" s="210"/>
      <c r="AX27" s="210"/>
      <c r="AY27" s="238"/>
      <c r="AZ27" s="238"/>
      <c r="BA27" s="238"/>
      <c r="BB27" s="238"/>
      <c r="BC27" s="238"/>
      <c r="BD27" s="239"/>
      <c r="BG27" s="236" t="s">
        <v>80</v>
      </c>
      <c r="BH27" s="236">
        <f>BH26-BH25</f>
        <v>0</v>
      </c>
    </row>
    <row r="28" spans="2:56" s="62" customFormat="1" ht="24" customHeight="1">
      <c r="B28" s="917"/>
      <c r="C28" s="918"/>
      <c r="D28" s="919"/>
      <c r="E28" s="82"/>
      <c r="F28" s="926" t="s">
        <v>81</v>
      </c>
      <c r="G28" s="926"/>
      <c r="H28" s="913">
        <f>IF('基本項目入力票'!D19="","-",2)</f>
        <v>2</v>
      </c>
      <c r="I28" s="913"/>
      <c r="J28" s="923" t="s">
        <v>343</v>
      </c>
      <c r="K28" s="923"/>
      <c r="L28" s="923"/>
      <c r="M28" s="923"/>
      <c r="N28" s="923"/>
      <c r="O28" s="923"/>
      <c r="P28" s="923"/>
      <c r="Q28" s="923"/>
      <c r="R28" s="923"/>
      <c r="S28" s="923"/>
      <c r="T28" s="923"/>
      <c r="U28" s="923"/>
      <c r="V28" s="83"/>
      <c r="W28" s="82"/>
      <c r="X28" s="83"/>
      <c r="Y28" s="83"/>
      <c r="Z28" s="83"/>
      <c r="AA28" s="83"/>
      <c r="AB28" s="925" t="s">
        <v>363</v>
      </c>
      <c r="AC28" s="925"/>
      <c r="AD28" s="925"/>
      <c r="AE28" s="925"/>
      <c r="AF28" s="913" t="str">
        <f>IF('基本項目入力票'!D21="","-",'基本項目入力票'!D21)</f>
        <v>３</v>
      </c>
      <c r="AG28" s="913"/>
      <c r="AH28" s="913"/>
      <c r="AI28" s="913" t="s">
        <v>2</v>
      </c>
      <c r="AJ28" s="913"/>
      <c r="AK28" s="913" t="str">
        <f>IF('基本項目入力票'!F21="","-",'基本項目入力票'!F21)</f>
        <v>２</v>
      </c>
      <c r="AL28" s="913"/>
      <c r="AM28" s="913"/>
      <c r="AN28" s="913" t="s">
        <v>3</v>
      </c>
      <c r="AO28" s="913"/>
      <c r="AP28" s="913" t="str">
        <f>IF('基本項目入力票'!H21="","-",'基本項目入力票'!H21)</f>
        <v>２１</v>
      </c>
      <c r="AQ28" s="913"/>
      <c r="AR28" s="913"/>
      <c r="AS28" s="908" t="s">
        <v>4</v>
      </c>
      <c r="AT28" s="908"/>
      <c r="AU28" s="210"/>
      <c r="AV28" s="210"/>
      <c r="AW28" s="210"/>
      <c r="AX28" s="210"/>
      <c r="AY28" s="238"/>
      <c r="AZ28" s="238"/>
      <c r="BA28" s="238"/>
      <c r="BB28" s="238"/>
      <c r="BC28" s="238"/>
      <c r="BD28" s="239"/>
    </row>
    <row r="29" spans="2:56" s="62" customFormat="1" ht="24" customHeight="1">
      <c r="B29" s="917"/>
      <c r="C29" s="918"/>
      <c r="D29" s="919"/>
      <c r="E29" s="82"/>
      <c r="F29" s="926" t="s">
        <v>81</v>
      </c>
      <c r="G29" s="926"/>
      <c r="H29" s="913">
        <f>IF('基本項目入力票'!D21="","-",3)</f>
        <v>3</v>
      </c>
      <c r="I29" s="913"/>
      <c r="J29" s="923" t="s">
        <v>343</v>
      </c>
      <c r="K29" s="923"/>
      <c r="L29" s="923"/>
      <c r="M29" s="923"/>
      <c r="N29" s="923"/>
      <c r="O29" s="923"/>
      <c r="P29" s="923"/>
      <c r="Q29" s="923"/>
      <c r="R29" s="923"/>
      <c r="S29" s="923"/>
      <c r="T29" s="923"/>
      <c r="U29" s="923"/>
      <c r="V29" s="83"/>
      <c r="W29" s="82"/>
      <c r="X29" s="83"/>
      <c r="Y29" s="83"/>
      <c r="Z29" s="83"/>
      <c r="AA29" s="83"/>
      <c r="AB29" s="925" t="s">
        <v>363</v>
      </c>
      <c r="AC29" s="925"/>
      <c r="AD29" s="925"/>
      <c r="AE29" s="925"/>
      <c r="AF29" s="913" t="str">
        <f>IF('基本項目入力票'!D24="","-",'基本項目入力票'!D24)</f>
        <v>３</v>
      </c>
      <c r="AG29" s="913"/>
      <c r="AH29" s="913"/>
      <c r="AI29" s="913" t="s">
        <v>2</v>
      </c>
      <c r="AJ29" s="913"/>
      <c r="AK29" s="913" t="str">
        <f>IF('基本項目入力票'!F24="","-",'基本項目入力票'!F24)</f>
        <v>３</v>
      </c>
      <c r="AL29" s="913"/>
      <c r="AM29" s="913"/>
      <c r="AN29" s="913" t="s">
        <v>3</v>
      </c>
      <c r="AO29" s="913"/>
      <c r="AP29" s="913" t="str">
        <f>IF('基本項目入力票'!H24="","-",'基本項目入力票'!H24)</f>
        <v>２２</v>
      </c>
      <c r="AQ29" s="913"/>
      <c r="AR29" s="913"/>
      <c r="AS29" s="908" t="s">
        <v>4</v>
      </c>
      <c r="AT29" s="908"/>
      <c r="AU29" s="210"/>
      <c r="AV29" s="210"/>
      <c r="AW29" s="210"/>
      <c r="AX29" s="210"/>
      <c r="AY29" s="238"/>
      <c r="AZ29" s="238"/>
      <c r="BA29" s="238"/>
      <c r="BB29" s="238"/>
      <c r="BC29" s="238"/>
      <c r="BD29" s="239"/>
    </row>
    <row r="30" spans="2:56" s="62" customFormat="1" ht="24" customHeight="1">
      <c r="B30" s="920"/>
      <c r="C30" s="921"/>
      <c r="D30" s="922"/>
      <c r="E30" s="82"/>
      <c r="F30" s="923" t="s">
        <v>344</v>
      </c>
      <c r="G30" s="923"/>
      <c r="H30" s="923"/>
      <c r="I30" s="923"/>
      <c r="J30" s="923"/>
      <c r="K30" s="923"/>
      <c r="L30" s="923"/>
      <c r="M30" s="923"/>
      <c r="N30" s="923"/>
      <c r="O30" s="923"/>
      <c r="P30" s="923"/>
      <c r="Q30" s="923"/>
      <c r="R30" s="923"/>
      <c r="S30" s="923"/>
      <c r="T30" s="923"/>
      <c r="U30" s="923"/>
      <c r="V30" s="83"/>
      <c r="W30" s="82"/>
      <c r="X30" s="83"/>
      <c r="Y30" s="83"/>
      <c r="Z30" s="83"/>
      <c r="AA30" s="83"/>
      <c r="AB30" s="925" t="s">
        <v>363</v>
      </c>
      <c r="AC30" s="925"/>
      <c r="AD30" s="925"/>
      <c r="AE30" s="925"/>
      <c r="AF30" s="913"/>
      <c r="AG30" s="913"/>
      <c r="AH30" s="913"/>
      <c r="AI30" s="913" t="s">
        <v>2</v>
      </c>
      <c r="AJ30" s="913"/>
      <c r="AK30" s="913"/>
      <c r="AL30" s="913"/>
      <c r="AM30" s="913"/>
      <c r="AN30" s="913" t="s">
        <v>3</v>
      </c>
      <c r="AO30" s="913"/>
      <c r="AP30" s="913"/>
      <c r="AQ30" s="913"/>
      <c r="AR30" s="913"/>
      <c r="AS30" s="908" t="s">
        <v>4</v>
      </c>
      <c r="AT30" s="908"/>
      <c r="AU30" s="210"/>
      <c r="AV30" s="210"/>
      <c r="AW30" s="210"/>
      <c r="AX30" s="210"/>
      <c r="AY30" s="238"/>
      <c r="AZ30" s="238"/>
      <c r="BA30" s="238"/>
      <c r="BB30" s="238"/>
      <c r="BC30" s="238"/>
      <c r="BD30" s="239"/>
    </row>
    <row r="31" spans="2:56" s="62" customFormat="1" ht="30" customHeight="1">
      <c r="B31" s="941">
        <v>4</v>
      </c>
      <c r="C31" s="942"/>
      <c r="D31" s="942"/>
      <c r="E31" s="83"/>
      <c r="F31" s="923" t="s">
        <v>100</v>
      </c>
      <c r="G31" s="923"/>
      <c r="H31" s="923"/>
      <c r="I31" s="923"/>
      <c r="J31" s="923"/>
      <c r="K31" s="923"/>
      <c r="L31" s="923"/>
      <c r="M31" s="923"/>
      <c r="N31" s="923"/>
      <c r="O31" s="923"/>
      <c r="P31" s="923"/>
      <c r="Q31" s="923"/>
      <c r="R31" s="923"/>
      <c r="S31" s="923"/>
      <c r="T31" s="923"/>
      <c r="U31" s="923"/>
      <c r="V31" s="83"/>
      <c r="W31" s="943"/>
      <c r="X31" s="944"/>
      <c r="Y31" s="944"/>
      <c r="Z31" s="944"/>
      <c r="AA31" s="944"/>
      <c r="AB31" s="944"/>
      <c r="AC31" s="944"/>
      <c r="AD31" s="944"/>
      <c r="AE31" s="944"/>
      <c r="AF31" s="944"/>
      <c r="AG31" s="944"/>
      <c r="AH31" s="944"/>
      <c r="AI31" s="944"/>
      <c r="AJ31" s="944"/>
      <c r="AK31" s="944"/>
      <c r="AL31" s="944"/>
      <c r="AM31" s="944"/>
      <c r="AN31" s="944"/>
      <c r="AO31" s="944"/>
      <c r="AP31" s="944"/>
      <c r="AQ31" s="944"/>
      <c r="AR31" s="944"/>
      <c r="AS31" s="944"/>
      <c r="AT31" s="944"/>
      <c r="AU31" s="944"/>
      <c r="AV31" s="944"/>
      <c r="AW31" s="944"/>
      <c r="AX31" s="944"/>
      <c r="AY31" s="944"/>
      <c r="AZ31" s="944"/>
      <c r="BA31" s="944"/>
      <c r="BB31" s="944"/>
      <c r="BC31" s="944"/>
      <c r="BD31" s="945"/>
    </row>
    <row r="32" spans="2:56" s="62" customFormat="1" ht="30" customHeight="1">
      <c r="B32" s="927">
        <v>5</v>
      </c>
      <c r="C32" s="928"/>
      <c r="D32" s="928"/>
      <c r="E32" s="84"/>
      <c r="F32" s="929" t="s">
        <v>83</v>
      </c>
      <c r="G32" s="929"/>
      <c r="H32" s="929"/>
      <c r="I32" s="929"/>
      <c r="J32" s="929"/>
      <c r="K32" s="929"/>
      <c r="L32" s="929"/>
      <c r="M32" s="929"/>
      <c r="N32" s="929"/>
      <c r="O32" s="929"/>
      <c r="P32" s="929"/>
      <c r="Q32" s="929"/>
      <c r="R32" s="929"/>
      <c r="S32" s="929"/>
      <c r="T32" s="929"/>
      <c r="U32" s="929"/>
      <c r="V32" s="84"/>
      <c r="W32" s="930"/>
      <c r="X32" s="931"/>
      <c r="Y32" s="931"/>
      <c r="Z32" s="931"/>
      <c r="AA32" s="931"/>
      <c r="AB32" s="931"/>
      <c r="AC32" s="931"/>
      <c r="AD32" s="931"/>
      <c r="AE32" s="931"/>
      <c r="AF32" s="931"/>
      <c r="AG32" s="931"/>
      <c r="AH32" s="931"/>
      <c r="AI32" s="931"/>
      <c r="AJ32" s="931"/>
      <c r="AK32" s="931"/>
      <c r="AL32" s="931"/>
      <c r="AM32" s="931"/>
      <c r="AN32" s="931"/>
      <c r="AO32" s="931"/>
      <c r="AP32" s="931"/>
      <c r="AQ32" s="931"/>
      <c r="AR32" s="931"/>
      <c r="AS32" s="931"/>
      <c r="AT32" s="931"/>
      <c r="AU32" s="931"/>
      <c r="AV32" s="931"/>
      <c r="AW32" s="931"/>
      <c r="AX32" s="931"/>
      <c r="AY32" s="931"/>
      <c r="AZ32" s="931"/>
      <c r="BA32" s="931"/>
      <c r="BB32" s="931"/>
      <c r="BC32" s="931"/>
      <c r="BD32" s="932"/>
    </row>
    <row r="33" s="62" customFormat="1" ht="17.25" customHeight="1"/>
    <row r="34" spans="2:59" s="62" customFormat="1" ht="17.25" customHeight="1">
      <c r="B34" s="886">
        <v>4</v>
      </c>
      <c r="C34" s="886"/>
      <c r="E34" s="933" t="s">
        <v>99</v>
      </c>
      <c r="F34" s="933"/>
      <c r="G34" s="933"/>
      <c r="H34" s="933"/>
      <c r="I34" s="933"/>
      <c r="J34" s="933"/>
      <c r="K34" s="933"/>
      <c r="L34" s="933"/>
      <c r="M34" s="933"/>
      <c r="N34" s="933"/>
      <c r="O34" s="933"/>
      <c r="P34" s="933" t="s">
        <v>35</v>
      </c>
      <c r="Q34" s="933"/>
      <c r="R34" s="933"/>
      <c r="S34" s="933"/>
      <c r="T34" s="933"/>
      <c r="U34" s="933"/>
      <c r="V34" s="933"/>
      <c r="W34" s="933"/>
      <c r="X34" s="933"/>
      <c r="Y34" s="933"/>
      <c r="Z34" s="933"/>
      <c r="AA34" s="933"/>
      <c r="AB34" s="933"/>
      <c r="AC34" s="933"/>
      <c r="BG34" s="241" t="s">
        <v>288</v>
      </c>
    </row>
    <row r="35" s="62" customFormat="1" ht="17.25" customHeight="1">
      <c r="BG35" s="241" t="s">
        <v>35</v>
      </c>
    </row>
    <row r="36" spans="1:59" s="62" customFormat="1" ht="17.25" customHeight="1">
      <c r="A36" s="889" t="s">
        <v>279</v>
      </c>
      <c r="B36" s="889"/>
      <c r="C36" s="889"/>
      <c r="D36" s="889"/>
      <c r="E36" s="889"/>
      <c r="F36" s="889"/>
      <c r="G36" s="889"/>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89"/>
      <c r="AY36" s="889"/>
      <c r="AZ36" s="889"/>
      <c r="BA36" s="889"/>
      <c r="BB36" s="889"/>
      <c r="BC36" s="889"/>
      <c r="BD36" s="889"/>
      <c r="BG36" s="62" t="s">
        <v>362</v>
      </c>
    </row>
    <row r="37" s="62" customFormat="1" ht="17.25" customHeight="1"/>
    <row r="38" spans="3:21" s="62" customFormat="1" ht="17.25" customHeight="1">
      <c r="C38" s="934" t="s">
        <v>363</v>
      </c>
      <c r="D38" s="934"/>
      <c r="E38" s="934"/>
      <c r="F38" s="934"/>
      <c r="G38" s="935"/>
      <c r="H38" s="935"/>
      <c r="I38" s="935"/>
      <c r="J38" s="935" t="s">
        <v>2</v>
      </c>
      <c r="K38" s="935"/>
      <c r="L38" s="935"/>
      <c r="M38" s="935"/>
      <c r="N38" s="935"/>
      <c r="O38" s="935" t="s">
        <v>3</v>
      </c>
      <c r="P38" s="935"/>
      <c r="Q38" s="935"/>
      <c r="R38" s="935"/>
      <c r="S38" s="935"/>
      <c r="T38" s="935" t="s">
        <v>4</v>
      </c>
      <c r="U38" s="935"/>
    </row>
    <row r="39" s="62" customFormat="1" ht="17.25" customHeight="1"/>
    <row r="40" spans="16:53" s="62" customFormat="1" ht="17.25" customHeight="1">
      <c r="P40" s="937" t="s">
        <v>266</v>
      </c>
      <c r="Q40" s="937"/>
      <c r="R40" s="937"/>
      <c r="S40" s="937"/>
      <c r="T40" s="937"/>
      <c r="U40" s="937"/>
      <c r="V40" s="937"/>
      <c r="W40" s="937"/>
      <c r="X40" s="936" t="s">
        <v>84</v>
      </c>
      <c r="Y40" s="936"/>
      <c r="Z40" s="936"/>
      <c r="AA40" s="936"/>
      <c r="AB40" s="936"/>
      <c r="AC40" s="936"/>
      <c r="AD40" s="936"/>
      <c r="AE40" s="936"/>
      <c r="AG40" s="887" t="s">
        <v>13</v>
      </c>
      <c r="AH40" s="887"/>
      <c r="AI40" s="887"/>
      <c r="AJ40" s="887"/>
      <c r="AK40" s="887"/>
      <c r="AL40" s="887"/>
      <c r="AM40" s="887"/>
      <c r="AO40" s="933" t="str">
        <f>'基本項目入力票'!E5</f>
        <v>中重　真一</v>
      </c>
      <c r="AP40" s="933"/>
      <c r="AQ40" s="933"/>
      <c r="AR40" s="933"/>
      <c r="AS40" s="933"/>
      <c r="AT40" s="933"/>
      <c r="AU40" s="933"/>
      <c r="AV40" s="933"/>
      <c r="AW40" s="933"/>
      <c r="AX40" s="933"/>
      <c r="AY40" s="933"/>
      <c r="AZ40" s="86"/>
      <c r="BA40" s="95" t="s">
        <v>12</v>
      </c>
    </row>
    <row r="41" spans="16:52" s="62" customFormat="1" ht="17.25" customHeight="1">
      <c r="P41" s="938" t="s">
        <v>267</v>
      </c>
      <c r="Q41" s="938"/>
      <c r="R41" s="938"/>
      <c r="S41" s="938"/>
      <c r="T41" s="938"/>
      <c r="U41" s="938"/>
      <c r="V41" s="938"/>
      <c r="W41" s="938"/>
      <c r="X41" s="85"/>
      <c r="Y41" s="85"/>
      <c r="Z41" s="85"/>
      <c r="AA41" s="85"/>
      <c r="AB41" s="85"/>
      <c r="AC41" s="85"/>
      <c r="AD41" s="85"/>
      <c r="AE41" s="85"/>
      <c r="AG41" s="63"/>
      <c r="AH41" s="63"/>
      <c r="AI41" s="63"/>
      <c r="AJ41" s="63"/>
      <c r="AK41" s="63"/>
      <c r="AL41" s="63"/>
      <c r="AM41" s="63"/>
      <c r="AO41" s="92"/>
      <c r="AP41" s="92"/>
      <c r="AQ41" s="92"/>
      <c r="AR41" s="92"/>
      <c r="AS41" s="92"/>
      <c r="AT41" s="92"/>
      <c r="AU41" s="92"/>
      <c r="AV41" s="92"/>
      <c r="AW41" s="92"/>
      <c r="AX41" s="92"/>
      <c r="AY41" s="92"/>
      <c r="AZ41" s="86"/>
    </row>
    <row r="42" spans="15:31" s="62" customFormat="1" ht="17.25" customHeight="1">
      <c r="O42" s="85"/>
      <c r="P42" s="85"/>
      <c r="Q42" s="85"/>
      <c r="R42" s="85"/>
      <c r="S42" s="85"/>
      <c r="T42" s="85"/>
      <c r="U42" s="85"/>
      <c r="V42" s="85"/>
      <c r="W42" s="85"/>
      <c r="X42" s="85"/>
      <c r="Y42" s="85"/>
      <c r="Z42" s="85"/>
      <c r="AA42" s="85"/>
      <c r="AB42" s="85"/>
      <c r="AC42" s="85"/>
      <c r="AD42" s="85"/>
      <c r="AE42" s="85"/>
    </row>
    <row r="43" spans="15:56" s="62" customFormat="1" ht="17.25" customHeight="1">
      <c r="O43" s="85"/>
      <c r="P43" s="937" t="s">
        <v>90</v>
      </c>
      <c r="Q43" s="937"/>
      <c r="R43" s="937"/>
      <c r="S43" s="937"/>
      <c r="T43" s="937"/>
      <c r="U43" s="937"/>
      <c r="V43" s="937"/>
      <c r="W43" s="937"/>
      <c r="X43" s="936" t="s">
        <v>7</v>
      </c>
      <c r="Y43" s="936"/>
      <c r="Z43" s="936"/>
      <c r="AA43" s="936"/>
      <c r="AB43" s="936"/>
      <c r="AC43" s="936"/>
      <c r="AD43" s="936"/>
      <c r="AE43" s="936"/>
      <c r="AF43" s="64"/>
      <c r="AG43" s="933" t="str">
        <f>'基本項目入力票'!C6</f>
        <v>霧島市国分中央三丁目４５番１号</v>
      </c>
      <c r="AH43" s="933"/>
      <c r="AI43" s="933"/>
      <c r="AJ43" s="933"/>
      <c r="AK43" s="933"/>
      <c r="AL43" s="933"/>
      <c r="AM43" s="933"/>
      <c r="AN43" s="933"/>
      <c r="AO43" s="933"/>
      <c r="AP43" s="933"/>
      <c r="AQ43" s="933"/>
      <c r="AR43" s="933"/>
      <c r="AS43" s="933"/>
      <c r="AT43" s="933"/>
      <c r="AU43" s="933"/>
      <c r="AV43" s="933"/>
      <c r="AW43" s="933"/>
      <c r="AX43" s="933"/>
      <c r="AY43" s="933"/>
      <c r="AZ43" s="933"/>
      <c r="BA43" s="933"/>
      <c r="BB43" s="933"/>
      <c r="BC43" s="933"/>
      <c r="BD43" s="933"/>
    </row>
    <row r="44" spans="15:56" s="62" customFormat="1" ht="17.25" customHeight="1">
      <c r="O44" s="85"/>
      <c r="P44" s="85"/>
      <c r="Q44" s="85"/>
      <c r="R44" s="85"/>
      <c r="S44" s="85"/>
      <c r="T44" s="85"/>
      <c r="U44" s="85"/>
      <c r="V44" s="85"/>
      <c r="W44" s="85"/>
      <c r="X44" s="936" t="s">
        <v>10</v>
      </c>
      <c r="Y44" s="936"/>
      <c r="Z44" s="936"/>
      <c r="AA44" s="936"/>
      <c r="AB44" s="936"/>
      <c r="AC44" s="936"/>
      <c r="AD44" s="936"/>
      <c r="AE44" s="936"/>
      <c r="AF44" s="64"/>
      <c r="AG44" s="933" t="str">
        <f>'基本項目入力票'!C7</f>
        <v>霧島建設コンサルタント株式会社</v>
      </c>
      <c r="AH44" s="933"/>
      <c r="AI44" s="933"/>
      <c r="AJ44" s="933"/>
      <c r="AK44" s="933"/>
      <c r="AL44" s="933"/>
      <c r="AM44" s="933"/>
      <c r="AN44" s="933"/>
      <c r="AO44" s="933"/>
      <c r="AP44" s="933"/>
      <c r="AQ44" s="933"/>
      <c r="AR44" s="933"/>
      <c r="AS44" s="933"/>
      <c r="AT44" s="933"/>
      <c r="AU44" s="933"/>
      <c r="AV44" s="933"/>
      <c r="AW44" s="933"/>
      <c r="AX44" s="933"/>
      <c r="AY44" s="933"/>
      <c r="AZ44" s="933"/>
      <c r="BA44" s="933"/>
      <c r="BB44" s="933"/>
      <c r="BC44" s="933"/>
      <c r="BD44" s="933"/>
    </row>
    <row r="45" spans="15:53" s="62" customFormat="1" ht="17.25" customHeight="1">
      <c r="O45" s="85"/>
      <c r="P45" s="85"/>
      <c r="Q45" s="85"/>
      <c r="R45" s="85"/>
      <c r="S45" s="85"/>
      <c r="T45" s="85"/>
      <c r="U45" s="85"/>
      <c r="V45" s="85"/>
      <c r="W45" s="85"/>
      <c r="X45" s="936" t="s">
        <v>11</v>
      </c>
      <c r="Y45" s="936"/>
      <c r="Z45" s="936"/>
      <c r="AA45" s="936"/>
      <c r="AB45" s="936"/>
      <c r="AC45" s="936"/>
      <c r="AD45" s="936"/>
      <c r="AE45" s="936"/>
      <c r="AF45" s="64"/>
      <c r="AG45" s="933" t="str">
        <f>'基本項目入力票'!C8</f>
        <v>代表取締役　霧島　太一郎</v>
      </c>
      <c r="AH45" s="933"/>
      <c r="AI45" s="933"/>
      <c r="AJ45" s="933"/>
      <c r="AK45" s="933"/>
      <c r="AL45" s="933"/>
      <c r="AM45" s="933"/>
      <c r="AN45" s="933"/>
      <c r="AO45" s="933"/>
      <c r="AP45" s="933"/>
      <c r="AQ45" s="933"/>
      <c r="AR45" s="933"/>
      <c r="AS45" s="933"/>
      <c r="AT45" s="933"/>
      <c r="AU45" s="933"/>
      <c r="AV45" s="933"/>
      <c r="AW45" s="933"/>
      <c r="AX45" s="933"/>
      <c r="AY45" s="933"/>
      <c r="AZ45" s="64"/>
      <c r="BA45" s="95" t="s">
        <v>12</v>
      </c>
    </row>
    <row r="46" s="62" customFormat="1" ht="21" customHeight="1"/>
    <row r="47" s="62" customFormat="1" ht="21" customHeight="1"/>
    <row r="48" s="62" customFormat="1" ht="21" customHeight="1"/>
    <row r="49" ht="18" customHeight="1"/>
    <row r="50" ht="18" customHeight="1"/>
    <row r="51" ht="18" customHeight="1"/>
    <row r="52" ht="18" customHeight="1"/>
    <row r="53" ht="18" customHeight="1"/>
  </sheetData>
  <sheetProtection/>
  <mergeCells count="114">
    <mergeCell ref="B6:AL6"/>
    <mergeCell ref="AM6:AO6"/>
    <mergeCell ref="AN29:AO29"/>
    <mergeCell ref="AP29:AR29"/>
    <mergeCell ref="AS29:AT29"/>
    <mergeCell ref="E34:O34"/>
    <mergeCell ref="B34:C34"/>
    <mergeCell ref="B31:D31"/>
    <mergeCell ref="F31:U31"/>
    <mergeCell ref="W31:BD31"/>
    <mergeCell ref="X44:AE44"/>
    <mergeCell ref="AG44:BD44"/>
    <mergeCell ref="AG40:AM40"/>
    <mergeCell ref="AO40:AY40"/>
    <mergeCell ref="P41:W41"/>
    <mergeCell ref="P43:W43"/>
    <mergeCell ref="X43:AE43"/>
    <mergeCell ref="AG43:BD43"/>
    <mergeCell ref="X45:AE45"/>
    <mergeCell ref="AG45:AY45"/>
    <mergeCell ref="F29:G29"/>
    <mergeCell ref="H29:I29"/>
    <mergeCell ref="J29:U29"/>
    <mergeCell ref="AB29:AE29"/>
    <mergeCell ref="AF29:AH29"/>
    <mergeCell ref="AI29:AJ29"/>
    <mergeCell ref="P40:W40"/>
    <mergeCell ref="X40:AE40"/>
    <mergeCell ref="A36:BD36"/>
    <mergeCell ref="C38:F38"/>
    <mergeCell ref="G38:I38"/>
    <mergeCell ref="J38:K38"/>
    <mergeCell ref="L38:N38"/>
    <mergeCell ref="O38:P38"/>
    <mergeCell ref="Q38:S38"/>
    <mergeCell ref="T38:U38"/>
    <mergeCell ref="B32:D32"/>
    <mergeCell ref="F32:U32"/>
    <mergeCell ref="W32:BD32"/>
    <mergeCell ref="P34:AC34"/>
    <mergeCell ref="AS28:AT28"/>
    <mergeCell ref="F30:U30"/>
    <mergeCell ref="AB30:AE30"/>
    <mergeCell ref="AF30:AH30"/>
    <mergeCell ref="AI30:AJ30"/>
    <mergeCell ref="AK30:AM30"/>
    <mergeCell ref="AN30:AO30"/>
    <mergeCell ref="AP30:AR30"/>
    <mergeCell ref="AS30:AT30"/>
    <mergeCell ref="AK29:AM29"/>
    <mergeCell ref="AS27:AT27"/>
    <mergeCell ref="F28:G28"/>
    <mergeCell ref="H28:I28"/>
    <mergeCell ref="J28:U28"/>
    <mergeCell ref="AB28:AE28"/>
    <mergeCell ref="AF28:AH28"/>
    <mergeCell ref="AI28:AJ28"/>
    <mergeCell ref="AK28:AM28"/>
    <mergeCell ref="AN28:AO28"/>
    <mergeCell ref="AP28:AR28"/>
    <mergeCell ref="AS26:AT26"/>
    <mergeCell ref="F27:G27"/>
    <mergeCell ref="H27:I27"/>
    <mergeCell ref="J27:U27"/>
    <mergeCell ref="AB27:AE27"/>
    <mergeCell ref="AF27:AH27"/>
    <mergeCell ref="AI27:AJ27"/>
    <mergeCell ref="AK27:AM27"/>
    <mergeCell ref="AN27:AO27"/>
    <mergeCell ref="AP27:AR27"/>
    <mergeCell ref="B25:D30"/>
    <mergeCell ref="F25:U25"/>
    <mergeCell ref="AB25:AV25"/>
    <mergeCell ref="F26:U26"/>
    <mergeCell ref="AB26:AE26"/>
    <mergeCell ref="AF26:AH26"/>
    <mergeCell ref="B21:D24"/>
    <mergeCell ref="F21:G21"/>
    <mergeCell ref="H21:L21"/>
    <mergeCell ref="M21:U21"/>
    <mergeCell ref="F22:U22"/>
    <mergeCell ref="AB22:AV22"/>
    <mergeCell ref="W19:BD19"/>
    <mergeCell ref="AB20:AV20"/>
    <mergeCell ref="AI26:AJ26"/>
    <mergeCell ref="AK26:AM26"/>
    <mergeCell ref="AN26:AO26"/>
    <mergeCell ref="AP26:AR26"/>
    <mergeCell ref="AB15:AV15"/>
    <mergeCell ref="F16:U16"/>
    <mergeCell ref="W16:BD16"/>
    <mergeCell ref="F23:U23"/>
    <mergeCell ref="F24:U24"/>
    <mergeCell ref="AB24:AV24"/>
    <mergeCell ref="F17:U17"/>
    <mergeCell ref="AB17:AV17"/>
    <mergeCell ref="F18:U20"/>
    <mergeCell ref="AB18:AV18"/>
    <mergeCell ref="B13:C13"/>
    <mergeCell ref="E13:M13"/>
    <mergeCell ref="B15:D20"/>
    <mergeCell ref="F15:G15"/>
    <mergeCell ref="H15:L15"/>
    <mergeCell ref="M15:U15"/>
    <mergeCell ref="X7:AI8"/>
    <mergeCell ref="AW7:BB11"/>
    <mergeCell ref="B9:C9"/>
    <mergeCell ref="E9:M9"/>
    <mergeCell ref="O9:AT9"/>
    <mergeCell ref="B11:C11"/>
    <mergeCell ref="E11:M11"/>
    <mergeCell ref="O11:S11"/>
    <mergeCell ref="T11:AJ11"/>
    <mergeCell ref="AK11:AT11"/>
  </mergeCells>
  <dataValidations count="2">
    <dataValidation type="list" allowBlank="1" showInputMessage="1" showErrorMessage="1" sqref="AM6:AO6">
      <formula1>$BG$5:$BG$6</formula1>
    </dataValidation>
    <dataValidation type="list" allowBlank="1" showInputMessage="1" showErrorMessage="1" sqref="P34:AC34">
      <formula1>$BG$34:$BG$36</formula1>
    </dataValidation>
  </dataValidations>
  <printOptions horizontalCentered="1"/>
  <pageMargins left="0.7874015748031497" right="0.31496062992125984" top="0.5905511811023623" bottom="0.5905511811023623" header="0.1968503937007874" footer="0.2362204724409449"/>
  <pageSetup horizontalDpi="600" verticalDpi="600" orientation="portrait" paperSize="9" scale="95" r:id="rId4"/>
  <drawing r:id="rId3"/>
  <legacyDrawing r:id="rId2"/>
</worksheet>
</file>

<file path=xl/worksheets/sheet13.xml><?xml version="1.0" encoding="utf-8"?>
<worksheet xmlns="http://schemas.openxmlformats.org/spreadsheetml/2006/main" xmlns:r="http://schemas.openxmlformats.org/officeDocument/2006/relationships">
  <sheetPr>
    <tabColor rgb="FFFFFF00"/>
  </sheetPr>
  <dimension ref="A1:BH45"/>
  <sheetViews>
    <sheetView view="pageBreakPreview" zoomScaleSheetLayoutView="100" zoomScalePageLayoutView="0" workbookViewId="0" topLeftCell="A1">
      <selection activeCell="B6" sqref="B6:BD6"/>
    </sheetView>
  </sheetViews>
  <sheetFormatPr defaultColWidth="9.00390625" defaultRowHeight="13.5"/>
  <cols>
    <col min="1" max="1" width="1.875" style="59" customWidth="1"/>
    <col min="2" max="57" width="1.625" style="59" customWidth="1"/>
    <col min="58" max="58" width="10.625" style="59" customWidth="1"/>
    <col min="59" max="59" width="22.75390625" style="59" customWidth="1"/>
    <col min="60" max="60" width="10.625" style="59" customWidth="1"/>
    <col min="61" max="79" width="1.625" style="59" customWidth="1"/>
    <col min="80" max="16384" width="9.00390625" style="59" customWidth="1"/>
  </cols>
  <sheetData>
    <row r="1" ht="14.25">
      <c r="A1" s="94" t="s">
        <v>46</v>
      </c>
    </row>
    <row r="2" spans="2:56" ht="13.5" customHeight="1">
      <c r="B2" s="964" t="s">
        <v>280</v>
      </c>
      <c r="C2" s="964"/>
      <c r="D2" s="964"/>
      <c r="E2" s="964"/>
      <c r="F2" s="964"/>
      <c r="G2" s="964"/>
      <c r="H2" s="964"/>
      <c r="I2" s="964"/>
      <c r="J2" s="964"/>
      <c r="K2" s="964"/>
      <c r="L2" s="964"/>
      <c r="M2" s="964"/>
      <c r="N2" s="964"/>
      <c r="O2" s="964"/>
      <c r="P2" s="964"/>
      <c r="Q2" s="964"/>
      <c r="R2" s="964"/>
      <c r="S2" s="964"/>
      <c r="T2" s="964"/>
      <c r="U2" s="964"/>
      <c r="V2" s="964"/>
      <c r="W2" s="964"/>
      <c r="X2" s="964"/>
      <c r="Y2" s="964"/>
      <c r="Z2" s="964"/>
      <c r="AA2" s="964"/>
      <c r="AB2" s="964"/>
      <c r="AC2" s="964"/>
      <c r="AD2" s="964"/>
      <c r="AE2" s="964"/>
      <c r="AF2" s="964"/>
      <c r="AG2" s="964"/>
      <c r="AH2" s="964"/>
      <c r="AI2" s="964"/>
      <c r="AJ2" s="964"/>
      <c r="AK2" s="964"/>
      <c r="AL2" s="964"/>
      <c r="AM2" s="964"/>
      <c r="AN2" s="964"/>
      <c r="AO2" s="964"/>
      <c r="AP2" s="964"/>
      <c r="AQ2" s="964"/>
      <c r="AR2" s="964"/>
      <c r="AS2" s="964"/>
      <c r="AT2" s="964"/>
      <c r="AU2" s="964"/>
      <c r="AV2" s="964"/>
      <c r="AW2" s="964"/>
      <c r="AX2" s="964"/>
      <c r="AY2" s="964"/>
      <c r="AZ2" s="964"/>
      <c r="BA2" s="964"/>
      <c r="BB2" s="964"/>
      <c r="BC2" s="964"/>
      <c r="BD2" s="964"/>
    </row>
    <row r="3" spans="2:56" ht="13.5" customHeight="1">
      <c r="B3" s="964"/>
      <c r="C3" s="964"/>
      <c r="D3" s="964"/>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c r="AG3" s="964"/>
      <c r="AH3" s="964"/>
      <c r="AI3" s="964"/>
      <c r="AJ3" s="964"/>
      <c r="AK3" s="964"/>
      <c r="AL3" s="964"/>
      <c r="AM3" s="964"/>
      <c r="AN3" s="964"/>
      <c r="AO3" s="964"/>
      <c r="AP3" s="964"/>
      <c r="AQ3" s="964"/>
      <c r="AR3" s="964"/>
      <c r="AS3" s="964"/>
      <c r="AT3" s="964"/>
      <c r="AU3" s="964"/>
      <c r="AV3" s="964"/>
      <c r="AW3" s="964"/>
      <c r="AX3" s="964"/>
      <c r="AY3" s="964"/>
      <c r="AZ3" s="964"/>
      <c r="BA3" s="964"/>
      <c r="BB3" s="964"/>
      <c r="BC3" s="964"/>
      <c r="BD3" s="964"/>
    </row>
    <row r="4" ht="14.25"/>
    <row r="5" ht="14.25"/>
    <row r="6" spans="2:56" ht="20.25">
      <c r="B6" s="946" t="s">
        <v>101</v>
      </c>
      <c r="C6" s="946"/>
      <c r="D6" s="946"/>
      <c r="E6" s="946"/>
      <c r="F6" s="946"/>
      <c r="G6" s="946"/>
      <c r="H6" s="946"/>
      <c r="I6" s="946"/>
      <c r="J6" s="946"/>
      <c r="K6" s="946"/>
      <c r="L6" s="946"/>
      <c r="M6" s="946"/>
      <c r="N6" s="946"/>
      <c r="O6" s="946"/>
      <c r="P6" s="946"/>
      <c r="Q6" s="946"/>
      <c r="R6" s="946"/>
      <c r="S6" s="946"/>
      <c r="T6" s="946"/>
      <c r="U6" s="946"/>
      <c r="V6" s="946"/>
      <c r="W6" s="946"/>
      <c r="X6" s="946"/>
      <c r="Y6" s="946"/>
      <c r="Z6" s="946"/>
      <c r="AA6" s="946"/>
      <c r="AB6" s="946"/>
      <c r="AC6" s="946"/>
      <c r="AD6" s="946"/>
      <c r="AE6" s="946"/>
      <c r="AF6" s="946"/>
      <c r="AG6" s="946"/>
      <c r="AH6" s="946"/>
      <c r="AI6" s="946"/>
      <c r="AJ6" s="946"/>
      <c r="AK6" s="946"/>
      <c r="AL6" s="946"/>
      <c r="AM6" s="946"/>
      <c r="AN6" s="946"/>
      <c r="AO6" s="946"/>
      <c r="AP6" s="946"/>
      <c r="AQ6" s="946"/>
      <c r="AR6" s="946"/>
      <c r="AS6" s="946"/>
      <c r="AT6" s="946"/>
      <c r="AU6" s="946"/>
      <c r="AV6" s="946"/>
      <c r="AW6" s="946"/>
      <c r="AX6" s="946"/>
      <c r="AY6" s="946"/>
      <c r="AZ6" s="946"/>
      <c r="BA6" s="946"/>
      <c r="BB6" s="946"/>
      <c r="BC6" s="946"/>
      <c r="BD6" s="946"/>
    </row>
    <row r="7" spans="2:56" ht="12.75" customHeight="1">
      <c r="B7" s="60"/>
      <c r="C7" s="60"/>
      <c r="D7" s="60"/>
      <c r="E7" s="60"/>
      <c r="F7" s="60"/>
      <c r="G7" s="60"/>
      <c r="H7" s="60"/>
      <c r="I7" s="60"/>
      <c r="J7" s="60"/>
      <c r="K7" s="60"/>
      <c r="L7" s="60"/>
      <c r="M7" s="60"/>
      <c r="N7" s="60"/>
      <c r="O7" s="60"/>
      <c r="P7" s="60"/>
      <c r="Q7" s="60"/>
      <c r="R7" s="60"/>
      <c r="S7" s="60"/>
      <c r="T7" s="215">
        <v>1</v>
      </c>
      <c r="U7" s="215"/>
      <c r="V7" s="215"/>
      <c r="W7" s="215"/>
      <c r="X7" s="876">
        <v>2</v>
      </c>
      <c r="Y7" s="876"/>
      <c r="Z7" s="876"/>
      <c r="AA7" s="876"/>
      <c r="AB7" s="876"/>
      <c r="AC7" s="876"/>
      <c r="AD7" s="876"/>
      <c r="AE7" s="876"/>
      <c r="AF7" s="876"/>
      <c r="AG7" s="876"/>
      <c r="AH7" s="876"/>
      <c r="AI7" s="876"/>
      <c r="AJ7" s="215"/>
      <c r="AK7" s="215"/>
      <c r="AL7" s="215"/>
      <c r="AM7" s="60"/>
      <c r="AN7" s="60"/>
      <c r="AO7" s="60"/>
      <c r="AP7" s="60"/>
      <c r="AQ7" s="60"/>
      <c r="AR7" s="60"/>
      <c r="AS7" s="60"/>
      <c r="AT7" s="60"/>
      <c r="AU7" s="60"/>
      <c r="AV7" s="60"/>
      <c r="AW7" s="877" t="s">
        <v>72</v>
      </c>
      <c r="AX7" s="878"/>
      <c r="AY7" s="878"/>
      <c r="AZ7" s="878"/>
      <c r="BA7" s="878"/>
      <c r="BB7" s="879"/>
      <c r="BC7" s="60"/>
      <c r="BD7" s="60"/>
    </row>
    <row r="8" spans="20:54" s="61" customFormat="1" ht="12.75" customHeight="1">
      <c r="T8" s="215"/>
      <c r="U8" s="215"/>
      <c r="V8" s="215"/>
      <c r="W8" s="215"/>
      <c r="X8" s="876"/>
      <c r="Y8" s="876"/>
      <c r="Z8" s="876"/>
      <c r="AA8" s="876"/>
      <c r="AB8" s="876"/>
      <c r="AC8" s="876"/>
      <c r="AD8" s="876"/>
      <c r="AE8" s="876"/>
      <c r="AF8" s="876"/>
      <c r="AG8" s="876"/>
      <c r="AH8" s="876"/>
      <c r="AI8" s="876"/>
      <c r="AJ8" s="215"/>
      <c r="AK8" s="215"/>
      <c r="AL8" s="215"/>
      <c r="AW8" s="880"/>
      <c r="AX8" s="881"/>
      <c r="AY8" s="881"/>
      <c r="AZ8" s="881"/>
      <c r="BA8" s="881"/>
      <c r="BB8" s="882"/>
    </row>
    <row r="9" spans="2:56" s="61" customFormat="1" ht="17.25" customHeight="1">
      <c r="B9" s="886">
        <v>1</v>
      </c>
      <c r="C9" s="886"/>
      <c r="D9" s="62"/>
      <c r="E9" s="887" t="s">
        <v>93</v>
      </c>
      <c r="F9" s="887"/>
      <c r="G9" s="887"/>
      <c r="H9" s="887"/>
      <c r="I9" s="887"/>
      <c r="J9" s="887"/>
      <c r="K9" s="887"/>
      <c r="L9" s="887"/>
      <c r="M9" s="887"/>
      <c r="N9" s="64"/>
      <c r="O9" s="888" t="str">
        <f>'基本項目入力票'!C9</f>
        <v>R00中央三丁目線測量設計業務委託</v>
      </c>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65"/>
      <c r="AV9" s="93" t="s">
        <v>274</v>
      </c>
      <c r="AW9" s="880"/>
      <c r="AX9" s="881"/>
      <c r="AY9" s="881"/>
      <c r="AZ9" s="881"/>
      <c r="BA9" s="881"/>
      <c r="BB9" s="882"/>
      <c r="BC9" s="65"/>
      <c r="BD9" s="65"/>
    </row>
    <row r="10" spans="2:54" s="61" customFormat="1" ht="9" customHeight="1">
      <c r="B10" s="62"/>
      <c r="C10" s="62"/>
      <c r="D10" s="62"/>
      <c r="E10" s="62"/>
      <c r="F10" s="62"/>
      <c r="G10" s="62"/>
      <c r="H10" s="62"/>
      <c r="I10" s="62"/>
      <c r="J10" s="62"/>
      <c r="K10" s="62"/>
      <c r="L10" s="62"/>
      <c r="M10" s="62"/>
      <c r="N10" s="62"/>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V10" s="93"/>
      <c r="AW10" s="880"/>
      <c r="AX10" s="881"/>
      <c r="AY10" s="881"/>
      <c r="AZ10" s="881"/>
      <c r="BA10" s="881"/>
      <c r="BB10" s="882"/>
    </row>
    <row r="11" spans="2:56" s="61" customFormat="1" ht="17.25" customHeight="1">
      <c r="B11" s="886">
        <v>2</v>
      </c>
      <c r="C11" s="886"/>
      <c r="D11" s="62"/>
      <c r="E11" s="887" t="s">
        <v>94</v>
      </c>
      <c r="F11" s="887"/>
      <c r="G11" s="887"/>
      <c r="H11" s="887"/>
      <c r="I11" s="887"/>
      <c r="J11" s="887"/>
      <c r="K11" s="887"/>
      <c r="L11" s="887"/>
      <c r="M11" s="887"/>
      <c r="N11" s="64"/>
      <c r="O11" s="888" t="s">
        <v>8</v>
      </c>
      <c r="P11" s="888"/>
      <c r="Q11" s="888"/>
      <c r="R11" s="888"/>
      <c r="S11" s="888"/>
      <c r="T11" s="889" t="str">
        <f>'基本項目入力票'!E10</f>
        <v>国分中央三丁目</v>
      </c>
      <c r="U11" s="889"/>
      <c r="V11" s="889"/>
      <c r="W11" s="889"/>
      <c r="X11" s="889"/>
      <c r="Y11" s="889"/>
      <c r="Z11" s="889"/>
      <c r="AA11" s="889"/>
      <c r="AB11" s="889"/>
      <c r="AC11" s="889"/>
      <c r="AD11" s="889"/>
      <c r="AE11" s="889"/>
      <c r="AF11" s="889"/>
      <c r="AG11" s="889"/>
      <c r="AH11" s="889"/>
      <c r="AI11" s="889"/>
      <c r="AJ11" s="889"/>
      <c r="AK11" s="890" t="s">
        <v>9</v>
      </c>
      <c r="AL11" s="890"/>
      <c r="AM11" s="890"/>
      <c r="AN11" s="890"/>
      <c r="AO11" s="890"/>
      <c r="AP11" s="890"/>
      <c r="AQ11" s="890"/>
      <c r="AR11" s="890"/>
      <c r="AS11" s="890"/>
      <c r="AT11" s="890"/>
      <c r="AU11" s="65"/>
      <c r="AV11" s="93"/>
      <c r="AW11" s="883"/>
      <c r="AX11" s="884"/>
      <c r="AY11" s="884"/>
      <c r="AZ11" s="884"/>
      <c r="BA11" s="884"/>
      <c r="BB11" s="885"/>
      <c r="BC11" s="65"/>
      <c r="BD11" s="65"/>
    </row>
    <row r="12" spans="2:53" s="61" customFormat="1" ht="9" customHeight="1">
      <c r="B12" s="62"/>
      <c r="C12" s="62"/>
      <c r="D12" s="62"/>
      <c r="E12" s="62"/>
      <c r="F12" s="62"/>
      <c r="G12" s="62"/>
      <c r="H12" s="62"/>
      <c r="I12" s="62"/>
      <c r="J12" s="62"/>
      <c r="K12" s="62"/>
      <c r="L12" s="62"/>
      <c r="M12" s="62"/>
      <c r="N12" s="62"/>
      <c r="O12" s="91"/>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V12" s="93"/>
      <c r="AW12" s="93"/>
      <c r="AX12" s="93"/>
      <c r="AY12" s="93"/>
      <c r="AZ12" s="93"/>
      <c r="BA12" s="93"/>
    </row>
    <row r="13" spans="2:53" s="61" customFormat="1" ht="18">
      <c r="B13" s="886">
        <v>3</v>
      </c>
      <c r="C13" s="886"/>
      <c r="D13" s="62"/>
      <c r="E13" s="887" t="s">
        <v>73</v>
      </c>
      <c r="F13" s="887"/>
      <c r="G13" s="887"/>
      <c r="H13" s="887"/>
      <c r="I13" s="887"/>
      <c r="J13" s="887"/>
      <c r="K13" s="887"/>
      <c r="L13" s="887"/>
      <c r="M13" s="887"/>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V13" s="93"/>
      <c r="AW13" s="93"/>
      <c r="AX13" s="93"/>
      <c r="AY13" s="93"/>
      <c r="AZ13" s="93"/>
      <c r="BA13" s="93"/>
    </row>
    <row r="14" s="61" customFormat="1" ht="9" customHeight="1"/>
    <row r="15" spans="2:59" s="62" customFormat="1" ht="24" customHeight="1">
      <c r="B15" s="891">
        <v>1</v>
      </c>
      <c r="C15" s="892"/>
      <c r="D15" s="892"/>
      <c r="E15" s="66"/>
      <c r="F15" s="895" t="s">
        <v>211</v>
      </c>
      <c r="G15" s="895"/>
      <c r="H15" s="947">
        <f>X7</f>
        <v>2</v>
      </c>
      <c r="I15" s="947"/>
      <c r="J15" s="947"/>
      <c r="K15" s="947"/>
      <c r="L15" s="947"/>
      <c r="M15" s="897" t="s">
        <v>275</v>
      </c>
      <c r="N15" s="897"/>
      <c r="O15" s="897"/>
      <c r="P15" s="897"/>
      <c r="Q15" s="897"/>
      <c r="R15" s="897"/>
      <c r="S15" s="897"/>
      <c r="T15" s="897"/>
      <c r="U15" s="897"/>
      <c r="V15" s="67"/>
      <c r="W15" s="216" t="s">
        <v>1</v>
      </c>
      <c r="X15" s="217"/>
      <c r="Y15" s="217"/>
      <c r="Z15" s="217"/>
      <c r="AA15" s="217"/>
      <c r="AB15" s="948">
        <v>864000</v>
      </c>
      <c r="AC15" s="948"/>
      <c r="AD15" s="948"/>
      <c r="AE15" s="948"/>
      <c r="AF15" s="948"/>
      <c r="AG15" s="948"/>
      <c r="AH15" s="948"/>
      <c r="AI15" s="948"/>
      <c r="AJ15" s="948"/>
      <c r="AK15" s="948"/>
      <c r="AL15" s="948"/>
      <c r="AM15" s="948"/>
      <c r="AN15" s="948"/>
      <c r="AO15" s="948"/>
      <c r="AP15" s="948"/>
      <c r="AQ15" s="948"/>
      <c r="AR15" s="948"/>
      <c r="AS15" s="948"/>
      <c r="AT15" s="948"/>
      <c r="AU15" s="948"/>
      <c r="AV15" s="948"/>
      <c r="AW15" s="218" t="s">
        <v>46</v>
      </c>
      <c r="AX15" s="217"/>
      <c r="AY15" s="217"/>
      <c r="AZ15" s="217"/>
      <c r="BA15" s="217"/>
      <c r="BB15" s="217"/>
      <c r="BC15" s="217"/>
      <c r="BD15" s="219"/>
      <c r="BG15" s="240" t="s">
        <v>285</v>
      </c>
    </row>
    <row r="16" spans="2:59" s="62" customFormat="1" ht="24" customHeight="1">
      <c r="B16" s="893"/>
      <c r="C16" s="894"/>
      <c r="D16" s="894"/>
      <c r="E16" s="68"/>
      <c r="F16" s="899" t="s">
        <v>74</v>
      </c>
      <c r="G16" s="899"/>
      <c r="H16" s="899"/>
      <c r="I16" s="899"/>
      <c r="J16" s="899"/>
      <c r="K16" s="899"/>
      <c r="L16" s="899"/>
      <c r="M16" s="899"/>
      <c r="N16" s="899"/>
      <c r="O16" s="899"/>
      <c r="P16" s="899"/>
      <c r="Q16" s="899"/>
      <c r="R16" s="899"/>
      <c r="S16" s="899"/>
      <c r="T16" s="899"/>
      <c r="U16" s="899"/>
      <c r="V16" s="69"/>
      <c r="W16" s="900" t="s">
        <v>75</v>
      </c>
      <c r="X16" s="900"/>
      <c r="Y16" s="900"/>
      <c r="Z16" s="900"/>
      <c r="AA16" s="900"/>
      <c r="AB16" s="900"/>
      <c r="AC16" s="900"/>
      <c r="AD16" s="900"/>
      <c r="AE16" s="900"/>
      <c r="AF16" s="900"/>
      <c r="AG16" s="900"/>
      <c r="AH16" s="900"/>
      <c r="AI16" s="900"/>
      <c r="AJ16" s="900"/>
      <c r="AK16" s="900"/>
      <c r="AL16" s="900"/>
      <c r="AM16" s="900"/>
      <c r="AN16" s="900"/>
      <c r="AO16" s="900"/>
      <c r="AP16" s="900"/>
      <c r="AQ16" s="900"/>
      <c r="AR16" s="900"/>
      <c r="AS16" s="900"/>
      <c r="AT16" s="900"/>
      <c r="AU16" s="900"/>
      <c r="AV16" s="900"/>
      <c r="AW16" s="900"/>
      <c r="AX16" s="900"/>
      <c r="AY16" s="900"/>
      <c r="AZ16" s="900"/>
      <c r="BA16" s="900"/>
      <c r="BB16" s="900"/>
      <c r="BC16" s="900"/>
      <c r="BD16" s="901"/>
      <c r="BG16" s="240" t="s">
        <v>286</v>
      </c>
    </row>
    <row r="17" spans="2:59" s="62" customFormat="1" ht="24" customHeight="1">
      <c r="B17" s="893"/>
      <c r="C17" s="894"/>
      <c r="D17" s="894"/>
      <c r="E17" s="70"/>
      <c r="F17" s="902" t="s">
        <v>286</v>
      </c>
      <c r="G17" s="902"/>
      <c r="H17" s="902"/>
      <c r="I17" s="902"/>
      <c r="J17" s="902"/>
      <c r="K17" s="902"/>
      <c r="L17" s="902"/>
      <c r="M17" s="902"/>
      <c r="N17" s="902"/>
      <c r="O17" s="902"/>
      <c r="P17" s="902"/>
      <c r="Q17" s="902"/>
      <c r="R17" s="902"/>
      <c r="S17" s="902"/>
      <c r="T17" s="902"/>
      <c r="U17" s="902"/>
      <c r="V17" s="71"/>
      <c r="W17" s="87" t="s">
        <v>46</v>
      </c>
      <c r="X17" s="88"/>
      <c r="Y17" s="88"/>
      <c r="Z17" s="88"/>
      <c r="AA17" s="88"/>
      <c r="AB17" s="949">
        <v>64000</v>
      </c>
      <c r="AC17" s="949"/>
      <c r="AD17" s="949"/>
      <c r="AE17" s="949"/>
      <c r="AF17" s="949"/>
      <c r="AG17" s="949"/>
      <c r="AH17" s="949"/>
      <c r="AI17" s="949"/>
      <c r="AJ17" s="949"/>
      <c r="AK17" s="949"/>
      <c r="AL17" s="949"/>
      <c r="AM17" s="949"/>
      <c r="AN17" s="949"/>
      <c r="AO17" s="949"/>
      <c r="AP17" s="949"/>
      <c r="AQ17" s="949"/>
      <c r="AR17" s="949"/>
      <c r="AS17" s="949"/>
      <c r="AT17" s="949"/>
      <c r="AU17" s="949"/>
      <c r="AV17" s="949"/>
      <c r="AW17" s="88"/>
      <c r="AX17" s="88"/>
      <c r="AY17" s="88"/>
      <c r="AZ17" s="88"/>
      <c r="BA17" s="88"/>
      <c r="BB17" s="88"/>
      <c r="BC17" s="88"/>
      <c r="BD17" s="89"/>
      <c r="BG17" s="240" t="s">
        <v>287</v>
      </c>
    </row>
    <row r="18" spans="2:56" s="62" customFormat="1" ht="24" customHeight="1">
      <c r="B18" s="893"/>
      <c r="C18" s="894"/>
      <c r="D18" s="894"/>
      <c r="E18" s="72"/>
      <c r="F18" s="905" t="s">
        <v>77</v>
      </c>
      <c r="G18" s="906"/>
      <c r="H18" s="906"/>
      <c r="I18" s="906"/>
      <c r="J18" s="906"/>
      <c r="K18" s="906"/>
      <c r="L18" s="906"/>
      <c r="M18" s="906"/>
      <c r="N18" s="906"/>
      <c r="O18" s="906"/>
      <c r="P18" s="906"/>
      <c r="Q18" s="906"/>
      <c r="R18" s="906"/>
      <c r="S18" s="906"/>
      <c r="T18" s="906"/>
      <c r="U18" s="906"/>
      <c r="V18" s="73"/>
      <c r="W18" s="220" t="s">
        <v>1</v>
      </c>
      <c r="X18" s="221"/>
      <c r="Y18" s="221"/>
      <c r="Z18" s="221"/>
      <c r="AA18" s="221"/>
      <c r="AB18" s="950">
        <v>3864000</v>
      </c>
      <c r="AC18" s="950"/>
      <c r="AD18" s="950"/>
      <c r="AE18" s="950"/>
      <c r="AF18" s="950"/>
      <c r="AG18" s="950"/>
      <c r="AH18" s="950"/>
      <c r="AI18" s="950"/>
      <c r="AJ18" s="950"/>
      <c r="AK18" s="950"/>
      <c r="AL18" s="950"/>
      <c r="AM18" s="950"/>
      <c r="AN18" s="950"/>
      <c r="AO18" s="950"/>
      <c r="AP18" s="950"/>
      <c r="AQ18" s="950"/>
      <c r="AR18" s="950"/>
      <c r="AS18" s="950"/>
      <c r="AT18" s="950"/>
      <c r="AU18" s="950"/>
      <c r="AV18" s="950"/>
      <c r="AW18" s="221"/>
      <c r="AX18" s="221"/>
      <c r="AY18" s="221" t="s">
        <v>1</v>
      </c>
      <c r="AZ18" s="221"/>
      <c r="BA18" s="221"/>
      <c r="BB18" s="221"/>
      <c r="BC18" s="221"/>
      <c r="BD18" s="222"/>
    </row>
    <row r="19" spans="2:56" s="62" customFormat="1" ht="24" customHeight="1">
      <c r="B19" s="893"/>
      <c r="C19" s="894"/>
      <c r="D19" s="894"/>
      <c r="E19" s="68"/>
      <c r="F19" s="899"/>
      <c r="G19" s="899"/>
      <c r="H19" s="899"/>
      <c r="I19" s="899"/>
      <c r="J19" s="899"/>
      <c r="K19" s="899"/>
      <c r="L19" s="899"/>
      <c r="M19" s="899"/>
      <c r="N19" s="899"/>
      <c r="O19" s="899"/>
      <c r="P19" s="899"/>
      <c r="Q19" s="899"/>
      <c r="R19" s="899"/>
      <c r="S19" s="899"/>
      <c r="T19" s="899"/>
      <c r="U19" s="899"/>
      <c r="V19" s="69"/>
      <c r="W19" s="900" t="s">
        <v>75</v>
      </c>
      <c r="X19" s="900"/>
      <c r="Y19" s="900"/>
      <c r="Z19" s="900"/>
      <c r="AA19" s="900"/>
      <c r="AB19" s="900"/>
      <c r="AC19" s="900"/>
      <c r="AD19" s="900"/>
      <c r="AE19" s="900"/>
      <c r="AF19" s="900"/>
      <c r="AG19" s="900"/>
      <c r="AH19" s="900"/>
      <c r="AI19" s="900"/>
      <c r="AJ19" s="900"/>
      <c r="AK19" s="900"/>
      <c r="AL19" s="900"/>
      <c r="AM19" s="900"/>
      <c r="AN19" s="900"/>
      <c r="AO19" s="900"/>
      <c r="AP19" s="900"/>
      <c r="AQ19" s="900"/>
      <c r="AR19" s="900"/>
      <c r="AS19" s="900"/>
      <c r="AT19" s="900"/>
      <c r="AU19" s="900"/>
      <c r="AV19" s="900"/>
      <c r="AW19" s="900"/>
      <c r="AX19" s="900"/>
      <c r="AY19" s="900"/>
      <c r="AZ19" s="900"/>
      <c r="BA19" s="900"/>
      <c r="BB19" s="900"/>
      <c r="BC19" s="900"/>
      <c r="BD19" s="901"/>
    </row>
    <row r="20" spans="2:56" s="62" customFormat="1" ht="24" customHeight="1">
      <c r="B20" s="893"/>
      <c r="C20" s="894"/>
      <c r="D20" s="894"/>
      <c r="E20" s="70"/>
      <c r="F20" s="902"/>
      <c r="G20" s="902"/>
      <c r="H20" s="899"/>
      <c r="I20" s="899"/>
      <c r="J20" s="899"/>
      <c r="K20" s="899"/>
      <c r="L20" s="899"/>
      <c r="M20" s="902"/>
      <c r="N20" s="902"/>
      <c r="O20" s="902"/>
      <c r="P20" s="902"/>
      <c r="Q20" s="902"/>
      <c r="R20" s="902"/>
      <c r="S20" s="902"/>
      <c r="T20" s="902"/>
      <c r="U20" s="902"/>
      <c r="V20" s="71"/>
      <c r="W20" s="87" t="s">
        <v>46</v>
      </c>
      <c r="X20" s="88"/>
      <c r="Y20" s="88"/>
      <c r="Z20" s="88"/>
      <c r="AA20" s="88"/>
      <c r="AB20" s="949">
        <v>304000</v>
      </c>
      <c r="AC20" s="949"/>
      <c r="AD20" s="949"/>
      <c r="AE20" s="949"/>
      <c r="AF20" s="949"/>
      <c r="AG20" s="949"/>
      <c r="AH20" s="949"/>
      <c r="AI20" s="949"/>
      <c r="AJ20" s="949"/>
      <c r="AK20" s="949"/>
      <c r="AL20" s="949"/>
      <c r="AM20" s="949"/>
      <c r="AN20" s="949"/>
      <c r="AO20" s="949"/>
      <c r="AP20" s="949"/>
      <c r="AQ20" s="949"/>
      <c r="AR20" s="949"/>
      <c r="AS20" s="949"/>
      <c r="AT20" s="949"/>
      <c r="AU20" s="949"/>
      <c r="AV20" s="949"/>
      <c r="AW20" s="88"/>
      <c r="AX20" s="88"/>
      <c r="AY20" s="88"/>
      <c r="AZ20" s="88"/>
      <c r="BA20" s="88"/>
      <c r="BB20" s="88"/>
      <c r="BC20" s="88"/>
      <c r="BD20" s="89"/>
    </row>
    <row r="21" spans="2:56" s="62" customFormat="1" ht="24" customHeight="1">
      <c r="B21" s="893">
        <v>2</v>
      </c>
      <c r="C21" s="894"/>
      <c r="D21" s="894"/>
      <c r="E21" s="74"/>
      <c r="F21" s="910" t="s">
        <v>211</v>
      </c>
      <c r="G21" s="910"/>
      <c r="H21" s="951">
        <f>H15</f>
        <v>2</v>
      </c>
      <c r="I21" s="951"/>
      <c r="J21" s="951"/>
      <c r="K21" s="951"/>
      <c r="L21" s="951"/>
      <c r="M21" s="899" t="s">
        <v>276</v>
      </c>
      <c r="N21" s="899"/>
      <c r="O21" s="899"/>
      <c r="P21" s="899"/>
      <c r="Q21" s="899"/>
      <c r="R21" s="899"/>
      <c r="S21" s="899"/>
      <c r="T21" s="899"/>
      <c r="U21" s="899"/>
      <c r="V21" s="75"/>
      <c r="W21" s="223" t="s">
        <v>277</v>
      </c>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5"/>
    </row>
    <row r="22" spans="2:56" s="62" customFormat="1" ht="24" customHeight="1">
      <c r="B22" s="893"/>
      <c r="C22" s="894"/>
      <c r="D22" s="894"/>
      <c r="E22" s="76"/>
      <c r="F22" s="899" t="s">
        <v>78</v>
      </c>
      <c r="G22" s="899"/>
      <c r="H22" s="899"/>
      <c r="I22" s="899"/>
      <c r="J22" s="899"/>
      <c r="K22" s="899"/>
      <c r="L22" s="899"/>
      <c r="M22" s="899"/>
      <c r="N22" s="899"/>
      <c r="O22" s="899"/>
      <c r="P22" s="899"/>
      <c r="Q22" s="899"/>
      <c r="R22" s="899"/>
      <c r="S22" s="899"/>
      <c r="T22" s="899"/>
      <c r="U22" s="899"/>
      <c r="V22" s="77"/>
      <c r="W22" s="223"/>
      <c r="X22" s="224"/>
      <c r="Y22" s="224"/>
      <c r="Z22" s="224"/>
      <c r="AA22" s="224"/>
      <c r="AB22" s="952">
        <v>0</v>
      </c>
      <c r="AC22" s="952"/>
      <c r="AD22" s="952"/>
      <c r="AE22" s="952"/>
      <c r="AF22" s="952"/>
      <c r="AG22" s="952"/>
      <c r="AH22" s="952"/>
      <c r="AI22" s="952"/>
      <c r="AJ22" s="952"/>
      <c r="AK22" s="952"/>
      <c r="AL22" s="952"/>
      <c r="AM22" s="952"/>
      <c r="AN22" s="952"/>
      <c r="AO22" s="952"/>
      <c r="AP22" s="952"/>
      <c r="AQ22" s="952"/>
      <c r="AR22" s="952"/>
      <c r="AS22" s="952"/>
      <c r="AT22" s="952"/>
      <c r="AU22" s="952"/>
      <c r="AV22" s="952"/>
      <c r="AW22" s="226"/>
      <c r="AX22" s="226"/>
      <c r="AY22" s="224"/>
      <c r="AZ22" s="224"/>
      <c r="BA22" s="224"/>
      <c r="BB22" s="224"/>
      <c r="BC22" s="224"/>
      <c r="BD22" s="225"/>
    </row>
    <row r="23" spans="2:56" s="62" customFormat="1" ht="24" customHeight="1">
      <c r="B23" s="893"/>
      <c r="C23" s="894"/>
      <c r="D23" s="894"/>
      <c r="E23" s="78"/>
      <c r="F23" s="902" t="s">
        <v>76</v>
      </c>
      <c r="G23" s="902"/>
      <c r="H23" s="902"/>
      <c r="I23" s="902"/>
      <c r="J23" s="902"/>
      <c r="K23" s="902"/>
      <c r="L23" s="902"/>
      <c r="M23" s="902"/>
      <c r="N23" s="902"/>
      <c r="O23" s="902"/>
      <c r="P23" s="902"/>
      <c r="Q23" s="902"/>
      <c r="R23" s="902"/>
      <c r="S23" s="902"/>
      <c r="T23" s="902"/>
      <c r="U23" s="902"/>
      <c r="V23" s="79"/>
      <c r="W23" s="227"/>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9"/>
    </row>
    <row r="24" spans="2:56" s="62" customFormat="1" ht="24" customHeight="1">
      <c r="B24" s="893"/>
      <c r="C24" s="894"/>
      <c r="D24" s="894"/>
      <c r="E24" s="80"/>
      <c r="F24" s="902" t="s">
        <v>79</v>
      </c>
      <c r="G24" s="902"/>
      <c r="H24" s="902"/>
      <c r="I24" s="902"/>
      <c r="J24" s="902"/>
      <c r="K24" s="902"/>
      <c r="L24" s="902"/>
      <c r="M24" s="902"/>
      <c r="N24" s="902"/>
      <c r="O24" s="902"/>
      <c r="P24" s="902"/>
      <c r="Q24" s="902"/>
      <c r="R24" s="902"/>
      <c r="S24" s="902"/>
      <c r="T24" s="902"/>
      <c r="U24" s="902"/>
      <c r="V24" s="81"/>
      <c r="W24" s="230" t="s">
        <v>1</v>
      </c>
      <c r="X24" s="231"/>
      <c r="Y24" s="231"/>
      <c r="Z24" s="231"/>
      <c r="AA24" s="231"/>
      <c r="AB24" s="953" t="s">
        <v>281</v>
      </c>
      <c r="AC24" s="953"/>
      <c r="AD24" s="953"/>
      <c r="AE24" s="953"/>
      <c r="AF24" s="953"/>
      <c r="AG24" s="953"/>
      <c r="AH24" s="953"/>
      <c r="AI24" s="953"/>
      <c r="AJ24" s="953"/>
      <c r="AK24" s="953"/>
      <c r="AL24" s="953"/>
      <c r="AM24" s="953"/>
      <c r="AN24" s="953"/>
      <c r="AO24" s="953"/>
      <c r="AP24" s="953"/>
      <c r="AQ24" s="953"/>
      <c r="AR24" s="953"/>
      <c r="AS24" s="953"/>
      <c r="AT24" s="953"/>
      <c r="AU24" s="953"/>
      <c r="AV24" s="953"/>
      <c r="AW24" s="231"/>
      <c r="AX24" s="231"/>
      <c r="AY24" s="231"/>
      <c r="AZ24" s="231"/>
      <c r="BA24" s="231"/>
      <c r="BB24" s="231"/>
      <c r="BC24" s="231"/>
      <c r="BD24" s="232"/>
    </row>
    <row r="25" spans="2:60" s="62" customFormat="1" ht="24" customHeight="1">
      <c r="B25" s="914">
        <v>3</v>
      </c>
      <c r="C25" s="915"/>
      <c r="D25" s="916"/>
      <c r="E25" s="82"/>
      <c r="F25" s="923" t="s">
        <v>341</v>
      </c>
      <c r="G25" s="923"/>
      <c r="H25" s="923"/>
      <c r="I25" s="923"/>
      <c r="J25" s="923"/>
      <c r="K25" s="923"/>
      <c r="L25" s="923"/>
      <c r="M25" s="923"/>
      <c r="N25" s="923"/>
      <c r="O25" s="923"/>
      <c r="P25" s="923"/>
      <c r="Q25" s="923"/>
      <c r="R25" s="923"/>
      <c r="S25" s="923"/>
      <c r="T25" s="923"/>
      <c r="U25" s="923"/>
      <c r="V25" s="83"/>
      <c r="W25" s="233" t="s">
        <v>1</v>
      </c>
      <c r="X25" s="234"/>
      <c r="Y25" s="234"/>
      <c r="Z25" s="234"/>
      <c r="AA25" s="234"/>
      <c r="AB25" s="954">
        <f>BH27</f>
        <v>0</v>
      </c>
      <c r="AC25" s="954"/>
      <c r="AD25" s="954"/>
      <c r="AE25" s="954"/>
      <c r="AF25" s="954"/>
      <c r="AG25" s="954"/>
      <c r="AH25" s="954"/>
      <c r="AI25" s="954"/>
      <c r="AJ25" s="954"/>
      <c r="AK25" s="954"/>
      <c r="AL25" s="954"/>
      <c r="AM25" s="954"/>
      <c r="AN25" s="954"/>
      <c r="AO25" s="954"/>
      <c r="AP25" s="954"/>
      <c r="AQ25" s="954"/>
      <c r="AR25" s="954"/>
      <c r="AS25" s="954"/>
      <c r="AT25" s="954"/>
      <c r="AU25" s="954"/>
      <c r="AV25" s="954"/>
      <c r="AW25" s="234"/>
      <c r="AX25" s="234"/>
      <c r="AY25" s="234"/>
      <c r="AZ25" s="234"/>
      <c r="BA25" s="234"/>
      <c r="BB25" s="234"/>
      <c r="BC25" s="234"/>
      <c r="BD25" s="235"/>
      <c r="BG25" s="236" t="s">
        <v>278</v>
      </c>
      <c r="BH25" s="237">
        <v>42389</v>
      </c>
    </row>
    <row r="26" spans="2:60" s="62" customFormat="1" ht="24" customHeight="1">
      <c r="B26" s="917"/>
      <c r="C26" s="918"/>
      <c r="D26" s="919"/>
      <c r="E26" s="82"/>
      <c r="F26" s="923" t="s">
        <v>342</v>
      </c>
      <c r="G26" s="923"/>
      <c r="H26" s="923"/>
      <c r="I26" s="923"/>
      <c r="J26" s="923"/>
      <c r="K26" s="923"/>
      <c r="L26" s="923"/>
      <c r="M26" s="923"/>
      <c r="N26" s="923"/>
      <c r="O26" s="923"/>
      <c r="P26" s="923"/>
      <c r="Q26" s="923"/>
      <c r="R26" s="923"/>
      <c r="S26" s="923"/>
      <c r="T26" s="923"/>
      <c r="U26" s="923"/>
      <c r="V26" s="83"/>
      <c r="W26" s="82"/>
      <c r="X26" s="83"/>
      <c r="Y26" s="83"/>
      <c r="Z26" s="83"/>
      <c r="AA26" s="83"/>
      <c r="AB26" s="925" t="s">
        <v>374</v>
      </c>
      <c r="AC26" s="925"/>
      <c r="AD26" s="925"/>
      <c r="AE26" s="925"/>
      <c r="AF26" s="955" t="str">
        <f>'基本項目入力票'!D14</f>
        <v>２</v>
      </c>
      <c r="AG26" s="956"/>
      <c r="AH26" s="956"/>
      <c r="AI26" s="908" t="s">
        <v>2</v>
      </c>
      <c r="AJ26" s="908"/>
      <c r="AK26" s="955" t="str">
        <f>'基本項目入力票'!F14</f>
        <v>１２</v>
      </c>
      <c r="AL26" s="956"/>
      <c r="AM26" s="956"/>
      <c r="AN26" s="908" t="s">
        <v>3</v>
      </c>
      <c r="AO26" s="908"/>
      <c r="AP26" s="955" t="str">
        <f>'基本項目入力票'!H14</f>
        <v>２０</v>
      </c>
      <c r="AQ26" s="956"/>
      <c r="AR26" s="956"/>
      <c r="AS26" s="908" t="s">
        <v>4</v>
      </c>
      <c r="AT26" s="908"/>
      <c r="AU26" s="210"/>
      <c r="AV26" s="210"/>
      <c r="AW26" s="210"/>
      <c r="AX26" s="210"/>
      <c r="AY26" s="238"/>
      <c r="AZ26" s="238"/>
      <c r="BA26" s="238"/>
      <c r="BB26" s="238"/>
      <c r="BC26" s="238"/>
      <c r="BD26" s="239"/>
      <c r="BG26" s="236" t="s">
        <v>82</v>
      </c>
      <c r="BH26" s="237">
        <v>42389</v>
      </c>
    </row>
    <row r="27" spans="2:60" s="62" customFormat="1" ht="24" customHeight="1">
      <c r="B27" s="917"/>
      <c r="C27" s="918"/>
      <c r="D27" s="919"/>
      <c r="E27" s="82"/>
      <c r="F27" s="926" t="s">
        <v>81</v>
      </c>
      <c r="G27" s="926"/>
      <c r="H27" s="956">
        <v>1</v>
      </c>
      <c r="I27" s="956"/>
      <c r="J27" s="923" t="s">
        <v>343</v>
      </c>
      <c r="K27" s="923"/>
      <c r="L27" s="923"/>
      <c r="M27" s="923"/>
      <c r="N27" s="923"/>
      <c r="O27" s="923"/>
      <c r="P27" s="923"/>
      <c r="Q27" s="923"/>
      <c r="R27" s="923"/>
      <c r="S27" s="923"/>
      <c r="T27" s="923"/>
      <c r="U27" s="923"/>
      <c r="V27" s="83"/>
      <c r="W27" s="82"/>
      <c r="X27" s="83"/>
      <c r="Y27" s="83"/>
      <c r="Z27" s="83"/>
      <c r="AA27" s="83"/>
      <c r="AB27" s="925" t="s">
        <v>374</v>
      </c>
      <c r="AC27" s="925"/>
      <c r="AD27" s="925"/>
      <c r="AE27" s="925"/>
      <c r="AF27" s="955" t="s">
        <v>284</v>
      </c>
      <c r="AG27" s="955"/>
      <c r="AH27" s="955"/>
      <c r="AI27" s="908" t="s">
        <v>2</v>
      </c>
      <c r="AJ27" s="908"/>
      <c r="AK27" s="955" t="s">
        <v>187</v>
      </c>
      <c r="AL27" s="955"/>
      <c r="AM27" s="955"/>
      <c r="AN27" s="908" t="s">
        <v>3</v>
      </c>
      <c r="AO27" s="908"/>
      <c r="AP27" s="955" t="s">
        <v>179</v>
      </c>
      <c r="AQ27" s="955"/>
      <c r="AR27" s="955"/>
      <c r="AS27" s="908" t="s">
        <v>4</v>
      </c>
      <c r="AT27" s="908"/>
      <c r="AU27" s="210"/>
      <c r="AV27" s="210"/>
      <c r="AW27" s="210"/>
      <c r="AX27" s="210"/>
      <c r="AY27" s="238"/>
      <c r="AZ27" s="238"/>
      <c r="BA27" s="238"/>
      <c r="BB27" s="238"/>
      <c r="BC27" s="238"/>
      <c r="BD27" s="239"/>
      <c r="BG27" s="236" t="s">
        <v>80</v>
      </c>
      <c r="BH27" s="236">
        <f>BH26-BH25</f>
        <v>0</v>
      </c>
    </row>
    <row r="28" spans="2:56" s="62" customFormat="1" ht="24" customHeight="1">
      <c r="B28" s="917"/>
      <c r="C28" s="918"/>
      <c r="D28" s="919"/>
      <c r="E28" s="82"/>
      <c r="F28" s="926" t="s">
        <v>81</v>
      </c>
      <c r="G28" s="926"/>
      <c r="H28" s="956">
        <v>2</v>
      </c>
      <c r="I28" s="956"/>
      <c r="J28" s="923" t="s">
        <v>343</v>
      </c>
      <c r="K28" s="923"/>
      <c r="L28" s="923"/>
      <c r="M28" s="923"/>
      <c r="N28" s="923"/>
      <c r="O28" s="923"/>
      <c r="P28" s="923"/>
      <c r="Q28" s="923"/>
      <c r="R28" s="923"/>
      <c r="S28" s="923"/>
      <c r="T28" s="923"/>
      <c r="U28" s="923"/>
      <c r="V28" s="83"/>
      <c r="W28" s="82"/>
      <c r="X28" s="83"/>
      <c r="Y28" s="83"/>
      <c r="Z28" s="83"/>
      <c r="AA28" s="83"/>
      <c r="AB28" s="925" t="s">
        <v>374</v>
      </c>
      <c r="AC28" s="925"/>
      <c r="AD28" s="925"/>
      <c r="AE28" s="925"/>
      <c r="AF28" s="955" t="s">
        <v>284</v>
      </c>
      <c r="AG28" s="955"/>
      <c r="AH28" s="955"/>
      <c r="AI28" s="908" t="s">
        <v>2</v>
      </c>
      <c r="AJ28" s="908"/>
      <c r="AK28" s="955" t="s">
        <v>187</v>
      </c>
      <c r="AL28" s="955"/>
      <c r="AM28" s="955"/>
      <c r="AN28" s="908" t="s">
        <v>3</v>
      </c>
      <c r="AO28" s="908"/>
      <c r="AP28" s="955" t="s">
        <v>179</v>
      </c>
      <c r="AQ28" s="955"/>
      <c r="AR28" s="955"/>
      <c r="AS28" s="908" t="s">
        <v>4</v>
      </c>
      <c r="AT28" s="908"/>
      <c r="AU28" s="210"/>
      <c r="AV28" s="210"/>
      <c r="AW28" s="210"/>
      <c r="AX28" s="210"/>
      <c r="AY28" s="238"/>
      <c r="AZ28" s="238"/>
      <c r="BA28" s="238"/>
      <c r="BB28" s="238"/>
      <c r="BC28" s="238"/>
      <c r="BD28" s="239"/>
    </row>
    <row r="29" spans="2:56" s="62" customFormat="1" ht="24" customHeight="1">
      <c r="B29" s="917"/>
      <c r="C29" s="918"/>
      <c r="D29" s="919"/>
      <c r="E29" s="82"/>
      <c r="F29" s="926" t="s">
        <v>81</v>
      </c>
      <c r="G29" s="926"/>
      <c r="H29" s="908" t="s">
        <v>1</v>
      </c>
      <c r="I29" s="908"/>
      <c r="J29" s="923" t="s">
        <v>343</v>
      </c>
      <c r="K29" s="923"/>
      <c r="L29" s="923"/>
      <c r="M29" s="923"/>
      <c r="N29" s="923"/>
      <c r="O29" s="923"/>
      <c r="P29" s="923"/>
      <c r="Q29" s="923"/>
      <c r="R29" s="923"/>
      <c r="S29" s="923"/>
      <c r="T29" s="923"/>
      <c r="U29" s="923"/>
      <c r="V29" s="83"/>
      <c r="W29" s="82"/>
      <c r="X29" s="83"/>
      <c r="Y29" s="83"/>
      <c r="Z29" s="83"/>
      <c r="AA29" s="83"/>
      <c r="AB29" s="925" t="s">
        <v>374</v>
      </c>
      <c r="AC29" s="925"/>
      <c r="AD29" s="925"/>
      <c r="AE29" s="925"/>
      <c r="AF29" s="955"/>
      <c r="AG29" s="955"/>
      <c r="AH29" s="955"/>
      <c r="AI29" s="908" t="s">
        <v>2</v>
      </c>
      <c r="AJ29" s="908"/>
      <c r="AK29" s="955"/>
      <c r="AL29" s="955"/>
      <c r="AM29" s="955"/>
      <c r="AN29" s="908" t="s">
        <v>3</v>
      </c>
      <c r="AO29" s="908"/>
      <c r="AP29" s="955"/>
      <c r="AQ29" s="955"/>
      <c r="AR29" s="955"/>
      <c r="AS29" s="908" t="s">
        <v>4</v>
      </c>
      <c r="AT29" s="908"/>
      <c r="AU29" s="210"/>
      <c r="AV29" s="210"/>
      <c r="AW29" s="210"/>
      <c r="AX29" s="210"/>
      <c r="AY29" s="238"/>
      <c r="AZ29" s="238"/>
      <c r="BA29" s="238"/>
      <c r="BB29" s="238"/>
      <c r="BC29" s="238"/>
      <c r="BD29" s="239"/>
    </row>
    <row r="30" spans="2:56" s="62" customFormat="1" ht="24" customHeight="1">
      <c r="B30" s="920"/>
      <c r="C30" s="921"/>
      <c r="D30" s="922"/>
      <c r="E30" s="82"/>
      <c r="F30" s="923" t="s">
        <v>344</v>
      </c>
      <c r="G30" s="923"/>
      <c r="H30" s="923"/>
      <c r="I30" s="923"/>
      <c r="J30" s="923"/>
      <c r="K30" s="923"/>
      <c r="L30" s="923"/>
      <c r="M30" s="923"/>
      <c r="N30" s="923"/>
      <c r="O30" s="923"/>
      <c r="P30" s="923"/>
      <c r="Q30" s="923"/>
      <c r="R30" s="923"/>
      <c r="S30" s="923"/>
      <c r="T30" s="923"/>
      <c r="U30" s="923"/>
      <c r="V30" s="83"/>
      <c r="W30" s="82"/>
      <c r="X30" s="83"/>
      <c r="Y30" s="83"/>
      <c r="Z30" s="83"/>
      <c r="AA30" s="83"/>
      <c r="AB30" s="925" t="s">
        <v>374</v>
      </c>
      <c r="AC30" s="925"/>
      <c r="AD30" s="925"/>
      <c r="AE30" s="925"/>
      <c r="AF30" s="955" t="s">
        <v>284</v>
      </c>
      <c r="AG30" s="955"/>
      <c r="AH30" s="955"/>
      <c r="AI30" s="908" t="s">
        <v>2</v>
      </c>
      <c r="AJ30" s="908"/>
      <c r="AK30" s="955" t="s">
        <v>187</v>
      </c>
      <c r="AL30" s="955"/>
      <c r="AM30" s="955"/>
      <c r="AN30" s="908" t="s">
        <v>3</v>
      </c>
      <c r="AO30" s="908"/>
      <c r="AP30" s="955" t="s">
        <v>179</v>
      </c>
      <c r="AQ30" s="955"/>
      <c r="AR30" s="955"/>
      <c r="AS30" s="908" t="s">
        <v>4</v>
      </c>
      <c r="AT30" s="908"/>
      <c r="AU30" s="210"/>
      <c r="AV30" s="210"/>
      <c r="AW30" s="210"/>
      <c r="AX30" s="210"/>
      <c r="AY30" s="238"/>
      <c r="AZ30" s="238"/>
      <c r="BA30" s="238"/>
      <c r="BB30" s="238"/>
      <c r="BC30" s="238"/>
      <c r="BD30" s="239"/>
    </row>
    <row r="31" spans="2:56" s="62" customFormat="1" ht="30" customHeight="1">
      <c r="B31" s="941">
        <v>4</v>
      </c>
      <c r="C31" s="942"/>
      <c r="D31" s="942"/>
      <c r="E31" s="83"/>
      <c r="F31" s="923" t="s">
        <v>100</v>
      </c>
      <c r="G31" s="923"/>
      <c r="H31" s="923"/>
      <c r="I31" s="923"/>
      <c r="J31" s="923"/>
      <c r="K31" s="923"/>
      <c r="L31" s="923"/>
      <c r="M31" s="923"/>
      <c r="N31" s="923"/>
      <c r="O31" s="923"/>
      <c r="P31" s="923"/>
      <c r="Q31" s="923"/>
      <c r="R31" s="923"/>
      <c r="S31" s="923"/>
      <c r="T31" s="923"/>
      <c r="U31" s="923"/>
      <c r="V31" s="83"/>
      <c r="W31" s="958" t="s">
        <v>282</v>
      </c>
      <c r="X31" s="959"/>
      <c r="Y31" s="959"/>
      <c r="Z31" s="959"/>
      <c r="AA31" s="959"/>
      <c r="AB31" s="959"/>
      <c r="AC31" s="959"/>
      <c r="AD31" s="959"/>
      <c r="AE31" s="959"/>
      <c r="AF31" s="959"/>
      <c r="AG31" s="959"/>
      <c r="AH31" s="959"/>
      <c r="AI31" s="959"/>
      <c r="AJ31" s="959"/>
      <c r="AK31" s="959"/>
      <c r="AL31" s="959"/>
      <c r="AM31" s="959"/>
      <c r="AN31" s="959"/>
      <c r="AO31" s="959"/>
      <c r="AP31" s="959"/>
      <c r="AQ31" s="959"/>
      <c r="AR31" s="959"/>
      <c r="AS31" s="959"/>
      <c r="AT31" s="959"/>
      <c r="AU31" s="959"/>
      <c r="AV31" s="959"/>
      <c r="AW31" s="959"/>
      <c r="AX31" s="959"/>
      <c r="AY31" s="959"/>
      <c r="AZ31" s="959"/>
      <c r="BA31" s="959"/>
      <c r="BB31" s="959"/>
      <c r="BC31" s="959"/>
      <c r="BD31" s="960"/>
    </row>
    <row r="32" spans="2:56" s="62" customFormat="1" ht="30" customHeight="1">
      <c r="B32" s="927">
        <v>5</v>
      </c>
      <c r="C32" s="928"/>
      <c r="D32" s="928"/>
      <c r="E32" s="84"/>
      <c r="F32" s="929" t="s">
        <v>83</v>
      </c>
      <c r="G32" s="929"/>
      <c r="H32" s="929"/>
      <c r="I32" s="929"/>
      <c r="J32" s="929"/>
      <c r="K32" s="929"/>
      <c r="L32" s="929"/>
      <c r="M32" s="929"/>
      <c r="N32" s="929"/>
      <c r="O32" s="929"/>
      <c r="P32" s="929"/>
      <c r="Q32" s="929"/>
      <c r="R32" s="929"/>
      <c r="S32" s="929"/>
      <c r="T32" s="929"/>
      <c r="U32" s="929"/>
      <c r="V32" s="84"/>
      <c r="W32" s="961" t="s">
        <v>337</v>
      </c>
      <c r="X32" s="962"/>
      <c r="Y32" s="962"/>
      <c r="Z32" s="962"/>
      <c r="AA32" s="962"/>
      <c r="AB32" s="962"/>
      <c r="AC32" s="962"/>
      <c r="AD32" s="962"/>
      <c r="AE32" s="962"/>
      <c r="AF32" s="962"/>
      <c r="AG32" s="962"/>
      <c r="AH32" s="962"/>
      <c r="AI32" s="962"/>
      <c r="AJ32" s="962"/>
      <c r="AK32" s="962"/>
      <c r="AL32" s="962"/>
      <c r="AM32" s="962"/>
      <c r="AN32" s="962"/>
      <c r="AO32" s="962"/>
      <c r="AP32" s="962"/>
      <c r="AQ32" s="962"/>
      <c r="AR32" s="962"/>
      <c r="AS32" s="962"/>
      <c r="AT32" s="962"/>
      <c r="AU32" s="962"/>
      <c r="AV32" s="962"/>
      <c r="AW32" s="962"/>
      <c r="AX32" s="962"/>
      <c r="AY32" s="962"/>
      <c r="AZ32" s="962"/>
      <c r="BA32" s="962"/>
      <c r="BB32" s="962"/>
      <c r="BC32" s="962"/>
      <c r="BD32" s="963"/>
    </row>
    <row r="33" s="62" customFormat="1" ht="17.25" customHeight="1"/>
    <row r="34" spans="2:59" s="62" customFormat="1" ht="17.25" customHeight="1">
      <c r="B34" s="886">
        <v>4</v>
      </c>
      <c r="C34" s="886"/>
      <c r="E34" s="933" t="s">
        <v>99</v>
      </c>
      <c r="F34" s="933"/>
      <c r="G34" s="933"/>
      <c r="H34" s="933"/>
      <c r="I34" s="933"/>
      <c r="J34" s="933"/>
      <c r="K34" s="933"/>
      <c r="L34" s="933"/>
      <c r="M34" s="933"/>
      <c r="N34" s="933"/>
      <c r="O34" s="933"/>
      <c r="P34" s="957" t="s">
        <v>288</v>
      </c>
      <c r="Q34" s="957"/>
      <c r="R34" s="957"/>
      <c r="S34" s="957"/>
      <c r="T34" s="957"/>
      <c r="U34" s="957"/>
      <c r="V34" s="957"/>
      <c r="W34" s="957"/>
      <c r="X34" s="957"/>
      <c r="Y34" s="957"/>
      <c r="Z34" s="957"/>
      <c r="AA34" s="957"/>
      <c r="AB34" s="957"/>
      <c r="AC34" s="957"/>
      <c r="BG34" s="241" t="s">
        <v>288</v>
      </c>
    </row>
    <row r="35" s="62" customFormat="1" ht="17.25" customHeight="1">
      <c r="BG35" s="241" t="s">
        <v>35</v>
      </c>
    </row>
    <row r="36" spans="1:56" s="62" customFormat="1" ht="17.25" customHeight="1">
      <c r="A36" s="889" t="s">
        <v>279</v>
      </c>
      <c r="B36" s="889"/>
      <c r="C36" s="889"/>
      <c r="D36" s="889"/>
      <c r="E36" s="889"/>
      <c r="F36" s="889"/>
      <c r="G36" s="889"/>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89"/>
      <c r="AY36" s="889"/>
      <c r="AZ36" s="889"/>
      <c r="BA36" s="889"/>
      <c r="BB36" s="889"/>
      <c r="BC36" s="889"/>
      <c r="BD36" s="889"/>
    </row>
    <row r="37" s="62" customFormat="1" ht="17.25" customHeight="1"/>
    <row r="38" spans="3:21" s="62" customFormat="1" ht="17.25" customHeight="1">
      <c r="C38" s="934" t="s">
        <v>374</v>
      </c>
      <c r="D38" s="934"/>
      <c r="E38" s="934"/>
      <c r="F38" s="934"/>
      <c r="G38" s="935"/>
      <c r="H38" s="935"/>
      <c r="I38" s="935"/>
      <c r="J38" s="935" t="s">
        <v>2</v>
      </c>
      <c r="K38" s="935"/>
      <c r="L38" s="935"/>
      <c r="M38" s="935"/>
      <c r="N38" s="935"/>
      <c r="O38" s="935" t="s">
        <v>3</v>
      </c>
      <c r="P38" s="935"/>
      <c r="Q38" s="935"/>
      <c r="R38" s="935"/>
      <c r="S38" s="935"/>
      <c r="T38" s="935" t="s">
        <v>4</v>
      </c>
      <c r="U38" s="935"/>
    </row>
    <row r="39" s="62" customFormat="1" ht="17.25" customHeight="1"/>
    <row r="40" spans="16:53" s="62" customFormat="1" ht="17.25" customHeight="1">
      <c r="P40" s="937" t="s">
        <v>266</v>
      </c>
      <c r="Q40" s="937"/>
      <c r="R40" s="937"/>
      <c r="S40" s="937"/>
      <c r="T40" s="937"/>
      <c r="U40" s="937"/>
      <c r="V40" s="937"/>
      <c r="W40" s="937"/>
      <c r="X40" s="936" t="s">
        <v>84</v>
      </c>
      <c r="Y40" s="936"/>
      <c r="Z40" s="936"/>
      <c r="AA40" s="936"/>
      <c r="AB40" s="936"/>
      <c r="AC40" s="936"/>
      <c r="AD40" s="936"/>
      <c r="AE40" s="936"/>
      <c r="AG40" s="887" t="s">
        <v>13</v>
      </c>
      <c r="AH40" s="887"/>
      <c r="AI40" s="887"/>
      <c r="AJ40" s="887"/>
      <c r="AK40" s="887"/>
      <c r="AL40" s="887"/>
      <c r="AM40" s="887"/>
      <c r="AO40" s="933" t="str">
        <f>'基本項目入力票'!E5</f>
        <v>中重　真一</v>
      </c>
      <c r="AP40" s="933"/>
      <c r="AQ40" s="933"/>
      <c r="AR40" s="933"/>
      <c r="AS40" s="933"/>
      <c r="AT40" s="933"/>
      <c r="AU40" s="933"/>
      <c r="AV40" s="933"/>
      <c r="AW40" s="933"/>
      <c r="AX40" s="933"/>
      <c r="AY40" s="933"/>
      <c r="AZ40" s="86"/>
      <c r="BA40" s="95" t="s">
        <v>12</v>
      </c>
    </row>
    <row r="41" spans="16:52" s="62" customFormat="1" ht="17.25" customHeight="1">
      <c r="P41" s="938" t="s">
        <v>267</v>
      </c>
      <c r="Q41" s="938"/>
      <c r="R41" s="938"/>
      <c r="S41" s="938"/>
      <c r="T41" s="938"/>
      <c r="U41" s="938"/>
      <c r="V41" s="938"/>
      <c r="W41" s="938"/>
      <c r="X41" s="85"/>
      <c r="Y41" s="85"/>
      <c r="Z41" s="85"/>
      <c r="AA41" s="85"/>
      <c r="AB41" s="85"/>
      <c r="AC41" s="85"/>
      <c r="AD41" s="85"/>
      <c r="AE41" s="85"/>
      <c r="AG41" s="63"/>
      <c r="AH41" s="63"/>
      <c r="AI41" s="63"/>
      <c r="AJ41" s="63"/>
      <c r="AK41" s="63"/>
      <c r="AL41" s="63"/>
      <c r="AM41" s="63"/>
      <c r="AO41" s="92"/>
      <c r="AP41" s="92"/>
      <c r="AQ41" s="92"/>
      <c r="AR41" s="92"/>
      <c r="AS41" s="92"/>
      <c r="AT41" s="92"/>
      <c r="AU41" s="92"/>
      <c r="AV41" s="92"/>
      <c r="AW41" s="92"/>
      <c r="AX41" s="92"/>
      <c r="AY41" s="92"/>
      <c r="AZ41" s="86"/>
    </row>
    <row r="42" spans="15:31" s="62" customFormat="1" ht="17.25" customHeight="1">
      <c r="O42" s="85"/>
      <c r="P42" s="85"/>
      <c r="Q42" s="85"/>
      <c r="R42" s="85"/>
      <c r="S42" s="85"/>
      <c r="T42" s="85"/>
      <c r="U42" s="85"/>
      <c r="V42" s="85"/>
      <c r="W42" s="85"/>
      <c r="X42" s="85"/>
      <c r="Y42" s="85"/>
      <c r="Z42" s="85"/>
      <c r="AA42" s="85"/>
      <c r="AB42" s="85"/>
      <c r="AC42" s="85"/>
      <c r="AD42" s="85"/>
      <c r="AE42" s="85"/>
    </row>
    <row r="43" spans="15:56" s="62" customFormat="1" ht="17.25" customHeight="1">
      <c r="O43" s="85"/>
      <c r="P43" s="937" t="s">
        <v>90</v>
      </c>
      <c r="Q43" s="937"/>
      <c r="R43" s="937"/>
      <c r="S43" s="937"/>
      <c r="T43" s="937"/>
      <c r="U43" s="937"/>
      <c r="V43" s="937"/>
      <c r="W43" s="937"/>
      <c r="X43" s="936" t="s">
        <v>7</v>
      </c>
      <c r="Y43" s="936"/>
      <c r="Z43" s="936"/>
      <c r="AA43" s="936"/>
      <c r="AB43" s="936"/>
      <c r="AC43" s="936"/>
      <c r="AD43" s="936"/>
      <c r="AE43" s="936"/>
      <c r="AF43" s="64"/>
      <c r="AG43" s="933" t="str">
        <f>'基本項目入力票'!C6</f>
        <v>霧島市国分中央三丁目４５番１号</v>
      </c>
      <c r="AH43" s="933"/>
      <c r="AI43" s="933"/>
      <c r="AJ43" s="933"/>
      <c r="AK43" s="933"/>
      <c r="AL43" s="933"/>
      <c r="AM43" s="933"/>
      <c r="AN43" s="933"/>
      <c r="AO43" s="933"/>
      <c r="AP43" s="933"/>
      <c r="AQ43" s="933"/>
      <c r="AR43" s="933"/>
      <c r="AS43" s="933"/>
      <c r="AT43" s="933"/>
      <c r="AU43" s="933"/>
      <c r="AV43" s="933"/>
      <c r="AW43" s="933"/>
      <c r="AX43" s="933"/>
      <c r="AY43" s="933"/>
      <c r="AZ43" s="933"/>
      <c r="BA43" s="933"/>
      <c r="BB43" s="933"/>
      <c r="BC43" s="933"/>
      <c r="BD43" s="933"/>
    </row>
    <row r="44" spans="15:56" s="62" customFormat="1" ht="17.25" customHeight="1">
      <c r="O44" s="85"/>
      <c r="P44" s="85"/>
      <c r="Q44" s="85"/>
      <c r="R44" s="85"/>
      <c r="S44" s="85"/>
      <c r="T44" s="85"/>
      <c r="U44" s="85"/>
      <c r="V44" s="85"/>
      <c r="W44" s="85"/>
      <c r="X44" s="936" t="s">
        <v>10</v>
      </c>
      <c r="Y44" s="936"/>
      <c r="Z44" s="936"/>
      <c r="AA44" s="936"/>
      <c r="AB44" s="936"/>
      <c r="AC44" s="936"/>
      <c r="AD44" s="936"/>
      <c r="AE44" s="936"/>
      <c r="AF44" s="64"/>
      <c r="AG44" s="933" t="str">
        <f>'基本項目入力票'!C7</f>
        <v>霧島建設コンサルタント株式会社</v>
      </c>
      <c r="AH44" s="933"/>
      <c r="AI44" s="933"/>
      <c r="AJ44" s="933"/>
      <c r="AK44" s="933"/>
      <c r="AL44" s="933"/>
      <c r="AM44" s="933"/>
      <c r="AN44" s="933"/>
      <c r="AO44" s="933"/>
      <c r="AP44" s="933"/>
      <c r="AQ44" s="933"/>
      <c r="AR44" s="933"/>
      <c r="AS44" s="933"/>
      <c r="AT44" s="933"/>
      <c r="AU44" s="933"/>
      <c r="AV44" s="933"/>
      <c r="AW44" s="933"/>
      <c r="AX44" s="933"/>
      <c r="AY44" s="933"/>
      <c r="AZ44" s="933"/>
      <c r="BA44" s="933"/>
      <c r="BB44" s="933"/>
      <c r="BC44" s="933"/>
      <c r="BD44" s="933"/>
    </row>
    <row r="45" spans="15:53" s="62" customFormat="1" ht="17.25" customHeight="1">
      <c r="O45" s="85"/>
      <c r="P45" s="85"/>
      <c r="Q45" s="85"/>
      <c r="R45" s="85"/>
      <c r="S45" s="85"/>
      <c r="T45" s="85"/>
      <c r="U45" s="85"/>
      <c r="V45" s="85"/>
      <c r="W45" s="85"/>
      <c r="X45" s="936" t="s">
        <v>11</v>
      </c>
      <c r="Y45" s="936"/>
      <c r="Z45" s="936"/>
      <c r="AA45" s="936"/>
      <c r="AB45" s="936"/>
      <c r="AC45" s="936"/>
      <c r="AD45" s="936"/>
      <c r="AE45" s="936"/>
      <c r="AF45" s="64"/>
      <c r="AG45" s="933" t="str">
        <f>'基本項目入力票'!C8</f>
        <v>代表取締役　霧島　太一郎</v>
      </c>
      <c r="AH45" s="933"/>
      <c r="AI45" s="933"/>
      <c r="AJ45" s="933"/>
      <c r="AK45" s="933"/>
      <c r="AL45" s="933"/>
      <c r="AM45" s="933"/>
      <c r="AN45" s="933"/>
      <c r="AO45" s="933"/>
      <c r="AP45" s="933"/>
      <c r="AQ45" s="933"/>
      <c r="AR45" s="933"/>
      <c r="AS45" s="933"/>
      <c r="AT45" s="933"/>
      <c r="AU45" s="933"/>
      <c r="AV45" s="933"/>
      <c r="AW45" s="933"/>
      <c r="AX45" s="933"/>
      <c r="AY45" s="933"/>
      <c r="AZ45" s="64"/>
      <c r="BA45" s="95" t="s">
        <v>12</v>
      </c>
    </row>
    <row r="46" s="62" customFormat="1" ht="21" customHeight="1"/>
    <row r="47" s="62" customFormat="1" ht="21" customHeight="1"/>
    <row r="48" s="62" customFormat="1" ht="21" customHeight="1"/>
    <row r="49" ht="18" customHeight="1"/>
    <row r="50" ht="18" customHeight="1"/>
    <row r="51" ht="18" customHeight="1"/>
    <row r="52" ht="18" customHeight="1"/>
    <row r="53" ht="18" customHeight="1"/>
  </sheetData>
  <sheetProtection/>
  <mergeCells count="114">
    <mergeCell ref="X44:AE44"/>
    <mergeCell ref="AG44:BD44"/>
    <mergeCell ref="X45:AE45"/>
    <mergeCell ref="AG45:AY45"/>
    <mergeCell ref="B2:BD3"/>
    <mergeCell ref="P40:W40"/>
    <mergeCell ref="X40:AE40"/>
    <mergeCell ref="AG40:AM40"/>
    <mergeCell ref="AO40:AY40"/>
    <mergeCell ref="P41:W41"/>
    <mergeCell ref="P43:W43"/>
    <mergeCell ref="X43:AE43"/>
    <mergeCell ref="AG43:BD43"/>
    <mergeCell ref="B34:C34"/>
    <mergeCell ref="E34:O34"/>
    <mergeCell ref="A36:BD36"/>
    <mergeCell ref="C38:F38"/>
    <mergeCell ref="G38:I38"/>
    <mergeCell ref="J38:K38"/>
    <mergeCell ref="L38:N38"/>
    <mergeCell ref="O38:P38"/>
    <mergeCell ref="Q38:S38"/>
    <mergeCell ref="T38:U38"/>
    <mergeCell ref="B31:D31"/>
    <mergeCell ref="F31:U31"/>
    <mergeCell ref="P34:AC34"/>
    <mergeCell ref="W31:BD31"/>
    <mergeCell ref="B32:D32"/>
    <mergeCell ref="F32:U32"/>
    <mergeCell ref="W32:BD32"/>
    <mergeCell ref="AS29:AT29"/>
    <mergeCell ref="F30:U30"/>
    <mergeCell ref="AB30:AE30"/>
    <mergeCell ref="AF30:AH30"/>
    <mergeCell ref="AI30:AJ30"/>
    <mergeCell ref="AK30:AM30"/>
    <mergeCell ref="AN30:AO30"/>
    <mergeCell ref="AP30:AR30"/>
    <mergeCell ref="AS30:AT30"/>
    <mergeCell ref="AS28:AT28"/>
    <mergeCell ref="F29:G29"/>
    <mergeCell ref="H29:I29"/>
    <mergeCell ref="J29:U29"/>
    <mergeCell ref="AB29:AE29"/>
    <mergeCell ref="AF29:AH29"/>
    <mergeCell ref="AI29:AJ29"/>
    <mergeCell ref="AK29:AM29"/>
    <mergeCell ref="AN29:AO29"/>
    <mergeCell ref="AP29:AR29"/>
    <mergeCell ref="AS27:AT27"/>
    <mergeCell ref="F28:G28"/>
    <mergeCell ref="H28:I28"/>
    <mergeCell ref="J28:U28"/>
    <mergeCell ref="AB28:AE28"/>
    <mergeCell ref="AF28:AH28"/>
    <mergeCell ref="AI28:AJ28"/>
    <mergeCell ref="AK28:AM28"/>
    <mergeCell ref="AN28:AO28"/>
    <mergeCell ref="AP28:AR28"/>
    <mergeCell ref="AS26:AT26"/>
    <mergeCell ref="F27:G27"/>
    <mergeCell ref="H27:I27"/>
    <mergeCell ref="J27:U27"/>
    <mergeCell ref="AB27:AE27"/>
    <mergeCell ref="AF27:AH27"/>
    <mergeCell ref="AI27:AJ27"/>
    <mergeCell ref="AK27:AM27"/>
    <mergeCell ref="AN27:AO27"/>
    <mergeCell ref="AP27:AR27"/>
    <mergeCell ref="B25:D30"/>
    <mergeCell ref="F25:U25"/>
    <mergeCell ref="AB25:AV25"/>
    <mergeCell ref="F26:U26"/>
    <mergeCell ref="AB26:AE26"/>
    <mergeCell ref="AF26:AH26"/>
    <mergeCell ref="AI26:AJ26"/>
    <mergeCell ref="AK26:AM26"/>
    <mergeCell ref="AN26:AO26"/>
    <mergeCell ref="AP26:AR26"/>
    <mergeCell ref="B21:D24"/>
    <mergeCell ref="F21:G21"/>
    <mergeCell ref="H21:L21"/>
    <mergeCell ref="M21:U21"/>
    <mergeCell ref="F22:U22"/>
    <mergeCell ref="AB22:AV22"/>
    <mergeCell ref="F23:U23"/>
    <mergeCell ref="F24:U24"/>
    <mergeCell ref="AB24:AV24"/>
    <mergeCell ref="F17:U17"/>
    <mergeCell ref="AB17:AV17"/>
    <mergeCell ref="F18:U20"/>
    <mergeCell ref="AB18:AV18"/>
    <mergeCell ref="W19:BD19"/>
    <mergeCell ref="AB20:AV20"/>
    <mergeCell ref="AK11:AT11"/>
    <mergeCell ref="B13:C13"/>
    <mergeCell ref="E13:M13"/>
    <mergeCell ref="B15:D20"/>
    <mergeCell ref="F15:G15"/>
    <mergeCell ref="H15:L15"/>
    <mergeCell ref="M15:U15"/>
    <mergeCell ref="AB15:AV15"/>
    <mergeCell ref="F16:U16"/>
    <mergeCell ref="W16:BD16"/>
    <mergeCell ref="B6:BD6"/>
    <mergeCell ref="X7:AI8"/>
    <mergeCell ref="AW7:BB11"/>
    <mergeCell ref="B9:C9"/>
    <mergeCell ref="E9:M9"/>
    <mergeCell ref="O9:AT9"/>
    <mergeCell ref="B11:C11"/>
    <mergeCell ref="E11:M11"/>
    <mergeCell ref="O11:S11"/>
    <mergeCell ref="T11:AJ11"/>
  </mergeCells>
  <dataValidations count="2">
    <dataValidation type="list" allowBlank="1" showInputMessage="1" showErrorMessage="1" sqref="F17:U17 F23:U23">
      <formula1>$BG$15:$BG$17</formula1>
    </dataValidation>
    <dataValidation type="list" allowBlank="1" showInputMessage="1" showErrorMessage="1" sqref="P34">
      <formula1>$BG$34:$BG$35</formula1>
    </dataValidation>
  </dataValidations>
  <printOptions horizontalCentered="1"/>
  <pageMargins left="0.7874015748031497" right="0.31496062992125984" top="0.5905511811023623" bottom="0.5905511811023623" header="0.1968503937007874" footer="0.2362204724409449"/>
  <pageSetup horizontalDpi="600" verticalDpi="600" orientation="portrait" paperSize="9" scale="95" r:id="rId4"/>
  <drawing r:id="rId3"/>
  <legacyDrawing r:id="rId2"/>
</worksheet>
</file>

<file path=xl/worksheets/sheet14.xml><?xml version="1.0" encoding="utf-8"?>
<worksheet xmlns="http://schemas.openxmlformats.org/spreadsheetml/2006/main" xmlns:r="http://schemas.openxmlformats.org/officeDocument/2006/relationships">
  <sheetPr>
    <tabColor rgb="FFFFFF00"/>
  </sheetPr>
  <dimension ref="A1:BH45"/>
  <sheetViews>
    <sheetView view="pageBreakPreview" zoomScaleSheetLayoutView="100" zoomScalePageLayoutView="0" workbookViewId="0" topLeftCell="A1">
      <selection activeCell="B6" sqref="B6:BD6"/>
    </sheetView>
  </sheetViews>
  <sheetFormatPr defaultColWidth="9.00390625" defaultRowHeight="13.5"/>
  <cols>
    <col min="1" max="1" width="1.875" style="59" customWidth="1"/>
    <col min="2" max="57" width="1.625" style="59" customWidth="1"/>
    <col min="58" max="58" width="10.625" style="59" customWidth="1"/>
    <col min="59" max="59" width="22.75390625" style="59" customWidth="1"/>
    <col min="60" max="60" width="10.625" style="59" customWidth="1"/>
    <col min="61" max="79" width="1.625" style="59" customWidth="1"/>
    <col min="80" max="16384" width="9.00390625" style="59" customWidth="1"/>
  </cols>
  <sheetData>
    <row r="1" ht="14.25">
      <c r="A1" s="94" t="s">
        <v>46</v>
      </c>
    </row>
    <row r="2" spans="2:56" ht="13.5" customHeight="1">
      <c r="B2" s="964" t="s">
        <v>283</v>
      </c>
      <c r="C2" s="964"/>
      <c r="D2" s="964"/>
      <c r="E2" s="964"/>
      <c r="F2" s="964"/>
      <c r="G2" s="964"/>
      <c r="H2" s="964"/>
      <c r="I2" s="964"/>
      <c r="J2" s="964"/>
      <c r="K2" s="964"/>
      <c r="L2" s="964"/>
      <c r="M2" s="964"/>
      <c r="N2" s="964"/>
      <c r="O2" s="964"/>
      <c r="P2" s="964"/>
      <c r="Q2" s="964"/>
      <c r="R2" s="964"/>
      <c r="S2" s="964"/>
      <c r="T2" s="964"/>
      <c r="U2" s="964"/>
      <c r="V2" s="964"/>
      <c r="W2" s="964"/>
      <c r="X2" s="964"/>
      <c r="Y2" s="964"/>
      <c r="Z2" s="964"/>
      <c r="AA2" s="964"/>
      <c r="AB2" s="964"/>
      <c r="AC2" s="964"/>
      <c r="AD2" s="964"/>
      <c r="AE2" s="964"/>
      <c r="AF2" s="964"/>
      <c r="AG2" s="964"/>
      <c r="AH2" s="964"/>
      <c r="AI2" s="964"/>
      <c r="AJ2" s="964"/>
      <c r="AK2" s="964"/>
      <c r="AL2" s="964"/>
      <c r="AM2" s="964"/>
      <c r="AN2" s="964"/>
      <c r="AO2" s="964"/>
      <c r="AP2" s="964"/>
      <c r="AQ2" s="964"/>
      <c r="AR2" s="964"/>
      <c r="AS2" s="964"/>
      <c r="AT2" s="964"/>
      <c r="AU2" s="964"/>
      <c r="AV2" s="964"/>
      <c r="AW2" s="964"/>
      <c r="AX2" s="964"/>
      <c r="AY2" s="964"/>
      <c r="AZ2" s="964"/>
      <c r="BA2" s="964"/>
      <c r="BB2" s="964"/>
      <c r="BC2" s="964"/>
      <c r="BD2" s="964"/>
    </row>
    <row r="3" spans="2:56" ht="13.5" customHeight="1">
      <c r="B3" s="964"/>
      <c r="C3" s="964"/>
      <c r="D3" s="964"/>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c r="AG3" s="964"/>
      <c r="AH3" s="964"/>
      <c r="AI3" s="964"/>
      <c r="AJ3" s="964"/>
      <c r="AK3" s="964"/>
      <c r="AL3" s="964"/>
      <c r="AM3" s="964"/>
      <c r="AN3" s="964"/>
      <c r="AO3" s="964"/>
      <c r="AP3" s="964"/>
      <c r="AQ3" s="964"/>
      <c r="AR3" s="964"/>
      <c r="AS3" s="964"/>
      <c r="AT3" s="964"/>
      <c r="AU3" s="964"/>
      <c r="AV3" s="964"/>
      <c r="AW3" s="964"/>
      <c r="AX3" s="964"/>
      <c r="AY3" s="964"/>
      <c r="AZ3" s="964"/>
      <c r="BA3" s="964"/>
      <c r="BB3" s="964"/>
      <c r="BC3" s="964"/>
      <c r="BD3" s="964"/>
    </row>
    <row r="4" ht="14.25"/>
    <row r="5" ht="14.25"/>
    <row r="6" spans="2:56" ht="20.25">
      <c r="B6" s="946" t="s">
        <v>101</v>
      </c>
      <c r="C6" s="946"/>
      <c r="D6" s="946"/>
      <c r="E6" s="946"/>
      <c r="F6" s="946"/>
      <c r="G6" s="946"/>
      <c r="H6" s="946"/>
      <c r="I6" s="946"/>
      <c r="J6" s="946"/>
      <c r="K6" s="946"/>
      <c r="L6" s="946"/>
      <c r="M6" s="946"/>
      <c r="N6" s="946"/>
      <c r="O6" s="946"/>
      <c r="P6" s="946"/>
      <c r="Q6" s="946"/>
      <c r="R6" s="946"/>
      <c r="S6" s="946"/>
      <c r="T6" s="946"/>
      <c r="U6" s="946"/>
      <c r="V6" s="946"/>
      <c r="W6" s="946"/>
      <c r="X6" s="946"/>
      <c r="Y6" s="946"/>
      <c r="Z6" s="946"/>
      <c r="AA6" s="946"/>
      <c r="AB6" s="946"/>
      <c r="AC6" s="946"/>
      <c r="AD6" s="946"/>
      <c r="AE6" s="946"/>
      <c r="AF6" s="946"/>
      <c r="AG6" s="946"/>
      <c r="AH6" s="946"/>
      <c r="AI6" s="946"/>
      <c r="AJ6" s="946"/>
      <c r="AK6" s="946"/>
      <c r="AL6" s="946"/>
      <c r="AM6" s="946"/>
      <c r="AN6" s="946"/>
      <c r="AO6" s="946"/>
      <c r="AP6" s="946"/>
      <c r="AQ6" s="946"/>
      <c r="AR6" s="946"/>
      <c r="AS6" s="946"/>
      <c r="AT6" s="946"/>
      <c r="AU6" s="946"/>
      <c r="AV6" s="946"/>
      <c r="AW6" s="946"/>
      <c r="AX6" s="946"/>
      <c r="AY6" s="946"/>
      <c r="AZ6" s="946"/>
      <c r="BA6" s="946"/>
      <c r="BB6" s="946"/>
      <c r="BC6" s="946"/>
      <c r="BD6" s="946"/>
    </row>
    <row r="7" spans="2:56" ht="12.75" customHeight="1">
      <c r="B7" s="60"/>
      <c r="C7" s="60"/>
      <c r="D7" s="60"/>
      <c r="E7" s="60"/>
      <c r="F7" s="60"/>
      <c r="G7" s="60"/>
      <c r="H7" s="60"/>
      <c r="I7" s="60"/>
      <c r="J7" s="60"/>
      <c r="K7" s="60"/>
      <c r="L7" s="60"/>
      <c r="M7" s="60"/>
      <c r="N7" s="60"/>
      <c r="O7" s="60"/>
      <c r="P7" s="60"/>
      <c r="Q7" s="60"/>
      <c r="R7" s="60"/>
      <c r="S7" s="60"/>
      <c r="T7" s="215">
        <v>1</v>
      </c>
      <c r="U7" s="215"/>
      <c r="V7" s="215"/>
      <c r="W7" s="215"/>
      <c r="X7" s="876">
        <v>2</v>
      </c>
      <c r="Y7" s="876"/>
      <c r="Z7" s="876"/>
      <c r="AA7" s="876"/>
      <c r="AB7" s="876"/>
      <c r="AC7" s="876"/>
      <c r="AD7" s="876"/>
      <c r="AE7" s="876"/>
      <c r="AF7" s="876"/>
      <c r="AG7" s="876"/>
      <c r="AH7" s="876"/>
      <c r="AI7" s="876"/>
      <c r="AJ7" s="215"/>
      <c r="AK7" s="215"/>
      <c r="AL7" s="215"/>
      <c r="AM7" s="60"/>
      <c r="AN7" s="60"/>
      <c r="AO7" s="60"/>
      <c r="AP7" s="60"/>
      <c r="AQ7" s="60"/>
      <c r="AR7" s="60"/>
      <c r="AS7" s="60"/>
      <c r="AT7" s="60"/>
      <c r="AU7" s="60"/>
      <c r="AV7" s="60"/>
      <c r="AW7" s="877" t="s">
        <v>72</v>
      </c>
      <c r="AX7" s="878"/>
      <c r="AY7" s="878"/>
      <c r="AZ7" s="878"/>
      <c r="BA7" s="878"/>
      <c r="BB7" s="879"/>
      <c r="BC7" s="60"/>
      <c r="BD7" s="60"/>
    </row>
    <row r="8" spans="20:54" s="61" customFormat="1" ht="12.75" customHeight="1">
      <c r="T8" s="215"/>
      <c r="U8" s="215"/>
      <c r="V8" s="215"/>
      <c r="W8" s="215"/>
      <c r="X8" s="876"/>
      <c r="Y8" s="876"/>
      <c r="Z8" s="876"/>
      <c r="AA8" s="876"/>
      <c r="AB8" s="876"/>
      <c r="AC8" s="876"/>
      <c r="AD8" s="876"/>
      <c r="AE8" s="876"/>
      <c r="AF8" s="876"/>
      <c r="AG8" s="876"/>
      <c r="AH8" s="876"/>
      <c r="AI8" s="876"/>
      <c r="AJ8" s="215"/>
      <c r="AK8" s="215"/>
      <c r="AL8" s="215"/>
      <c r="AW8" s="880"/>
      <c r="AX8" s="881"/>
      <c r="AY8" s="881"/>
      <c r="AZ8" s="881"/>
      <c r="BA8" s="881"/>
      <c r="BB8" s="882"/>
    </row>
    <row r="9" spans="2:56" s="61" customFormat="1" ht="17.25" customHeight="1">
      <c r="B9" s="886">
        <v>1</v>
      </c>
      <c r="C9" s="886"/>
      <c r="D9" s="62"/>
      <c r="E9" s="887" t="s">
        <v>93</v>
      </c>
      <c r="F9" s="887"/>
      <c r="G9" s="887"/>
      <c r="H9" s="887"/>
      <c r="I9" s="887"/>
      <c r="J9" s="887"/>
      <c r="K9" s="887"/>
      <c r="L9" s="887"/>
      <c r="M9" s="887"/>
      <c r="N9" s="64"/>
      <c r="O9" s="888" t="str">
        <f>'基本項目入力票'!C9</f>
        <v>R00中央三丁目線測量設計業務委託</v>
      </c>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65"/>
      <c r="AV9" s="93" t="s">
        <v>274</v>
      </c>
      <c r="AW9" s="880"/>
      <c r="AX9" s="881"/>
      <c r="AY9" s="881"/>
      <c r="AZ9" s="881"/>
      <c r="BA9" s="881"/>
      <c r="BB9" s="882"/>
      <c r="BC9" s="65"/>
      <c r="BD9" s="65"/>
    </row>
    <row r="10" spans="2:54" s="61" customFormat="1" ht="9" customHeight="1">
      <c r="B10" s="62"/>
      <c r="C10" s="62"/>
      <c r="D10" s="62"/>
      <c r="E10" s="62"/>
      <c r="F10" s="62"/>
      <c r="G10" s="62"/>
      <c r="H10" s="62"/>
      <c r="I10" s="62"/>
      <c r="J10" s="62"/>
      <c r="K10" s="62"/>
      <c r="L10" s="62"/>
      <c r="M10" s="62"/>
      <c r="N10" s="62"/>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V10" s="93"/>
      <c r="AW10" s="880"/>
      <c r="AX10" s="881"/>
      <c r="AY10" s="881"/>
      <c r="AZ10" s="881"/>
      <c r="BA10" s="881"/>
      <c r="BB10" s="882"/>
    </row>
    <row r="11" spans="2:56" s="61" customFormat="1" ht="17.25" customHeight="1">
      <c r="B11" s="886">
        <v>2</v>
      </c>
      <c r="C11" s="886"/>
      <c r="D11" s="62"/>
      <c r="E11" s="887" t="s">
        <v>94</v>
      </c>
      <c r="F11" s="887"/>
      <c r="G11" s="887"/>
      <c r="H11" s="887"/>
      <c r="I11" s="887"/>
      <c r="J11" s="887"/>
      <c r="K11" s="887"/>
      <c r="L11" s="887"/>
      <c r="M11" s="887"/>
      <c r="N11" s="64"/>
      <c r="O11" s="888" t="s">
        <v>8</v>
      </c>
      <c r="P11" s="888"/>
      <c r="Q11" s="888"/>
      <c r="R11" s="888"/>
      <c r="S11" s="888"/>
      <c r="T11" s="889" t="str">
        <f>'基本項目入力票'!E10</f>
        <v>国分中央三丁目</v>
      </c>
      <c r="U11" s="889"/>
      <c r="V11" s="889"/>
      <c r="W11" s="889"/>
      <c r="X11" s="889"/>
      <c r="Y11" s="889"/>
      <c r="Z11" s="889"/>
      <c r="AA11" s="889"/>
      <c r="AB11" s="889"/>
      <c r="AC11" s="889"/>
      <c r="AD11" s="889"/>
      <c r="AE11" s="889"/>
      <c r="AF11" s="889"/>
      <c r="AG11" s="889"/>
      <c r="AH11" s="889"/>
      <c r="AI11" s="889"/>
      <c r="AJ11" s="889"/>
      <c r="AK11" s="890" t="s">
        <v>9</v>
      </c>
      <c r="AL11" s="890"/>
      <c r="AM11" s="890"/>
      <c r="AN11" s="890"/>
      <c r="AO11" s="890"/>
      <c r="AP11" s="890"/>
      <c r="AQ11" s="890"/>
      <c r="AR11" s="890"/>
      <c r="AS11" s="890"/>
      <c r="AT11" s="890"/>
      <c r="AU11" s="65"/>
      <c r="AV11" s="93"/>
      <c r="AW11" s="883"/>
      <c r="AX11" s="884"/>
      <c r="AY11" s="884"/>
      <c r="AZ11" s="884"/>
      <c r="BA11" s="884"/>
      <c r="BB11" s="885"/>
      <c r="BC11" s="65"/>
      <c r="BD11" s="65"/>
    </row>
    <row r="12" spans="2:53" s="61" customFormat="1" ht="9" customHeight="1">
      <c r="B12" s="62"/>
      <c r="C12" s="62"/>
      <c r="D12" s="62"/>
      <c r="E12" s="62"/>
      <c r="F12" s="62"/>
      <c r="G12" s="62"/>
      <c r="H12" s="62"/>
      <c r="I12" s="62"/>
      <c r="J12" s="62"/>
      <c r="K12" s="62"/>
      <c r="L12" s="62"/>
      <c r="M12" s="62"/>
      <c r="N12" s="62"/>
      <c r="O12" s="91"/>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V12" s="93"/>
      <c r="AW12" s="93"/>
      <c r="AX12" s="93"/>
      <c r="AY12" s="93"/>
      <c r="AZ12" s="93"/>
      <c r="BA12" s="93"/>
    </row>
    <row r="13" spans="2:53" s="61" customFormat="1" ht="18">
      <c r="B13" s="886">
        <v>3</v>
      </c>
      <c r="C13" s="886"/>
      <c r="D13" s="62"/>
      <c r="E13" s="887" t="s">
        <v>73</v>
      </c>
      <c r="F13" s="887"/>
      <c r="G13" s="887"/>
      <c r="H13" s="887"/>
      <c r="I13" s="887"/>
      <c r="J13" s="887"/>
      <c r="K13" s="887"/>
      <c r="L13" s="887"/>
      <c r="M13" s="887"/>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V13" s="93"/>
      <c r="AW13" s="93"/>
      <c r="AX13" s="93"/>
      <c r="AY13" s="93"/>
      <c r="AZ13" s="93"/>
      <c r="BA13" s="93"/>
    </row>
    <row r="14" s="61" customFormat="1" ht="9" customHeight="1"/>
    <row r="15" spans="2:59" s="62" customFormat="1" ht="24" customHeight="1">
      <c r="B15" s="891">
        <v>1</v>
      </c>
      <c r="C15" s="892"/>
      <c r="D15" s="892"/>
      <c r="E15" s="66"/>
      <c r="F15" s="895" t="s">
        <v>211</v>
      </c>
      <c r="G15" s="895"/>
      <c r="H15" s="947">
        <f>X7</f>
        <v>2</v>
      </c>
      <c r="I15" s="947"/>
      <c r="J15" s="947"/>
      <c r="K15" s="947"/>
      <c r="L15" s="947"/>
      <c r="M15" s="897" t="s">
        <v>275</v>
      </c>
      <c r="N15" s="897"/>
      <c r="O15" s="897"/>
      <c r="P15" s="897"/>
      <c r="Q15" s="897"/>
      <c r="R15" s="897"/>
      <c r="S15" s="897"/>
      <c r="T15" s="897"/>
      <c r="U15" s="897"/>
      <c r="V15" s="67"/>
      <c r="W15" s="216" t="s">
        <v>1</v>
      </c>
      <c r="X15" s="217"/>
      <c r="Y15" s="217"/>
      <c r="Z15" s="217"/>
      <c r="AA15" s="217"/>
      <c r="AB15" s="948">
        <v>0</v>
      </c>
      <c r="AC15" s="948"/>
      <c r="AD15" s="948"/>
      <c r="AE15" s="948"/>
      <c r="AF15" s="948"/>
      <c r="AG15" s="948"/>
      <c r="AH15" s="948"/>
      <c r="AI15" s="948"/>
      <c r="AJ15" s="948"/>
      <c r="AK15" s="948"/>
      <c r="AL15" s="948"/>
      <c r="AM15" s="948"/>
      <c r="AN15" s="948"/>
      <c r="AO15" s="948"/>
      <c r="AP15" s="948"/>
      <c r="AQ15" s="948"/>
      <c r="AR15" s="948"/>
      <c r="AS15" s="948"/>
      <c r="AT15" s="948"/>
      <c r="AU15" s="948"/>
      <c r="AV15" s="948"/>
      <c r="AW15" s="218" t="s">
        <v>46</v>
      </c>
      <c r="AX15" s="217"/>
      <c r="AY15" s="217"/>
      <c r="AZ15" s="217"/>
      <c r="BA15" s="217"/>
      <c r="BB15" s="217"/>
      <c r="BC15" s="217"/>
      <c r="BD15" s="219"/>
      <c r="BG15" s="240" t="s">
        <v>285</v>
      </c>
    </row>
    <row r="16" spans="2:59" s="62" customFormat="1" ht="24" customHeight="1">
      <c r="B16" s="893"/>
      <c r="C16" s="894"/>
      <c r="D16" s="894"/>
      <c r="E16" s="68"/>
      <c r="F16" s="899" t="s">
        <v>74</v>
      </c>
      <c r="G16" s="899"/>
      <c r="H16" s="899"/>
      <c r="I16" s="899"/>
      <c r="J16" s="899"/>
      <c r="K16" s="899"/>
      <c r="L16" s="899"/>
      <c r="M16" s="899"/>
      <c r="N16" s="899"/>
      <c r="O16" s="899"/>
      <c r="P16" s="899"/>
      <c r="Q16" s="899"/>
      <c r="R16" s="899"/>
      <c r="S16" s="899"/>
      <c r="T16" s="899"/>
      <c r="U16" s="899"/>
      <c r="V16" s="69"/>
      <c r="W16" s="900" t="s">
        <v>75</v>
      </c>
      <c r="X16" s="900"/>
      <c r="Y16" s="900"/>
      <c r="Z16" s="900"/>
      <c r="AA16" s="900"/>
      <c r="AB16" s="900"/>
      <c r="AC16" s="900"/>
      <c r="AD16" s="900"/>
      <c r="AE16" s="900"/>
      <c r="AF16" s="900"/>
      <c r="AG16" s="900"/>
      <c r="AH16" s="900"/>
      <c r="AI16" s="900"/>
      <c r="AJ16" s="900"/>
      <c r="AK16" s="900"/>
      <c r="AL16" s="900"/>
      <c r="AM16" s="900"/>
      <c r="AN16" s="900"/>
      <c r="AO16" s="900"/>
      <c r="AP16" s="900"/>
      <c r="AQ16" s="900"/>
      <c r="AR16" s="900"/>
      <c r="AS16" s="900"/>
      <c r="AT16" s="900"/>
      <c r="AU16" s="900"/>
      <c r="AV16" s="900"/>
      <c r="AW16" s="900"/>
      <c r="AX16" s="900"/>
      <c r="AY16" s="900"/>
      <c r="AZ16" s="900"/>
      <c r="BA16" s="900"/>
      <c r="BB16" s="900"/>
      <c r="BC16" s="900"/>
      <c r="BD16" s="901"/>
      <c r="BG16" s="240" t="s">
        <v>286</v>
      </c>
    </row>
    <row r="17" spans="2:59" s="62" customFormat="1" ht="24" customHeight="1">
      <c r="B17" s="893"/>
      <c r="C17" s="894"/>
      <c r="D17" s="894"/>
      <c r="E17" s="70"/>
      <c r="F17" s="902" t="s">
        <v>76</v>
      </c>
      <c r="G17" s="902"/>
      <c r="H17" s="902"/>
      <c r="I17" s="902"/>
      <c r="J17" s="902"/>
      <c r="K17" s="902"/>
      <c r="L17" s="902"/>
      <c r="M17" s="902"/>
      <c r="N17" s="902"/>
      <c r="O17" s="902"/>
      <c r="P17" s="902"/>
      <c r="Q17" s="902"/>
      <c r="R17" s="902"/>
      <c r="S17" s="902"/>
      <c r="T17" s="902"/>
      <c r="U17" s="902"/>
      <c r="V17" s="71"/>
      <c r="W17" s="87" t="s">
        <v>46</v>
      </c>
      <c r="X17" s="88"/>
      <c r="Y17" s="88"/>
      <c r="Z17" s="88"/>
      <c r="AA17" s="88"/>
      <c r="AB17" s="949">
        <v>0</v>
      </c>
      <c r="AC17" s="949"/>
      <c r="AD17" s="949"/>
      <c r="AE17" s="949"/>
      <c r="AF17" s="949"/>
      <c r="AG17" s="949"/>
      <c r="AH17" s="949"/>
      <c r="AI17" s="949"/>
      <c r="AJ17" s="949"/>
      <c r="AK17" s="949"/>
      <c r="AL17" s="949"/>
      <c r="AM17" s="949"/>
      <c r="AN17" s="949"/>
      <c r="AO17" s="949"/>
      <c r="AP17" s="949"/>
      <c r="AQ17" s="949"/>
      <c r="AR17" s="949"/>
      <c r="AS17" s="949"/>
      <c r="AT17" s="949"/>
      <c r="AU17" s="949"/>
      <c r="AV17" s="949"/>
      <c r="AW17" s="88"/>
      <c r="AX17" s="88"/>
      <c r="AY17" s="88"/>
      <c r="AZ17" s="88"/>
      <c r="BA17" s="88"/>
      <c r="BB17" s="88"/>
      <c r="BC17" s="88"/>
      <c r="BD17" s="89"/>
      <c r="BG17" s="240" t="s">
        <v>287</v>
      </c>
    </row>
    <row r="18" spans="2:56" s="62" customFormat="1" ht="24" customHeight="1">
      <c r="B18" s="893"/>
      <c r="C18" s="894"/>
      <c r="D18" s="894"/>
      <c r="E18" s="72"/>
      <c r="F18" s="905" t="s">
        <v>77</v>
      </c>
      <c r="G18" s="906"/>
      <c r="H18" s="906"/>
      <c r="I18" s="906"/>
      <c r="J18" s="906"/>
      <c r="K18" s="906"/>
      <c r="L18" s="906"/>
      <c r="M18" s="906"/>
      <c r="N18" s="906"/>
      <c r="O18" s="906"/>
      <c r="P18" s="906"/>
      <c r="Q18" s="906"/>
      <c r="R18" s="906"/>
      <c r="S18" s="906"/>
      <c r="T18" s="906"/>
      <c r="U18" s="906"/>
      <c r="V18" s="73"/>
      <c r="W18" s="220" t="s">
        <v>1</v>
      </c>
      <c r="X18" s="221"/>
      <c r="Y18" s="221"/>
      <c r="Z18" s="221"/>
      <c r="AA18" s="221"/>
      <c r="AB18" s="950">
        <v>3864000</v>
      </c>
      <c r="AC18" s="950"/>
      <c r="AD18" s="950"/>
      <c r="AE18" s="950"/>
      <c r="AF18" s="950"/>
      <c r="AG18" s="950"/>
      <c r="AH18" s="950"/>
      <c r="AI18" s="950"/>
      <c r="AJ18" s="950"/>
      <c r="AK18" s="950"/>
      <c r="AL18" s="950"/>
      <c r="AM18" s="950"/>
      <c r="AN18" s="950"/>
      <c r="AO18" s="950"/>
      <c r="AP18" s="950"/>
      <c r="AQ18" s="950"/>
      <c r="AR18" s="950"/>
      <c r="AS18" s="950"/>
      <c r="AT18" s="950"/>
      <c r="AU18" s="950"/>
      <c r="AV18" s="950"/>
      <c r="AW18" s="221"/>
      <c r="AX18" s="221"/>
      <c r="AY18" s="221" t="s">
        <v>1</v>
      </c>
      <c r="AZ18" s="221"/>
      <c r="BA18" s="221"/>
      <c r="BB18" s="221"/>
      <c r="BC18" s="221"/>
      <c r="BD18" s="222"/>
    </row>
    <row r="19" spans="2:56" s="62" customFormat="1" ht="24" customHeight="1">
      <c r="B19" s="893"/>
      <c r="C19" s="894"/>
      <c r="D19" s="894"/>
      <c r="E19" s="68"/>
      <c r="F19" s="899"/>
      <c r="G19" s="899"/>
      <c r="H19" s="899"/>
      <c r="I19" s="899"/>
      <c r="J19" s="899"/>
      <c r="K19" s="899"/>
      <c r="L19" s="899"/>
      <c r="M19" s="899"/>
      <c r="N19" s="899"/>
      <c r="O19" s="899"/>
      <c r="P19" s="899"/>
      <c r="Q19" s="899"/>
      <c r="R19" s="899"/>
      <c r="S19" s="899"/>
      <c r="T19" s="899"/>
      <c r="U19" s="899"/>
      <c r="V19" s="69"/>
      <c r="W19" s="900" t="s">
        <v>75</v>
      </c>
      <c r="X19" s="900"/>
      <c r="Y19" s="900"/>
      <c r="Z19" s="900"/>
      <c r="AA19" s="900"/>
      <c r="AB19" s="900"/>
      <c r="AC19" s="900"/>
      <c r="AD19" s="900"/>
      <c r="AE19" s="900"/>
      <c r="AF19" s="900"/>
      <c r="AG19" s="900"/>
      <c r="AH19" s="900"/>
      <c r="AI19" s="900"/>
      <c r="AJ19" s="900"/>
      <c r="AK19" s="900"/>
      <c r="AL19" s="900"/>
      <c r="AM19" s="900"/>
      <c r="AN19" s="900"/>
      <c r="AO19" s="900"/>
      <c r="AP19" s="900"/>
      <c r="AQ19" s="900"/>
      <c r="AR19" s="900"/>
      <c r="AS19" s="900"/>
      <c r="AT19" s="900"/>
      <c r="AU19" s="900"/>
      <c r="AV19" s="900"/>
      <c r="AW19" s="900"/>
      <c r="AX19" s="900"/>
      <c r="AY19" s="900"/>
      <c r="AZ19" s="900"/>
      <c r="BA19" s="900"/>
      <c r="BB19" s="900"/>
      <c r="BC19" s="900"/>
      <c r="BD19" s="901"/>
    </row>
    <row r="20" spans="2:56" s="62" customFormat="1" ht="24" customHeight="1">
      <c r="B20" s="893"/>
      <c r="C20" s="894"/>
      <c r="D20" s="894"/>
      <c r="E20" s="70"/>
      <c r="F20" s="902"/>
      <c r="G20" s="902"/>
      <c r="H20" s="899"/>
      <c r="I20" s="899"/>
      <c r="J20" s="899"/>
      <c r="K20" s="899"/>
      <c r="L20" s="899"/>
      <c r="M20" s="902"/>
      <c r="N20" s="902"/>
      <c r="O20" s="902"/>
      <c r="P20" s="902"/>
      <c r="Q20" s="902"/>
      <c r="R20" s="902"/>
      <c r="S20" s="902"/>
      <c r="T20" s="902"/>
      <c r="U20" s="902"/>
      <c r="V20" s="71"/>
      <c r="W20" s="87" t="s">
        <v>46</v>
      </c>
      <c r="X20" s="88"/>
      <c r="Y20" s="88"/>
      <c r="Z20" s="88"/>
      <c r="AA20" s="88"/>
      <c r="AB20" s="949">
        <v>304000</v>
      </c>
      <c r="AC20" s="949"/>
      <c r="AD20" s="949"/>
      <c r="AE20" s="949"/>
      <c r="AF20" s="949"/>
      <c r="AG20" s="949"/>
      <c r="AH20" s="949"/>
      <c r="AI20" s="949"/>
      <c r="AJ20" s="949"/>
      <c r="AK20" s="949"/>
      <c r="AL20" s="949"/>
      <c r="AM20" s="949"/>
      <c r="AN20" s="949"/>
      <c r="AO20" s="949"/>
      <c r="AP20" s="949"/>
      <c r="AQ20" s="949"/>
      <c r="AR20" s="949"/>
      <c r="AS20" s="949"/>
      <c r="AT20" s="949"/>
      <c r="AU20" s="949"/>
      <c r="AV20" s="949"/>
      <c r="AW20" s="88"/>
      <c r="AX20" s="88"/>
      <c r="AY20" s="88"/>
      <c r="AZ20" s="88"/>
      <c r="BA20" s="88"/>
      <c r="BB20" s="88"/>
      <c r="BC20" s="88"/>
      <c r="BD20" s="89"/>
    </row>
    <row r="21" spans="2:56" s="62" customFormat="1" ht="24" customHeight="1">
      <c r="B21" s="893">
        <v>2</v>
      </c>
      <c r="C21" s="894"/>
      <c r="D21" s="894"/>
      <c r="E21" s="74"/>
      <c r="F21" s="910" t="s">
        <v>211</v>
      </c>
      <c r="G21" s="910"/>
      <c r="H21" s="951">
        <f>H15</f>
        <v>2</v>
      </c>
      <c r="I21" s="951"/>
      <c r="J21" s="951"/>
      <c r="K21" s="951"/>
      <c r="L21" s="951"/>
      <c r="M21" s="899" t="s">
        <v>276</v>
      </c>
      <c r="N21" s="899"/>
      <c r="O21" s="899"/>
      <c r="P21" s="899"/>
      <c r="Q21" s="899"/>
      <c r="R21" s="899"/>
      <c r="S21" s="899"/>
      <c r="T21" s="899"/>
      <c r="U21" s="899"/>
      <c r="V21" s="75"/>
      <c r="W21" s="223" t="s">
        <v>277</v>
      </c>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5"/>
    </row>
    <row r="22" spans="2:56" s="62" customFormat="1" ht="24" customHeight="1">
      <c r="B22" s="893"/>
      <c r="C22" s="894"/>
      <c r="D22" s="894"/>
      <c r="E22" s="76"/>
      <c r="F22" s="899" t="s">
        <v>78</v>
      </c>
      <c r="G22" s="899"/>
      <c r="H22" s="899"/>
      <c r="I22" s="899"/>
      <c r="J22" s="899"/>
      <c r="K22" s="899"/>
      <c r="L22" s="899"/>
      <c r="M22" s="899"/>
      <c r="N22" s="899"/>
      <c r="O22" s="899"/>
      <c r="P22" s="899"/>
      <c r="Q22" s="899"/>
      <c r="R22" s="899"/>
      <c r="S22" s="899"/>
      <c r="T22" s="899"/>
      <c r="U22" s="899"/>
      <c r="V22" s="77"/>
      <c r="W22" s="223"/>
      <c r="X22" s="224"/>
      <c r="Y22" s="224"/>
      <c r="Z22" s="224"/>
      <c r="AA22" s="224"/>
      <c r="AB22" s="952">
        <v>0</v>
      </c>
      <c r="AC22" s="952"/>
      <c r="AD22" s="952"/>
      <c r="AE22" s="952"/>
      <c r="AF22" s="952"/>
      <c r="AG22" s="952"/>
      <c r="AH22" s="952"/>
      <c r="AI22" s="952"/>
      <c r="AJ22" s="952"/>
      <c r="AK22" s="952"/>
      <c r="AL22" s="952"/>
      <c r="AM22" s="952"/>
      <c r="AN22" s="952"/>
      <c r="AO22" s="952"/>
      <c r="AP22" s="952"/>
      <c r="AQ22" s="952"/>
      <c r="AR22" s="952"/>
      <c r="AS22" s="952"/>
      <c r="AT22" s="952"/>
      <c r="AU22" s="952"/>
      <c r="AV22" s="952"/>
      <c r="AW22" s="226"/>
      <c r="AX22" s="226"/>
      <c r="AY22" s="224"/>
      <c r="AZ22" s="224"/>
      <c r="BA22" s="224"/>
      <c r="BB22" s="224"/>
      <c r="BC22" s="224"/>
      <c r="BD22" s="225"/>
    </row>
    <row r="23" spans="2:56" s="62" customFormat="1" ht="24" customHeight="1">
      <c r="B23" s="893"/>
      <c r="C23" s="894"/>
      <c r="D23" s="894"/>
      <c r="E23" s="78"/>
      <c r="F23" s="902" t="s">
        <v>76</v>
      </c>
      <c r="G23" s="902"/>
      <c r="H23" s="902"/>
      <c r="I23" s="902"/>
      <c r="J23" s="902"/>
      <c r="K23" s="902"/>
      <c r="L23" s="902"/>
      <c r="M23" s="902"/>
      <c r="N23" s="902"/>
      <c r="O23" s="902"/>
      <c r="P23" s="902"/>
      <c r="Q23" s="902"/>
      <c r="R23" s="902"/>
      <c r="S23" s="902"/>
      <c r="T23" s="902"/>
      <c r="U23" s="902"/>
      <c r="V23" s="79"/>
      <c r="W23" s="227"/>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9"/>
    </row>
    <row r="24" spans="2:56" s="62" customFormat="1" ht="24" customHeight="1">
      <c r="B24" s="893"/>
      <c r="C24" s="894"/>
      <c r="D24" s="894"/>
      <c r="E24" s="80"/>
      <c r="F24" s="902" t="s">
        <v>79</v>
      </c>
      <c r="G24" s="902"/>
      <c r="H24" s="902"/>
      <c r="I24" s="902"/>
      <c r="J24" s="902"/>
      <c r="K24" s="902"/>
      <c r="L24" s="902"/>
      <c r="M24" s="902"/>
      <c r="N24" s="902"/>
      <c r="O24" s="902"/>
      <c r="P24" s="902"/>
      <c r="Q24" s="902"/>
      <c r="R24" s="902"/>
      <c r="S24" s="902"/>
      <c r="T24" s="902"/>
      <c r="U24" s="902"/>
      <c r="V24" s="81"/>
      <c r="W24" s="230" t="s">
        <v>1</v>
      </c>
      <c r="X24" s="231"/>
      <c r="Y24" s="231"/>
      <c r="Z24" s="231"/>
      <c r="AA24" s="231"/>
      <c r="AB24" s="953" t="s">
        <v>281</v>
      </c>
      <c r="AC24" s="953"/>
      <c r="AD24" s="953"/>
      <c r="AE24" s="953"/>
      <c r="AF24" s="953"/>
      <c r="AG24" s="953"/>
      <c r="AH24" s="953"/>
      <c r="AI24" s="953"/>
      <c r="AJ24" s="953"/>
      <c r="AK24" s="953"/>
      <c r="AL24" s="953"/>
      <c r="AM24" s="953"/>
      <c r="AN24" s="953"/>
      <c r="AO24" s="953"/>
      <c r="AP24" s="953"/>
      <c r="AQ24" s="953"/>
      <c r="AR24" s="953"/>
      <c r="AS24" s="953"/>
      <c r="AT24" s="953"/>
      <c r="AU24" s="953"/>
      <c r="AV24" s="953"/>
      <c r="AW24" s="231"/>
      <c r="AX24" s="231"/>
      <c r="AY24" s="231"/>
      <c r="AZ24" s="231"/>
      <c r="BA24" s="231"/>
      <c r="BB24" s="231"/>
      <c r="BC24" s="231"/>
      <c r="BD24" s="232"/>
    </row>
    <row r="25" spans="2:60" s="62" customFormat="1" ht="24" customHeight="1">
      <c r="B25" s="914">
        <v>3</v>
      </c>
      <c r="C25" s="915"/>
      <c r="D25" s="916"/>
      <c r="E25" s="82"/>
      <c r="F25" s="923" t="s">
        <v>341</v>
      </c>
      <c r="G25" s="923"/>
      <c r="H25" s="923"/>
      <c r="I25" s="923"/>
      <c r="J25" s="923"/>
      <c r="K25" s="923"/>
      <c r="L25" s="923"/>
      <c r="M25" s="923"/>
      <c r="N25" s="923"/>
      <c r="O25" s="923"/>
      <c r="P25" s="923"/>
      <c r="Q25" s="923"/>
      <c r="R25" s="923"/>
      <c r="S25" s="923"/>
      <c r="T25" s="923"/>
      <c r="U25" s="923"/>
      <c r="V25" s="83"/>
      <c r="W25" s="233" t="s">
        <v>1</v>
      </c>
      <c r="X25" s="234"/>
      <c r="Y25" s="234"/>
      <c r="Z25" s="234"/>
      <c r="AA25" s="234"/>
      <c r="AB25" s="954">
        <f>BH27</f>
        <v>31</v>
      </c>
      <c r="AC25" s="954"/>
      <c r="AD25" s="954"/>
      <c r="AE25" s="954"/>
      <c r="AF25" s="954"/>
      <c r="AG25" s="954"/>
      <c r="AH25" s="954"/>
      <c r="AI25" s="954"/>
      <c r="AJ25" s="954"/>
      <c r="AK25" s="954"/>
      <c r="AL25" s="954"/>
      <c r="AM25" s="954"/>
      <c r="AN25" s="954"/>
      <c r="AO25" s="954"/>
      <c r="AP25" s="954"/>
      <c r="AQ25" s="954"/>
      <c r="AR25" s="954"/>
      <c r="AS25" s="954"/>
      <c r="AT25" s="954"/>
      <c r="AU25" s="954"/>
      <c r="AV25" s="954"/>
      <c r="AW25" s="234"/>
      <c r="AX25" s="234"/>
      <c r="AY25" s="234"/>
      <c r="AZ25" s="234"/>
      <c r="BA25" s="234"/>
      <c r="BB25" s="234"/>
      <c r="BC25" s="234"/>
      <c r="BD25" s="235"/>
      <c r="BG25" s="236" t="s">
        <v>278</v>
      </c>
      <c r="BH25" s="237">
        <v>42358</v>
      </c>
    </row>
    <row r="26" spans="2:60" s="62" customFormat="1" ht="24" customHeight="1">
      <c r="B26" s="917"/>
      <c r="C26" s="918"/>
      <c r="D26" s="919"/>
      <c r="E26" s="82"/>
      <c r="F26" s="923" t="s">
        <v>342</v>
      </c>
      <c r="G26" s="923"/>
      <c r="H26" s="923"/>
      <c r="I26" s="923"/>
      <c r="J26" s="923"/>
      <c r="K26" s="923"/>
      <c r="L26" s="923"/>
      <c r="M26" s="923"/>
      <c r="N26" s="923"/>
      <c r="O26" s="923"/>
      <c r="P26" s="923"/>
      <c r="Q26" s="923"/>
      <c r="R26" s="923"/>
      <c r="S26" s="923"/>
      <c r="T26" s="923"/>
      <c r="U26" s="923"/>
      <c r="V26" s="83"/>
      <c r="W26" s="82"/>
      <c r="X26" s="83"/>
      <c r="Y26" s="83"/>
      <c r="Z26" s="83"/>
      <c r="AA26" s="83"/>
      <c r="AB26" s="925" t="s">
        <v>374</v>
      </c>
      <c r="AC26" s="925"/>
      <c r="AD26" s="925"/>
      <c r="AE26" s="925"/>
      <c r="AF26" s="955" t="str">
        <f>'基本項目入力票'!D14</f>
        <v>２</v>
      </c>
      <c r="AG26" s="956"/>
      <c r="AH26" s="956"/>
      <c r="AI26" s="908" t="s">
        <v>2</v>
      </c>
      <c r="AJ26" s="908"/>
      <c r="AK26" s="955" t="str">
        <f>'基本項目入力票'!F14</f>
        <v>１２</v>
      </c>
      <c r="AL26" s="956"/>
      <c r="AM26" s="956"/>
      <c r="AN26" s="908" t="s">
        <v>3</v>
      </c>
      <c r="AO26" s="908"/>
      <c r="AP26" s="955" t="str">
        <f>'基本項目入力票'!H14</f>
        <v>２０</v>
      </c>
      <c r="AQ26" s="956"/>
      <c r="AR26" s="956"/>
      <c r="AS26" s="908" t="s">
        <v>4</v>
      </c>
      <c r="AT26" s="908"/>
      <c r="AU26" s="210"/>
      <c r="AV26" s="210"/>
      <c r="AW26" s="210"/>
      <c r="AX26" s="210"/>
      <c r="AY26" s="238"/>
      <c r="AZ26" s="238"/>
      <c r="BA26" s="238"/>
      <c r="BB26" s="238"/>
      <c r="BC26" s="238"/>
      <c r="BD26" s="239"/>
      <c r="BG26" s="236" t="s">
        <v>82</v>
      </c>
      <c r="BH26" s="237">
        <v>42389</v>
      </c>
    </row>
    <row r="27" spans="2:60" s="62" customFormat="1" ht="24" customHeight="1">
      <c r="B27" s="917"/>
      <c r="C27" s="918"/>
      <c r="D27" s="919"/>
      <c r="E27" s="82"/>
      <c r="F27" s="926" t="s">
        <v>81</v>
      </c>
      <c r="G27" s="926"/>
      <c r="H27" s="956">
        <v>1</v>
      </c>
      <c r="I27" s="956"/>
      <c r="J27" s="923" t="s">
        <v>343</v>
      </c>
      <c r="K27" s="923"/>
      <c r="L27" s="923"/>
      <c r="M27" s="923"/>
      <c r="N27" s="923"/>
      <c r="O27" s="923"/>
      <c r="P27" s="923"/>
      <c r="Q27" s="923"/>
      <c r="R27" s="923"/>
      <c r="S27" s="923"/>
      <c r="T27" s="923"/>
      <c r="U27" s="923"/>
      <c r="V27" s="83"/>
      <c r="W27" s="82"/>
      <c r="X27" s="83"/>
      <c r="Y27" s="83"/>
      <c r="Z27" s="83"/>
      <c r="AA27" s="83"/>
      <c r="AB27" s="925" t="s">
        <v>374</v>
      </c>
      <c r="AC27" s="925"/>
      <c r="AD27" s="925"/>
      <c r="AE27" s="925"/>
      <c r="AF27" s="955" t="s">
        <v>189</v>
      </c>
      <c r="AG27" s="955"/>
      <c r="AH27" s="955"/>
      <c r="AI27" s="908" t="s">
        <v>2</v>
      </c>
      <c r="AJ27" s="908"/>
      <c r="AK27" s="955" t="s">
        <v>188</v>
      </c>
      <c r="AL27" s="955"/>
      <c r="AM27" s="955"/>
      <c r="AN27" s="908" t="s">
        <v>3</v>
      </c>
      <c r="AO27" s="908"/>
      <c r="AP27" s="955" t="s">
        <v>179</v>
      </c>
      <c r="AQ27" s="955"/>
      <c r="AR27" s="955"/>
      <c r="AS27" s="908" t="s">
        <v>4</v>
      </c>
      <c r="AT27" s="908"/>
      <c r="AU27" s="210"/>
      <c r="AV27" s="210"/>
      <c r="AW27" s="210"/>
      <c r="AX27" s="210"/>
      <c r="AY27" s="238"/>
      <c r="AZ27" s="238"/>
      <c r="BA27" s="238"/>
      <c r="BB27" s="238"/>
      <c r="BC27" s="238"/>
      <c r="BD27" s="239"/>
      <c r="BG27" s="236" t="s">
        <v>80</v>
      </c>
      <c r="BH27" s="236">
        <f>BH26-BH25</f>
        <v>31</v>
      </c>
    </row>
    <row r="28" spans="2:56" s="62" customFormat="1" ht="24" customHeight="1">
      <c r="B28" s="917"/>
      <c r="C28" s="918"/>
      <c r="D28" s="919"/>
      <c r="E28" s="82"/>
      <c r="F28" s="926" t="s">
        <v>81</v>
      </c>
      <c r="G28" s="926"/>
      <c r="H28" s="956">
        <v>2</v>
      </c>
      <c r="I28" s="956"/>
      <c r="J28" s="923" t="s">
        <v>343</v>
      </c>
      <c r="K28" s="923"/>
      <c r="L28" s="923"/>
      <c r="M28" s="923"/>
      <c r="N28" s="923"/>
      <c r="O28" s="923"/>
      <c r="P28" s="923"/>
      <c r="Q28" s="923"/>
      <c r="R28" s="923"/>
      <c r="S28" s="923"/>
      <c r="T28" s="923"/>
      <c r="U28" s="923"/>
      <c r="V28" s="83"/>
      <c r="W28" s="82"/>
      <c r="X28" s="83"/>
      <c r="Y28" s="83"/>
      <c r="Z28" s="83"/>
      <c r="AA28" s="83"/>
      <c r="AB28" s="925" t="s">
        <v>374</v>
      </c>
      <c r="AC28" s="925"/>
      <c r="AD28" s="925"/>
      <c r="AE28" s="925"/>
      <c r="AF28" s="955" t="s">
        <v>310</v>
      </c>
      <c r="AG28" s="955"/>
      <c r="AH28" s="955"/>
      <c r="AI28" s="909" t="s">
        <v>2</v>
      </c>
      <c r="AJ28" s="909"/>
      <c r="AK28" s="955" t="s">
        <v>187</v>
      </c>
      <c r="AL28" s="955"/>
      <c r="AM28" s="955"/>
      <c r="AN28" s="909" t="s">
        <v>3</v>
      </c>
      <c r="AO28" s="909"/>
      <c r="AP28" s="955" t="s">
        <v>179</v>
      </c>
      <c r="AQ28" s="955"/>
      <c r="AR28" s="955"/>
      <c r="AS28" s="908" t="s">
        <v>4</v>
      </c>
      <c r="AT28" s="908"/>
      <c r="AU28" s="210"/>
      <c r="AV28" s="210"/>
      <c r="AW28" s="210"/>
      <c r="AX28" s="210"/>
      <c r="AY28" s="238"/>
      <c r="AZ28" s="238"/>
      <c r="BA28" s="238"/>
      <c r="BB28" s="238"/>
      <c r="BC28" s="238"/>
      <c r="BD28" s="239"/>
    </row>
    <row r="29" spans="2:56" s="62" customFormat="1" ht="24" customHeight="1">
      <c r="B29" s="917"/>
      <c r="C29" s="918"/>
      <c r="D29" s="919"/>
      <c r="E29" s="82"/>
      <c r="F29" s="926" t="s">
        <v>81</v>
      </c>
      <c r="G29" s="926"/>
      <c r="H29" s="908" t="s">
        <v>1</v>
      </c>
      <c r="I29" s="908"/>
      <c r="J29" s="923" t="s">
        <v>343</v>
      </c>
      <c r="K29" s="923"/>
      <c r="L29" s="923"/>
      <c r="M29" s="923"/>
      <c r="N29" s="923"/>
      <c r="O29" s="923"/>
      <c r="P29" s="923"/>
      <c r="Q29" s="923"/>
      <c r="R29" s="923"/>
      <c r="S29" s="923"/>
      <c r="T29" s="923"/>
      <c r="U29" s="923"/>
      <c r="V29" s="83"/>
      <c r="W29" s="82"/>
      <c r="X29" s="83"/>
      <c r="Y29" s="83"/>
      <c r="Z29" s="83"/>
      <c r="AA29" s="83"/>
      <c r="AB29" s="925" t="s">
        <v>374</v>
      </c>
      <c r="AC29" s="925"/>
      <c r="AD29" s="925"/>
      <c r="AE29" s="925"/>
      <c r="AF29" s="955"/>
      <c r="AG29" s="955"/>
      <c r="AH29" s="955"/>
      <c r="AI29" s="908" t="s">
        <v>2</v>
      </c>
      <c r="AJ29" s="908"/>
      <c r="AK29" s="955"/>
      <c r="AL29" s="955"/>
      <c r="AM29" s="955"/>
      <c r="AN29" s="908" t="s">
        <v>3</v>
      </c>
      <c r="AO29" s="908"/>
      <c r="AP29" s="955"/>
      <c r="AQ29" s="955"/>
      <c r="AR29" s="955"/>
      <c r="AS29" s="908" t="s">
        <v>4</v>
      </c>
      <c r="AT29" s="908"/>
      <c r="AU29" s="210"/>
      <c r="AV29" s="210"/>
      <c r="AW29" s="210"/>
      <c r="AX29" s="210"/>
      <c r="AY29" s="238"/>
      <c r="AZ29" s="238"/>
      <c r="BA29" s="238"/>
      <c r="BB29" s="238"/>
      <c r="BC29" s="238"/>
      <c r="BD29" s="239"/>
    </row>
    <row r="30" spans="2:56" s="62" customFormat="1" ht="24" customHeight="1">
      <c r="B30" s="920"/>
      <c r="C30" s="921"/>
      <c r="D30" s="922"/>
      <c r="E30" s="82"/>
      <c r="F30" s="923" t="s">
        <v>344</v>
      </c>
      <c r="G30" s="923"/>
      <c r="H30" s="923"/>
      <c r="I30" s="923"/>
      <c r="J30" s="923"/>
      <c r="K30" s="923"/>
      <c r="L30" s="923"/>
      <c r="M30" s="923"/>
      <c r="N30" s="923"/>
      <c r="O30" s="923"/>
      <c r="P30" s="923"/>
      <c r="Q30" s="923"/>
      <c r="R30" s="923"/>
      <c r="S30" s="923"/>
      <c r="T30" s="923"/>
      <c r="U30" s="923"/>
      <c r="V30" s="83"/>
      <c r="W30" s="82"/>
      <c r="X30" s="83"/>
      <c r="Y30" s="83"/>
      <c r="Z30" s="83"/>
      <c r="AA30" s="83"/>
      <c r="AB30" s="925" t="s">
        <v>374</v>
      </c>
      <c r="AC30" s="925"/>
      <c r="AD30" s="925"/>
      <c r="AE30" s="925"/>
      <c r="AF30" s="955" t="s">
        <v>310</v>
      </c>
      <c r="AG30" s="955"/>
      <c r="AH30" s="955"/>
      <c r="AI30" s="908" t="s">
        <v>2</v>
      </c>
      <c r="AJ30" s="908"/>
      <c r="AK30" s="955" t="s">
        <v>187</v>
      </c>
      <c r="AL30" s="955"/>
      <c r="AM30" s="955"/>
      <c r="AN30" s="908" t="s">
        <v>3</v>
      </c>
      <c r="AO30" s="908"/>
      <c r="AP30" s="955" t="s">
        <v>179</v>
      </c>
      <c r="AQ30" s="955"/>
      <c r="AR30" s="955"/>
      <c r="AS30" s="908" t="s">
        <v>4</v>
      </c>
      <c r="AT30" s="908"/>
      <c r="AU30" s="210"/>
      <c r="AV30" s="210"/>
      <c r="AW30" s="210"/>
      <c r="AX30" s="210"/>
      <c r="AY30" s="238"/>
      <c r="AZ30" s="238"/>
      <c r="BA30" s="238"/>
      <c r="BB30" s="238"/>
      <c r="BC30" s="238"/>
      <c r="BD30" s="239"/>
    </row>
    <row r="31" spans="2:56" s="62" customFormat="1" ht="30" customHeight="1">
      <c r="B31" s="941">
        <v>4</v>
      </c>
      <c r="C31" s="942"/>
      <c r="D31" s="942"/>
      <c r="E31" s="83"/>
      <c r="F31" s="923" t="s">
        <v>100</v>
      </c>
      <c r="G31" s="923"/>
      <c r="H31" s="923"/>
      <c r="I31" s="923"/>
      <c r="J31" s="923"/>
      <c r="K31" s="923"/>
      <c r="L31" s="923"/>
      <c r="M31" s="923"/>
      <c r="N31" s="923"/>
      <c r="O31" s="923"/>
      <c r="P31" s="923"/>
      <c r="Q31" s="923"/>
      <c r="R31" s="923"/>
      <c r="S31" s="923"/>
      <c r="T31" s="923"/>
      <c r="U31" s="923"/>
      <c r="V31" s="83"/>
      <c r="W31" s="958" t="s">
        <v>282</v>
      </c>
      <c r="X31" s="959"/>
      <c r="Y31" s="959"/>
      <c r="Z31" s="959"/>
      <c r="AA31" s="959"/>
      <c r="AB31" s="959"/>
      <c r="AC31" s="959"/>
      <c r="AD31" s="959"/>
      <c r="AE31" s="959"/>
      <c r="AF31" s="959"/>
      <c r="AG31" s="959"/>
      <c r="AH31" s="959"/>
      <c r="AI31" s="959"/>
      <c r="AJ31" s="959"/>
      <c r="AK31" s="959"/>
      <c r="AL31" s="959"/>
      <c r="AM31" s="959"/>
      <c r="AN31" s="959"/>
      <c r="AO31" s="959"/>
      <c r="AP31" s="959"/>
      <c r="AQ31" s="959"/>
      <c r="AR31" s="959"/>
      <c r="AS31" s="959"/>
      <c r="AT31" s="959"/>
      <c r="AU31" s="959"/>
      <c r="AV31" s="959"/>
      <c r="AW31" s="959"/>
      <c r="AX31" s="959"/>
      <c r="AY31" s="959"/>
      <c r="AZ31" s="959"/>
      <c r="BA31" s="959"/>
      <c r="BB31" s="959"/>
      <c r="BC31" s="959"/>
      <c r="BD31" s="960"/>
    </row>
    <row r="32" spans="2:56" s="62" customFormat="1" ht="30" customHeight="1">
      <c r="B32" s="927">
        <v>5</v>
      </c>
      <c r="C32" s="928"/>
      <c r="D32" s="928"/>
      <c r="E32" s="84"/>
      <c r="F32" s="929" t="s">
        <v>83</v>
      </c>
      <c r="G32" s="929"/>
      <c r="H32" s="929"/>
      <c r="I32" s="929"/>
      <c r="J32" s="929"/>
      <c r="K32" s="929"/>
      <c r="L32" s="929"/>
      <c r="M32" s="929"/>
      <c r="N32" s="929"/>
      <c r="O32" s="929"/>
      <c r="P32" s="929"/>
      <c r="Q32" s="929"/>
      <c r="R32" s="929"/>
      <c r="S32" s="929"/>
      <c r="T32" s="929"/>
      <c r="U32" s="929"/>
      <c r="V32" s="84"/>
      <c r="W32" s="961" t="s">
        <v>337</v>
      </c>
      <c r="X32" s="962"/>
      <c r="Y32" s="962"/>
      <c r="Z32" s="962"/>
      <c r="AA32" s="962"/>
      <c r="AB32" s="962"/>
      <c r="AC32" s="962"/>
      <c r="AD32" s="962"/>
      <c r="AE32" s="962"/>
      <c r="AF32" s="962"/>
      <c r="AG32" s="962"/>
      <c r="AH32" s="962"/>
      <c r="AI32" s="962"/>
      <c r="AJ32" s="962"/>
      <c r="AK32" s="962"/>
      <c r="AL32" s="962"/>
      <c r="AM32" s="962"/>
      <c r="AN32" s="962"/>
      <c r="AO32" s="962"/>
      <c r="AP32" s="962"/>
      <c r="AQ32" s="962"/>
      <c r="AR32" s="962"/>
      <c r="AS32" s="962"/>
      <c r="AT32" s="962"/>
      <c r="AU32" s="962"/>
      <c r="AV32" s="962"/>
      <c r="AW32" s="962"/>
      <c r="AX32" s="962"/>
      <c r="AY32" s="962"/>
      <c r="AZ32" s="962"/>
      <c r="BA32" s="962"/>
      <c r="BB32" s="962"/>
      <c r="BC32" s="962"/>
      <c r="BD32" s="963"/>
    </row>
    <row r="33" s="62" customFormat="1" ht="17.25" customHeight="1"/>
    <row r="34" spans="2:59" s="62" customFormat="1" ht="17.25" customHeight="1">
      <c r="B34" s="886">
        <v>4</v>
      </c>
      <c r="C34" s="886"/>
      <c r="E34" s="933" t="s">
        <v>99</v>
      </c>
      <c r="F34" s="933"/>
      <c r="G34" s="933"/>
      <c r="H34" s="933"/>
      <c r="I34" s="933"/>
      <c r="J34" s="933"/>
      <c r="K34" s="933"/>
      <c r="L34" s="933"/>
      <c r="M34" s="933"/>
      <c r="N34" s="933"/>
      <c r="O34" s="933"/>
      <c r="P34" s="957" t="s">
        <v>35</v>
      </c>
      <c r="Q34" s="957"/>
      <c r="R34" s="957"/>
      <c r="S34" s="957"/>
      <c r="T34" s="957"/>
      <c r="U34" s="957"/>
      <c r="V34" s="957"/>
      <c r="W34" s="957"/>
      <c r="X34" s="957"/>
      <c r="Y34" s="957"/>
      <c r="Z34" s="957"/>
      <c r="AA34" s="957"/>
      <c r="AB34" s="957"/>
      <c r="AC34" s="957"/>
      <c r="BG34" s="241" t="s">
        <v>288</v>
      </c>
    </row>
    <row r="35" s="62" customFormat="1" ht="17.25" customHeight="1">
      <c r="BG35" s="241" t="s">
        <v>35</v>
      </c>
    </row>
    <row r="36" spans="1:56" s="62" customFormat="1" ht="17.25" customHeight="1">
      <c r="A36" s="889" t="s">
        <v>279</v>
      </c>
      <c r="B36" s="889"/>
      <c r="C36" s="889"/>
      <c r="D36" s="889"/>
      <c r="E36" s="889"/>
      <c r="F36" s="889"/>
      <c r="G36" s="889"/>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89"/>
      <c r="AY36" s="889"/>
      <c r="AZ36" s="889"/>
      <c r="BA36" s="889"/>
      <c r="BB36" s="889"/>
      <c r="BC36" s="889"/>
      <c r="BD36" s="889"/>
    </row>
    <row r="37" s="62" customFormat="1" ht="17.25" customHeight="1"/>
    <row r="38" spans="3:21" s="62" customFormat="1" ht="17.25" customHeight="1">
      <c r="C38" s="934" t="s">
        <v>0</v>
      </c>
      <c r="D38" s="934"/>
      <c r="E38" s="934"/>
      <c r="F38" s="934"/>
      <c r="G38" s="935"/>
      <c r="H38" s="935"/>
      <c r="I38" s="935"/>
      <c r="J38" s="935" t="s">
        <v>2</v>
      </c>
      <c r="K38" s="935"/>
      <c r="L38" s="935"/>
      <c r="M38" s="935"/>
      <c r="N38" s="935"/>
      <c r="O38" s="935" t="s">
        <v>3</v>
      </c>
      <c r="P38" s="935"/>
      <c r="Q38" s="935"/>
      <c r="R38" s="935"/>
      <c r="S38" s="935"/>
      <c r="T38" s="935" t="s">
        <v>4</v>
      </c>
      <c r="U38" s="935"/>
    </row>
    <row r="39" s="62" customFormat="1" ht="17.25" customHeight="1"/>
    <row r="40" spans="16:53" s="62" customFormat="1" ht="17.25" customHeight="1">
      <c r="P40" s="937" t="s">
        <v>266</v>
      </c>
      <c r="Q40" s="937"/>
      <c r="R40" s="937"/>
      <c r="S40" s="937"/>
      <c r="T40" s="937"/>
      <c r="U40" s="937"/>
      <c r="V40" s="937"/>
      <c r="W40" s="937"/>
      <c r="X40" s="936" t="s">
        <v>84</v>
      </c>
      <c r="Y40" s="936"/>
      <c r="Z40" s="936"/>
      <c r="AA40" s="936"/>
      <c r="AB40" s="936"/>
      <c r="AC40" s="936"/>
      <c r="AD40" s="936"/>
      <c r="AE40" s="936"/>
      <c r="AG40" s="887" t="s">
        <v>13</v>
      </c>
      <c r="AH40" s="887"/>
      <c r="AI40" s="887"/>
      <c r="AJ40" s="887"/>
      <c r="AK40" s="887"/>
      <c r="AL40" s="887"/>
      <c r="AM40" s="887"/>
      <c r="AO40" s="933" t="str">
        <f>'基本項目入力票'!E5</f>
        <v>中重　真一</v>
      </c>
      <c r="AP40" s="933"/>
      <c r="AQ40" s="933"/>
      <c r="AR40" s="933"/>
      <c r="AS40" s="933"/>
      <c r="AT40" s="933"/>
      <c r="AU40" s="933"/>
      <c r="AV40" s="933"/>
      <c r="AW40" s="933"/>
      <c r="AX40" s="933"/>
      <c r="AY40" s="933"/>
      <c r="AZ40" s="86"/>
      <c r="BA40" s="95" t="s">
        <v>12</v>
      </c>
    </row>
    <row r="41" spans="16:52" s="62" customFormat="1" ht="17.25" customHeight="1">
      <c r="P41" s="938" t="s">
        <v>267</v>
      </c>
      <c r="Q41" s="938"/>
      <c r="R41" s="938"/>
      <c r="S41" s="938"/>
      <c r="T41" s="938"/>
      <c r="U41" s="938"/>
      <c r="V41" s="938"/>
      <c r="W41" s="938"/>
      <c r="X41" s="85"/>
      <c r="Y41" s="85"/>
      <c r="Z41" s="85"/>
      <c r="AA41" s="85"/>
      <c r="AB41" s="85"/>
      <c r="AC41" s="85"/>
      <c r="AD41" s="85"/>
      <c r="AE41" s="85"/>
      <c r="AG41" s="63"/>
      <c r="AH41" s="63"/>
      <c r="AI41" s="63"/>
      <c r="AJ41" s="63"/>
      <c r="AK41" s="63"/>
      <c r="AL41" s="63"/>
      <c r="AM41" s="63"/>
      <c r="AO41" s="92"/>
      <c r="AP41" s="92"/>
      <c r="AQ41" s="92"/>
      <c r="AR41" s="92"/>
      <c r="AS41" s="92"/>
      <c r="AT41" s="92"/>
      <c r="AU41" s="92"/>
      <c r="AV41" s="92"/>
      <c r="AW41" s="92"/>
      <c r="AX41" s="92"/>
      <c r="AY41" s="92"/>
      <c r="AZ41" s="86"/>
    </row>
    <row r="42" spans="15:31" s="62" customFormat="1" ht="17.25" customHeight="1">
      <c r="O42" s="85"/>
      <c r="P42" s="85"/>
      <c r="Q42" s="85"/>
      <c r="R42" s="85"/>
      <c r="S42" s="85"/>
      <c r="T42" s="85"/>
      <c r="U42" s="85"/>
      <c r="V42" s="85"/>
      <c r="W42" s="85"/>
      <c r="X42" s="85"/>
      <c r="Y42" s="85"/>
      <c r="Z42" s="85"/>
      <c r="AA42" s="85"/>
      <c r="AB42" s="85"/>
      <c r="AC42" s="85"/>
      <c r="AD42" s="85"/>
      <c r="AE42" s="85"/>
    </row>
    <row r="43" spans="15:56" s="62" customFormat="1" ht="17.25" customHeight="1">
      <c r="O43" s="85"/>
      <c r="P43" s="937" t="s">
        <v>90</v>
      </c>
      <c r="Q43" s="937"/>
      <c r="R43" s="937"/>
      <c r="S43" s="937"/>
      <c r="T43" s="937"/>
      <c r="U43" s="937"/>
      <c r="V43" s="937"/>
      <c r="W43" s="937"/>
      <c r="X43" s="936" t="s">
        <v>7</v>
      </c>
      <c r="Y43" s="936"/>
      <c r="Z43" s="936"/>
      <c r="AA43" s="936"/>
      <c r="AB43" s="936"/>
      <c r="AC43" s="936"/>
      <c r="AD43" s="936"/>
      <c r="AE43" s="936"/>
      <c r="AF43" s="64"/>
      <c r="AG43" s="933" t="str">
        <f>'基本項目入力票'!C6</f>
        <v>霧島市国分中央三丁目４５番１号</v>
      </c>
      <c r="AH43" s="933"/>
      <c r="AI43" s="933"/>
      <c r="AJ43" s="933"/>
      <c r="AK43" s="933"/>
      <c r="AL43" s="933"/>
      <c r="AM43" s="933"/>
      <c r="AN43" s="933"/>
      <c r="AO43" s="933"/>
      <c r="AP43" s="933"/>
      <c r="AQ43" s="933"/>
      <c r="AR43" s="933"/>
      <c r="AS43" s="933"/>
      <c r="AT43" s="933"/>
      <c r="AU43" s="933"/>
      <c r="AV43" s="933"/>
      <c r="AW43" s="933"/>
      <c r="AX43" s="933"/>
      <c r="AY43" s="933"/>
      <c r="AZ43" s="933"/>
      <c r="BA43" s="933"/>
      <c r="BB43" s="933"/>
      <c r="BC43" s="933"/>
      <c r="BD43" s="933"/>
    </row>
    <row r="44" spans="15:56" s="62" customFormat="1" ht="17.25" customHeight="1">
      <c r="O44" s="85"/>
      <c r="P44" s="85"/>
      <c r="Q44" s="85"/>
      <c r="R44" s="85"/>
      <c r="S44" s="85"/>
      <c r="T44" s="85"/>
      <c r="U44" s="85"/>
      <c r="V44" s="85"/>
      <c r="W44" s="85"/>
      <c r="X44" s="936" t="s">
        <v>10</v>
      </c>
      <c r="Y44" s="936"/>
      <c r="Z44" s="936"/>
      <c r="AA44" s="936"/>
      <c r="AB44" s="936"/>
      <c r="AC44" s="936"/>
      <c r="AD44" s="936"/>
      <c r="AE44" s="936"/>
      <c r="AF44" s="64"/>
      <c r="AG44" s="933" t="str">
        <f>'基本項目入力票'!C7</f>
        <v>霧島建設コンサルタント株式会社</v>
      </c>
      <c r="AH44" s="933"/>
      <c r="AI44" s="933"/>
      <c r="AJ44" s="933"/>
      <c r="AK44" s="933"/>
      <c r="AL44" s="933"/>
      <c r="AM44" s="933"/>
      <c r="AN44" s="933"/>
      <c r="AO44" s="933"/>
      <c r="AP44" s="933"/>
      <c r="AQ44" s="933"/>
      <c r="AR44" s="933"/>
      <c r="AS44" s="933"/>
      <c r="AT44" s="933"/>
      <c r="AU44" s="933"/>
      <c r="AV44" s="933"/>
      <c r="AW44" s="933"/>
      <c r="AX44" s="933"/>
      <c r="AY44" s="933"/>
      <c r="AZ44" s="933"/>
      <c r="BA44" s="933"/>
      <c r="BB44" s="933"/>
      <c r="BC44" s="933"/>
      <c r="BD44" s="933"/>
    </row>
    <row r="45" spans="15:53" s="62" customFormat="1" ht="17.25" customHeight="1">
      <c r="O45" s="85"/>
      <c r="P45" s="85"/>
      <c r="Q45" s="85"/>
      <c r="R45" s="85"/>
      <c r="S45" s="85"/>
      <c r="T45" s="85"/>
      <c r="U45" s="85"/>
      <c r="V45" s="85"/>
      <c r="W45" s="85"/>
      <c r="X45" s="936" t="s">
        <v>11</v>
      </c>
      <c r="Y45" s="936"/>
      <c r="Z45" s="936"/>
      <c r="AA45" s="936"/>
      <c r="AB45" s="936"/>
      <c r="AC45" s="936"/>
      <c r="AD45" s="936"/>
      <c r="AE45" s="936"/>
      <c r="AF45" s="64"/>
      <c r="AG45" s="933" t="str">
        <f>'基本項目入力票'!C8</f>
        <v>代表取締役　霧島　太一郎</v>
      </c>
      <c r="AH45" s="933"/>
      <c r="AI45" s="933"/>
      <c r="AJ45" s="933"/>
      <c r="AK45" s="933"/>
      <c r="AL45" s="933"/>
      <c r="AM45" s="933"/>
      <c r="AN45" s="933"/>
      <c r="AO45" s="933"/>
      <c r="AP45" s="933"/>
      <c r="AQ45" s="933"/>
      <c r="AR45" s="933"/>
      <c r="AS45" s="933"/>
      <c r="AT45" s="933"/>
      <c r="AU45" s="933"/>
      <c r="AV45" s="933"/>
      <c r="AW45" s="933"/>
      <c r="AX45" s="933"/>
      <c r="AY45" s="933"/>
      <c r="AZ45" s="64"/>
      <c r="BA45" s="95" t="s">
        <v>12</v>
      </c>
    </row>
    <row r="46" s="62" customFormat="1" ht="21" customHeight="1"/>
    <row r="47" s="62" customFormat="1" ht="21" customHeight="1"/>
    <row r="48" s="62" customFormat="1" ht="21" customHeight="1"/>
    <row r="49" ht="18" customHeight="1"/>
    <row r="50" ht="18" customHeight="1"/>
    <row r="51" ht="18" customHeight="1"/>
    <row r="52" ht="18" customHeight="1"/>
    <row r="53" ht="18" customHeight="1"/>
  </sheetData>
  <sheetProtection/>
  <mergeCells count="114">
    <mergeCell ref="X44:AE44"/>
    <mergeCell ref="AG44:BD44"/>
    <mergeCell ref="X45:AE45"/>
    <mergeCell ref="AG45:AY45"/>
    <mergeCell ref="P40:W40"/>
    <mergeCell ref="X40:AE40"/>
    <mergeCell ref="AG40:AM40"/>
    <mergeCell ref="AO40:AY40"/>
    <mergeCell ref="P41:W41"/>
    <mergeCell ref="P43:W43"/>
    <mergeCell ref="X43:AE43"/>
    <mergeCell ref="AG43:BD43"/>
    <mergeCell ref="B34:C34"/>
    <mergeCell ref="E34:O34"/>
    <mergeCell ref="A36:BD36"/>
    <mergeCell ref="C38:F38"/>
    <mergeCell ref="G38:I38"/>
    <mergeCell ref="J38:K38"/>
    <mergeCell ref="L38:N38"/>
    <mergeCell ref="O38:P38"/>
    <mergeCell ref="Q38:S38"/>
    <mergeCell ref="T38:U38"/>
    <mergeCell ref="B31:D31"/>
    <mergeCell ref="F31:U31"/>
    <mergeCell ref="W31:BD31"/>
    <mergeCell ref="B32:D32"/>
    <mergeCell ref="F32:U32"/>
    <mergeCell ref="W32:BD32"/>
    <mergeCell ref="P34:AC34"/>
    <mergeCell ref="AS29:AT29"/>
    <mergeCell ref="F30:U30"/>
    <mergeCell ref="AB30:AE30"/>
    <mergeCell ref="AF30:AH30"/>
    <mergeCell ref="AI30:AJ30"/>
    <mergeCell ref="AK30:AM30"/>
    <mergeCell ref="AN30:AO30"/>
    <mergeCell ref="AP30:AR30"/>
    <mergeCell ref="AS30:AT30"/>
    <mergeCell ref="AS28:AT28"/>
    <mergeCell ref="F29:G29"/>
    <mergeCell ref="H29:I29"/>
    <mergeCell ref="J29:U29"/>
    <mergeCell ref="AB29:AE29"/>
    <mergeCell ref="AF29:AH29"/>
    <mergeCell ref="AI29:AJ29"/>
    <mergeCell ref="AK29:AM29"/>
    <mergeCell ref="AN29:AO29"/>
    <mergeCell ref="AP29:AR29"/>
    <mergeCell ref="AS27:AT27"/>
    <mergeCell ref="F28:G28"/>
    <mergeCell ref="H28:I28"/>
    <mergeCell ref="J28:U28"/>
    <mergeCell ref="AB28:AE28"/>
    <mergeCell ref="AF28:AH28"/>
    <mergeCell ref="AI28:AJ28"/>
    <mergeCell ref="AK28:AM28"/>
    <mergeCell ref="AN28:AO28"/>
    <mergeCell ref="AP28:AR28"/>
    <mergeCell ref="AS26:AT26"/>
    <mergeCell ref="F27:G27"/>
    <mergeCell ref="H27:I27"/>
    <mergeCell ref="J27:U27"/>
    <mergeCell ref="AB27:AE27"/>
    <mergeCell ref="AF27:AH27"/>
    <mergeCell ref="AI27:AJ27"/>
    <mergeCell ref="AK27:AM27"/>
    <mergeCell ref="AN27:AO27"/>
    <mergeCell ref="AP27:AR27"/>
    <mergeCell ref="B25:D30"/>
    <mergeCell ref="F25:U25"/>
    <mergeCell ref="AB25:AV25"/>
    <mergeCell ref="F26:U26"/>
    <mergeCell ref="AB26:AE26"/>
    <mergeCell ref="AF26:AH26"/>
    <mergeCell ref="AI26:AJ26"/>
    <mergeCell ref="AK26:AM26"/>
    <mergeCell ref="AN26:AO26"/>
    <mergeCell ref="AP26:AR26"/>
    <mergeCell ref="B21:D24"/>
    <mergeCell ref="F21:G21"/>
    <mergeCell ref="H21:L21"/>
    <mergeCell ref="M21:U21"/>
    <mergeCell ref="F22:U22"/>
    <mergeCell ref="AB22:AV22"/>
    <mergeCell ref="F23:U23"/>
    <mergeCell ref="F24:U24"/>
    <mergeCell ref="AB24:AV24"/>
    <mergeCell ref="W16:BD16"/>
    <mergeCell ref="F17:U17"/>
    <mergeCell ref="AB17:AV17"/>
    <mergeCell ref="F18:U20"/>
    <mergeCell ref="AB18:AV18"/>
    <mergeCell ref="W19:BD19"/>
    <mergeCell ref="AB20:AV20"/>
    <mergeCell ref="T11:AJ11"/>
    <mergeCell ref="AK11:AT11"/>
    <mergeCell ref="B13:C13"/>
    <mergeCell ref="E13:M13"/>
    <mergeCell ref="B15:D20"/>
    <mergeCell ref="F15:G15"/>
    <mergeCell ref="H15:L15"/>
    <mergeCell ref="M15:U15"/>
    <mergeCell ref="AB15:AV15"/>
    <mergeCell ref="F16:U16"/>
    <mergeCell ref="B2:BD3"/>
    <mergeCell ref="B6:BD6"/>
    <mergeCell ref="X7:AI8"/>
    <mergeCell ref="AW7:BB11"/>
    <mergeCell ref="B9:C9"/>
    <mergeCell ref="E9:M9"/>
    <mergeCell ref="O9:AT9"/>
    <mergeCell ref="B11:C11"/>
    <mergeCell ref="E11:M11"/>
    <mergeCell ref="O11:S11"/>
  </mergeCells>
  <dataValidations count="2">
    <dataValidation type="list" allowBlank="1" showInputMessage="1" showErrorMessage="1" sqref="F17:U17 F23:U23">
      <formula1>$BG$15:$BG$17</formula1>
    </dataValidation>
    <dataValidation type="list" allowBlank="1" showInputMessage="1" showErrorMessage="1" sqref="P34">
      <formula1>$BG$34:$BG$35</formula1>
    </dataValidation>
  </dataValidations>
  <printOptions horizontalCentered="1"/>
  <pageMargins left="0.7874015748031497" right="0.31496062992125984" top="0.5905511811023623" bottom="0.5905511811023623" header="0.1968503937007874" footer="0.2362204724409449"/>
  <pageSetup horizontalDpi="600" verticalDpi="600"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3:AO184"/>
  <sheetViews>
    <sheetView showZeros="0" view="pageBreakPreview" zoomScaleSheetLayoutView="100" zoomScalePageLayoutView="0" workbookViewId="0" topLeftCell="A1">
      <selection activeCell="A3" sqref="A3:AO3"/>
    </sheetView>
  </sheetViews>
  <sheetFormatPr defaultColWidth="2.25390625" defaultRowHeight="13.5"/>
  <cols>
    <col min="1" max="1" width="2.25390625" style="164" customWidth="1"/>
    <col min="2" max="2" width="2.50390625" style="164" bestFit="1" customWidth="1"/>
    <col min="3" max="15" width="2.25390625" style="164" customWidth="1"/>
    <col min="16" max="16" width="2.625" style="164" customWidth="1"/>
    <col min="17" max="23" width="2.25390625" style="164" customWidth="1"/>
    <col min="24" max="24" width="2.50390625" style="164" customWidth="1"/>
    <col min="25" max="16384" width="2.25390625" style="164" customWidth="1"/>
  </cols>
  <sheetData>
    <row r="3" spans="1:41" ht="18.75">
      <c r="A3" s="346" t="s">
        <v>191</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row>
    <row r="5" spans="29:38" ht="13.5">
      <c r="AC5" s="165" t="s">
        <v>363</v>
      </c>
      <c r="AD5" s="347"/>
      <c r="AE5" s="347"/>
      <c r="AF5" s="164" t="s">
        <v>2</v>
      </c>
      <c r="AG5" s="347"/>
      <c r="AH5" s="347"/>
      <c r="AI5" s="164" t="s">
        <v>3</v>
      </c>
      <c r="AJ5" s="347"/>
      <c r="AK5" s="347"/>
      <c r="AL5" s="164" t="s">
        <v>104</v>
      </c>
    </row>
    <row r="6" spans="29:37" ht="13.5">
      <c r="AC6" s="165"/>
      <c r="AD6" s="166"/>
      <c r="AE6" s="166"/>
      <c r="AG6" s="166"/>
      <c r="AH6" s="166"/>
      <c r="AJ6" s="166"/>
      <c r="AK6" s="166"/>
    </row>
    <row r="9" ht="6" customHeight="1"/>
    <row r="10" spans="2:16" ht="13.5">
      <c r="B10" s="347" t="s">
        <v>258</v>
      </c>
      <c r="C10" s="347"/>
      <c r="D10" s="347"/>
      <c r="E10" s="347"/>
      <c r="F10" s="347"/>
      <c r="G10" s="347"/>
      <c r="H10" s="347"/>
      <c r="I10" s="347" t="str">
        <f>'基本項目入力票'!E5</f>
        <v>中重　真一</v>
      </c>
      <c r="J10" s="347"/>
      <c r="K10" s="347"/>
      <c r="L10" s="347"/>
      <c r="M10" s="347"/>
      <c r="N10" s="347"/>
      <c r="O10" s="198" t="s">
        <v>14</v>
      </c>
      <c r="P10" s="198" t="s">
        <v>1</v>
      </c>
    </row>
    <row r="11" spans="6:11" ht="13.5">
      <c r="F11" s="166"/>
      <c r="G11" s="166"/>
      <c r="H11" s="166"/>
      <c r="I11" s="166"/>
      <c r="J11" s="166"/>
      <c r="K11" s="166"/>
    </row>
    <row r="13" spans="20:25" ht="13.5">
      <c r="T13" s="348" t="s">
        <v>192</v>
      </c>
      <c r="U13" s="348"/>
      <c r="V13" s="348"/>
      <c r="W13" s="348"/>
      <c r="X13" s="348"/>
      <c r="Y13" s="348"/>
    </row>
    <row r="14" spans="20:25" ht="6" customHeight="1">
      <c r="T14" s="167"/>
      <c r="U14" s="167"/>
      <c r="V14" s="167"/>
      <c r="W14" s="167"/>
      <c r="X14" s="167"/>
      <c r="Y14" s="167"/>
    </row>
    <row r="15" spans="20:39" ht="13.5">
      <c r="T15" s="348" t="s">
        <v>7</v>
      </c>
      <c r="U15" s="348"/>
      <c r="V15" s="348"/>
      <c r="W15" s="348"/>
      <c r="X15" s="348"/>
      <c r="Y15" s="348"/>
      <c r="AA15" s="349" t="str">
        <f>'基本項目入力票'!C6</f>
        <v>霧島市国分中央三丁目４５番１号</v>
      </c>
      <c r="AB15" s="349"/>
      <c r="AC15" s="349"/>
      <c r="AD15" s="349"/>
      <c r="AE15" s="349"/>
      <c r="AF15" s="349"/>
      <c r="AG15" s="349"/>
      <c r="AH15" s="349"/>
      <c r="AI15" s="349"/>
      <c r="AJ15" s="349"/>
      <c r="AK15" s="349"/>
      <c r="AL15" s="349"/>
      <c r="AM15" s="349"/>
    </row>
    <row r="16" spans="20:39" ht="6" customHeight="1">
      <c r="T16" s="167"/>
      <c r="U16" s="167"/>
      <c r="V16" s="167"/>
      <c r="W16" s="167"/>
      <c r="X16" s="167"/>
      <c r="Y16" s="167"/>
      <c r="AA16" s="168"/>
      <c r="AB16" s="168"/>
      <c r="AC16" s="168"/>
      <c r="AD16" s="168"/>
      <c r="AE16" s="168"/>
      <c r="AF16" s="168"/>
      <c r="AG16" s="168"/>
      <c r="AH16" s="168"/>
      <c r="AI16" s="168"/>
      <c r="AJ16" s="168"/>
      <c r="AK16" s="168"/>
      <c r="AL16" s="168"/>
      <c r="AM16" s="168"/>
    </row>
    <row r="17" spans="20:39" ht="13.5">
      <c r="T17" s="348" t="s">
        <v>193</v>
      </c>
      <c r="U17" s="348"/>
      <c r="V17" s="348"/>
      <c r="W17" s="348"/>
      <c r="X17" s="348"/>
      <c r="Y17" s="348"/>
      <c r="AA17" s="349" t="str">
        <f>'基本項目入力票'!C7</f>
        <v>霧島建設コンサルタント株式会社</v>
      </c>
      <c r="AB17" s="349"/>
      <c r="AC17" s="349"/>
      <c r="AD17" s="349"/>
      <c r="AE17" s="349"/>
      <c r="AF17" s="349"/>
      <c r="AG17" s="349"/>
      <c r="AH17" s="349"/>
      <c r="AI17" s="349"/>
      <c r="AJ17" s="349"/>
      <c r="AK17" s="349"/>
      <c r="AL17" s="349"/>
      <c r="AM17" s="349"/>
    </row>
    <row r="18" spans="20:25" ht="6" customHeight="1">
      <c r="T18" s="167"/>
      <c r="U18" s="167"/>
      <c r="V18" s="167"/>
      <c r="W18" s="167"/>
      <c r="X18" s="167"/>
      <c r="Y18" s="167"/>
    </row>
    <row r="19" spans="20:39" ht="13.5">
      <c r="T19" s="348" t="s">
        <v>11</v>
      </c>
      <c r="U19" s="348"/>
      <c r="V19" s="348"/>
      <c r="W19" s="348"/>
      <c r="X19" s="348"/>
      <c r="Y19" s="348"/>
      <c r="AA19" s="350" t="str">
        <f>'基本項目入力票'!C8</f>
        <v>代表取締役　霧島　太一郎</v>
      </c>
      <c r="AB19" s="350"/>
      <c r="AC19" s="350"/>
      <c r="AD19" s="350"/>
      <c r="AE19" s="350"/>
      <c r="AF19" s="350"/>
      <c r="AG19" s="350"/>
      <c r="AH19" s="350"/>
      <c r="AI19" s="350"/>
      <c r="AJ19" s="350"/>
      <c r="AK19" s="350"/>
      <c r="AL19" s="350"/>
      <c r="AM19" s="350"/>
    </row>
    <row r="20" spans="20:39" ht="13.5">
      <c r="T20" s="167"/>
      <c r="U20" s="167"/>
      <c r="V20" s="167"/>
      <c r="W20" s="167"/>
      <c r="X20" s="167"/>
      <c r="Y20" s="167"/>
      <c r="AF20" s="168"/>
      <c r="AG20" s="168"/>
      <c r="AH20" s="168"/>
      <c r="AI20" s="168"/>
      <c r="AJ20" s="168"/>
      <c r="AK20" s="168"/>
      <c r="AL20" s="168"/>
      <c r="AM20" s="168"/>
    </row>
    <row r="21" spans="20:39" ht="13.5">
      <c r="T21" s="167"/>
      <c r="U21" s="167"/>
      <c r="V21" s="167"/>
      <c r="W21" s="167"/>
      <c r="X21" s="167"/>
      <c r="Y21" s="167"/>
      <c r="AF21" s="168"/>
      <c r="AG21" s="168"/>
      <c r="AH21" s="168"/>
      <c r="AI21" s="168"/>
      <c r="AJ21" s="168"/>
      <c r="AK21" s="168"/>
      <c r="AL21" s="168"/>
      <c r="AM21" s="168"/>
    </row>
    <row r="22" spans="20:39" ht="13.5">
      <c r="T22" s="167"/>
      <c r="U22" s="167"/>
      <c r="V22" s="167"/>
      <c r="W22" s="167"/>
      <c r="X22" s="167"/>
      <c r="Y22" s="167"/>
      <c r="AF22" s="168"/>
      <c r="AG22" s="168"/>
      <c r="AH22" s="168"/>
      <c r="AI22" s="168"/>
      <c r="AJ22" s="168"/>
      <c r="AK22" s="168"/>
      <c r="AL22" s="168"/>
      <c r="AM22" s="168"/>
    </row>
    <row r="23" spans="20:39" ht="13.5">
      <c r="T23" s="167"/>
      <c r="U23" s="167"/>
      <c r="V23" s="167"/>
      <c r="W23" s="167"/>
      <c r="X23" s="167"/>
      <c r="Y23" s="167"/>
      <c r="AF23" s="168"/>
      <c r="AG23" s="168"/>
      <c r="AH23" s="168"/>
      <c r="AI23" s="168"/>
      <c r="AJ23" s="168"/>
      <c r="AK23" s="168"/>
      <c r="AL23" s="168"/>
      <c r="AM23" s="168"/>
    </row>
    <row r="25" spans="1:39" ht="13.5">
      <c r="A25" s="351" t="s">
        <v>257</v>
      </c>
      <c r="B25" s="351"/>
      <c r="C25" s="351"/>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row>
    <row r="26" spans="1:39" ht="13.5">
      <c r="A26" s="351"/>
      <c r="B26" s="351"/>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row>
    <row r="32" spans="1:39" ht="13.5">
      <c r="A32" s="347" t="s">
        <v>36</v>
      </c>
      <c r="B32" s="347"/>
      <c r="C32" s="347"/>
      <c r="D32" s="347"/>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row>
    <row r="36" spans="2:26" ht="13.5">
      <c r="B36" s="164">
        <v>1</v>
      </c>
      <c r="C36" s="164" t="s">
        <v>195</v>
      </c>
      <c r="E36" s="164" t="s">
        <v>196</v>
      </c>
      <c r="O36" s="169" t="s">
        <v>197</v>
      </c>
      <c r="P36" s="169"/>
      <c r="Q36" s="352">
        <f>ROUNDDOWN('基本項目入力票'!C12*0.1,0)</f>
        <v>300000</v>
      </c>
      <c r="R36" s="352"/>
      <c r="S36" s="352"/>
      <c r="T36" s="352"/>
      <c r="U36" s="352"/>
      <c r="V36" s="352"/>
      <c r="W36" s="352"/>
      <c r="X36" s="352"/>
      <c r="Y36" s="169" t="s">
        <v>198</v>
      </c>
      <c r="Z36" s="169"/>
    </row>
    <row r="38" ht="13.5">
      <c r="M38" s="164" t="s">
        <v>199</v>
      </c>
    </row>
    <row r="39" ht="6" customHeight="1"/>
    <row r="40" ht="13.5">
      <c r="M40" s="164" t="s">
        <v>200</v>
      </c>
    </row>
    <row r="41" ht="6" customHeight="1"/>
    <row r="42" spans="18:19" ht="13.5">
      <c r="R42" s="164" t="s">
        <v>201</v>
      </c>
      <c r="S42" s="164" t="s">
        <v>202</v>
      </c>
    </row>
    <row r="43" ht="6" customHeight="1"/>
    <row r="44" spans="18:19" ht="13.5">
      <c r="R44" s="164" t="s">
        <v>201</v>
      </c>
      <c r="S44" s="164" t="s">
        <v>348</v>
      </c>
    </row>
    <row r="48" spans="2:31" ht="13.5">
      <c r="B48" s="164">
        <v>2</v>
      </c>
      <c r="C48" s="164" t="s">
        <v>195</v>
      </c>
      <c r="E48" s="348" t="s">
        <v>240</v>
      </c>
      <c r="F48" s="348"/>
      <c r="G48" s="348"/>
      <c r="H48" s="348"/>
      <c r="I48" s="170"/>
      <c r="J48" s="170"/>
      <c r="K48" s="353" t="str">
        <f>'基本項目入力票'!C9</f>
        <v>R00中央三丁目線測量設計業務委託</v>
      </c>
      <c r="L48" s="353"/>
      <c r="M48" s="353"/>
      <c r="N48" s="353"/>
      <c r="O48" s="353"/>
      <c r="P48" s="353"/>
      <c r="Q48" s="353"/>
      <c r="R48" s="353"/>
      <c r="S48" s="353"/>
      <c r="T48" s="353"/>
      <c r="U48" s="353"/>
      <c r="V48" s="353"/>
      <c r="W48" s="353"/>
      <c r="X48" s="353"/>
      <c r="Y48" s="353"/>
      <c r="Z48" s="353"/>
      <c r="AA48" s="353"/>
      <c r="AB48" s="353"/>
      <c r="AC48" s="353"/>
      <c r="AD48" s="353"/>
      <c r="AE48" s="353"/>
    </row>
    <row r="52" spans="2:22" ht="13.5">
      <c r="B52" s="164">
        <v>3</v>
      </c>
      <c r="C52" s="164" t="s">
        <v>203</v>
      </c>
      <c r="E52" s="348" t="s">
        <v>241</v>
      </c>
      <c r="F52" s="348"/>
      <c r="G52" s="348"/>
      <c r="H52" s="348"/>
      <c r="K52" s="169" t="s">
        <v>8</v>
      </c>
      <c r="L52" s="169"/>
      <c r="M52" s="169"/>
      <c r="N52" s="353" t="str">
        <f>'基本項目入力票'!E10</f>
        <v>国分中央三丁目</v>
      </c>
      <c r="O52" s="353"/>
      <c r="P52" s="353"/>
      <c r="Q52" s="353"/>
      <c r="R52" s="353"/>
      <c r="S52" s="353"/>
      <c r="T52" s="353"/>
      <c r="U52" s="169" t="s">
        <v>9</v>
      </c>
      <c r="V52" s="169"/>
    </row>
    <row r="56" spans="2:24" ht="13.5">
      <c r="B56" s="164">
        <v>4</v>
      </c>
      <c r="C56" s="164" t="s">
        <v>203</v>
      </c>
      <c r="E56" s="164" t="s">
        <v>204</v>
      </c>
      <c r="N56" s="164" t="s">
        <v>363</v>
      </c>
      <c r="P56" s="347"/>
      <c r="Q56" s="347"/>
      <c r="R56" s="164" t="s">
        <v>2</v>
      </c>
      <c r="S56" s="347"/>
      <c r="T56" s="347"/>
      <c r="U56" s="164" t="s">
        <v>3</v>
      </c>
      <c r="V56" s="347"/>
      <c r="W56" s="347"/>
      <c r="X56" s="164" t="s">
        <v>104</v>
      </c>
    </row>
    <row r="64" ht="13.5">
      <c r="A64" s="164" t="s">
        <v>205</v>
      </c>
    </row>
    <row r="65" spans="27:28" ht="13.5">
      <c r="AA65" s="171" t="s">
        <v>206</v>
      </c>
      <c r="AB65" s="171" t="s">
        <v>207</v>
      </c>
    </row>
    <row r="66" spans="27:40" ht="6" customHeight="1">
      <c r="AA66" s="172"/>
      <c r="AB66" s="173"/>
      <c r="AC66" s="173"/>
      <c r="AD66" s="173"/>
      <c r="AE66" s="173"/>
      <c r="AF66" s="173"/>
      <c r="AG66" s="173"/>
      <c r="AH66" s="173"/>
      <c r="AI66" s="173"/>
      <c r="AJ66" s="173"/>
      <c r="AK66" s="173"/>
      <c r="AL66" s="173"/>
      <c r="AM66" s="173"/>
      <c r="AN66" s="174"/>
    </row>
    <row r="67" spans="2:40" ht="18.75">
      <c r="B67" s="354" t="s">
        <v>208</v>
      </c>
      <c r="C67" s="354"/>
      <c r="D67" s="354"/>
      <c r="E67" s="354"/>
      <c r="F67" s="354"/>
      <c r="G67" s="354"/>
      <c r="H67" s="354"/>
      <c r="I67" s="354"/>
      <c r="J67" s="354"/>
      <c r="K67" s="354"/>
      <c r="L67" s="354"/>
      <c r="M67" s="354"/>
      <c r="N67" s="354"/>
      <c r="O67" s="354"/>
      <c r="P67" s="354"/>
      <c r="AA67" s="175"/>
      <c r="AB67" s="176"/>
      <c r="AC67" s="177" t="s">
        <v>363</v>
      </c>
      <c r="AD67" s="355"/>
      <c r="AE67" s="355"/>
      <c r="AF67" s="176" t="s">
        <v>2</v>
      </c>
      <c r="AG67" s="176" t="s">
        <v>209</v>
      </c>
      <c r="AH67" s="176" t="s">
        <v>210</v>
      </c>
      <c r="AI67" s="176" t="s">
        <v>211</v>
      </c>
      <c r="AJ67" s="355"/>
      <c r="AK67" s="355"/>
      <c r="AL67" s="355"/>
      <c r="AM67" s="176" t="s">
        <v>212</v>
      </c>
      <c r="AN67" s="178"/>
    </row>
    <row r="68" spans="27:40" ht="6" customHeight="1">
      <c r="AA68" s="179"/>
      <c r="AB68" s="169"/>
      <c r="AC68" s="169"/>
      <c r="AD68" s="169"/>
      <c r="AE68" s="169"/>
      <c r="AF68" s="169"/>
      <c r="AG68" s="169"/>
      <c r="AH68" s="169"/>
      <c r="AI68" s="169"/>
      <c r="AJ68" s="169"/>
      <c r="AK68" s="169"/>
      <c r="AL68" s="169"/>
      <c r="AM68" s="169"/>
      <c r="AN68" s="180"/>
    </row>
    <row r="72" spans="29:38" ht="13.5">
      <c r="AC72" s="165" t="s">
        <v>363</v>
      </c>
      <c r="AD72" s="356">
        <f>AD5</f>
        <v>0</v>
      </c>
      <c r="AE72" s="356"/>
      <c r="AF72" s="164" t="s">
        <v>2</v>
      </c>
      <c r="AG72" s="356">
        <f>AG5</f>
        <v>0</v>
      </c>
      <c r="AH72" s="356"/>
      <c r="AI72" s="164" t="s">
        <v>3</v>
      </c>
      <c r="AJ72" s="356">
        <f>AJ5</f>
        <v>0</v>
      </c>
      <c r="AK72" s="356"/>
      <c r="AL72" s="164" t="s">
        <v>104</v>
      </c>
    </row>
    <row r="75" ht="13.5">
      <c r="B75" s="198" t="s">
        <v>1</v>
      </c>
    </row>
    <row r="76" ht="6" customHeight="1"/>
    <row r="77" spans="1:16" ht="13.5">
      <c r="A77" s="198"/>
      <c r="B77" s="347" t="s">
        <v>258</v>
      </c>
      <c r="C77" s="347"/>
      <c r="D77" s="347"/>
      <c r="E77" s="347"/>
      <c r="F77" s="347"/>
      <c r="G77" s="347"/>
      <c r="H77" s="347"/>
      <c r="I77" s="347" t="str">
        <f>'基本項目入力票'!E5</f>
        <v>中重　真一</v>
      </c>
      <c r="J77" s="347"/>
      <c r="K77" s="347"/>
      <c r="L77" s="347"/>
      <c r="M77" s="347"/>
      <c r="N77" s="347"/>
      <c r="O77" s="198" t="s">
        <v>14</v>
      </c>
      <c r="P77" s="198" t="s">
        <v>1</v>
      </c>
    </row>
    <row r="78" spans="6:11" ht="13.5">
      <c r="F78" s="166"/>
      <c r="G78" s="166"/>
      <c r="H78" s="166"/>
      <c r="I78" s="166"/>
      <c r="J78" s="166"/>
      <c r="K78" s="166"/>
    </row>
    <row r="80" spans="20:25" ht="13.5">
      <c r="T80" s="348" t="s">
        <v>192</v>
      </c>
      <c r="U80" s="348"/>
      <c r="V80" s="348"/>
      <c r="W80" s="348"/>
      <c r="X80" s="348"/>
      <c r="Y80" s="348"/>
    </row>
    <row r="81" spans="20:25" ht="6" customHeight="1">
      <c r="T81" s="167"/>
      <c r="U81" s="167"/>
      <c r="V81" s="167"/>
      <c r="W81" s="167"/>
      <c r="X81" s="167"/>
      <c r="Y81" s="167"/>
    </row>
    <row r="82" spans="20:39" ht="13.5">
      <c r="T82" s="348" t="s">
        <v>7</v>
      </c>
      <c r="U82" s="348"/>
      <c r="V82" s="348"/>
      <c r="W82" s="348"/>
      <c r="X82" s="348"/>
      <c r="Y82" s="348"/>
      <c r="AA82" s="349" t="str">
        <f>AA15</f>
        <v>霧島市国分中央三丁目４５番１号</v>
      </c>
      <c r="AB82" s="349"/>
      <c r="AC82" s="349"/>
      <c r="AD82" s="349"/>
      <c r="AE82" s="349"/>
      <c r="AF82" s="349"/>
      <c r="AG82" s="349"/>
      <c r="AH82" s="349"/>
      <c r="AI82" s="349"/>
      <c r="AJ82" s="349"/>
      <c r="AK82" s="349"/>
      <c r="AL82" s="349"/>
      <c r="AM82" s="349"/>
    </row>
    <row r="83" spans="20:39" ht="6" customHeight="1">
      <c r="T83" s="167"/>
      <c r="U83" s="167"/>
      <c r="V83" s="167"/>
      <c r="W83" s="167"/>
      <c r="X83" s="167"/>
      <c r="Y83" s="167"/>
      <c r="AA83" s="168"/>
      <c r="AB83" s="168"/>
      <c r="AC83" s="168"/>
      <c r="AD83" s="168"/>
      <c r="AE83" s="168"/>
      <c r="AF83" s="168"/>
      <c r="AG83" s="168"/>
      <c r="AH83" s="168"/>
      <c r="AI83" s="168"/>
      <c r="AJ83" s="168"/>
      <c r="AK83" s="168"/>
      <c r="AL83" s="168"/>
      <c r="AM83" s="168"/>
    </row>
    <row r="84" spans="20:39" ht="13.5">
      <c r="T84" s="348" t="s">
        <v>193</v>
      </c>
      <c r="U84" s="348"/>
      <c r="V84" s="348"/>
      <c r="W84" s="348"/>
      <c r="X84" s="348"/>
      <c r="Y84" s="348"/>
      <c r="AA84" s="349" t="str">
        <f>AA17</f>
        <v>霧島建設コンサルタント株式会社</v>
      </c>
      <c r="AB84" s="349"/>
      <c r="AC84" s="349"/>
      <c r="AD84" s="349"/>
      <c r="AE84" s="349"/>
      <c r="AF84" s="349"/>
      <c r="AG84" s="349"/>
      <c r="AH84" s="349"/>
      <c r="AI84" s="349"/>
      <c r="AJ84" s="349"/>
      <c r="AK84" s="349"/>
      <c r="AL84" s="349"/>
      <c r="AM84" s="349"/>
    </row>
    <row r="85" spans="20:25" ht="6" customHeight="1">
      <c r="T85" s="167"/>
      <c r="U85" s="167"/>
      <c r="V85" s="167"/>
      <c r="W85" s="167"/>
      <c r="X85" s="167"/>
      <c r="Y85" s="167"/>
    </row>
    <row r="86" spans="20:39" ht="13.5">
      <c r="T86" s="348" t="s">
        <v>11</v>
      </c>
      <c r="U86" s="348"/>
      <c r="V86" s="348"/>
      <c r="W86" s="348"/>
      <c r="X86" s="348"/>
      <c r="Y86" s="348"/>
      <c r="AA86" s="350" t="str">
        <f>AA19</f>
        <v>代表取締役　霧島　太一郎</v>
      </c>
      <c r="AB86" s="350"/>
      <c r="AC86" s="350"/>
      <c r="AD86" s="350"/>
      <c r="AE86" s="350"/>
      <c r="AF86" s="350"/>
      <c r="AG86" s="350"/>
      <c r="AH86" s="350"/>
      <c r="AI86" s="350"/>
      <c r="AJ86" s="350"/>
      <c r="AK86" s="350"/>
      <c r="AL86" s="350"/>
      <c r="AM86" s="350"/>
    </row>
    <row r="87" ht="6" customHeight="1"/>
    <row r="88" spans="32:39" ht="13.5">
      <c r="AF88" s="357" t="s">
        <v>213</v>
      </c>
      <c r="AG88" s="358"/>
      <c r="AH88" s="358"/>
      <c r="AI88" s="358"/>
      <c r="AJ88" s="358"/>
      <c r="AK88" s="358"/>
      <c r="AL88" s="358"/>
      <c r="AM88" s="359"/>
    </row>
    <row r="89" spans="32:39" ht="13.5">
      <c r="AF89" s="175"/>
      <c r="AG89" s="176"/>
      <c r="AH89" s="176"/>
      <c r="AI89" s="176"/>
      <c r="AJ89" s="176"/>
      <c r="AK89" s="176"/>
      <c r="AL89" s="176"/>
      <c r="AM89" s="178"/>
    </row>
    <row r="90" spans="32:39" ht="13.5">
      <c r="AF90" s="175"/>
      <c r="AG90" s="176"/>
      <c r="AH90" s="176"/>
      <c r="AI90" s="176"/>
      <c r="AJ90" s="176"/>
      <c r="AK90" s="176"/>
      <c r="AL90" s="176"/>
      <c r="AM90" s="178"/>
    </row>
    <row r="91" spans="32:39" ht="13.5">
      <c r="AF91" s="175"/>
      <c r="AG91" s="176"/>
      <c r="AH91" s="176"/>
      <c r="AI91" s="176"/>
      <c r="AJ91" s="176"/>
      <c r="AK91" s="176"/>
      <c r="AL91" s="176"/>
      <c r="AM91" s="178"/>
    </row>
    <row r="92" spans="32:39" ht="13.5">
      <c r="AF92" s="175"/>
      <c r="AG92" s="176"/>
      <c r="AH92" s="176"/>
      <c r="AI92" s="176"/>
      <c r="AJ92" s="176"/>
      <c r="AK92" s="176"/>
      <c r="AL92" s="176"/>
      <c r="AM92" s="178"/>
    </row>
    <row r="93" spans="32:39" ht="13.5">
      <c r="AF93" s="175"/>
      <c r="AG93" s="176"/>
      <c r="AH93" s="176"/>
      <c r="AI93" s="176"/>
      <c r="AJ93" s="176"/>
      <c r="AK93" s="176"/>
      <c r="AL93" s="176"/>
      <c r="AM93" s="178"/>
    </row>
    <row r="94" spans="32:39" ht="13.5">
      <c r="AF94" s="179"/>
      <c r="AG94" s="169"/>
      <c r="AH94" s="169"/>
      <c r="AI94" s="169"/>
      <c r="AJ94" s="169"/>
      <c r="AK94" s="169"/>
      <c r="AL94" s="169"/>
      <c r="AM94" s="180"/>
    </row>
    <row r="97" ht="13.5">
      <c r="B97" s="164" t="s">
        <v>242</v>
      </c>
    </row>
    <row r="101" spans="1:41" ht="13.5">
      <c r="A101" s="347" t="s">
        <v>36</v>
      </c>
      <c r="B101" s="347"/>
      <c r="C101" s="347"/>
      <c r="D101" s="347"/>
      <c r="E101" s="347"/>
      <c r="F101" s="347"/>
      <c r="G101" s="347"/>
      <c r="H101" s="347"/>
      <c r="I101" s="347"/>
      <c r="J101" s="347"/>
      <c r="K101" s="347"/>
      <c r="L101" s="347"/>
      <c r="M101" s="347"/>
      <c r="N101" s="347"/>
      <c r="O101" s="347"/>
      <c r="P101" s="347"/>
      <c r="Q101" s="347"/>
      <c r="R101" s="347"/>
      <c r="S101" s="347"/>
      <c r="T101" s="347"/>
      <c r="U101" s="347"/>
      <c r="V101" s="347"/>
      <c r="W101" s="347"/>
      <c r="X101" s="347"/>
      <c r="Y101" s="347"/>
      <c r="Z101" s="347"/>
      <c r="AA101" s="347"/>
      <c r="AB101" s="347"/>
      <c r="AC101" s="347"/>
      <c r="AD101" s="347"/>
      <c r="AE101" s="347"/>
      <c r="AF101" s="347"/>
      <c r="AG101" s="347"/>
      <c r="AH101" s="347"/>
      <c r="AI101" s="347"/>
      <c r="AJ101" s="347"/>
      <c r="AK101" s="347"/>
      <c r="AL101" s="347"/>
      <c r="AM101" s="347"/>
      <c r="AN101" s="347"/>
      <c r="AO101" s="347"/>
    </row>
    <row r="104" spans="2:5" ht="13.5">
      <c r="B104" s="164">
        <v>1</v>
      </c>
      <c r="C104" s="164" t="s">
        <v>195</v>
      </c>
      <c r="E104" s="164" t="s">
        <v>214</v>
      </c>
    </row>
    <row r="106" spans="10:26" ht="13.5">
      <c r="J106" s="172"/>
      <c r="K106" s="173"/>
      <c r="L106" s="173"/>
      <c r="M106" s="173"/>
      <c r="N106" s="173"/>
      <c r="O106" s="173"/>
      <c r="P106" s="173"/>
      <c r="Q106" s="173"/>
      <c r="R106" s="173"/>
      <c r="S106" s="173"/>
      <c r="T106" s="173"/>
      <c r="U106" s="173"/>
      <c r="V106" s="173"/>
      <c r="W106" s="173"/>
      <c r="X106" s="173"/>
      <c r="Y106" s="173"/>
      <c r="Z106" s="174"/>
    </row>
    <row r="107" spans="10:26" ht="13.5">
      <c r="J107" s="175"/>
      <c r="K107" s="176"/>
      <c r="L107" s="176" t="s">
        <v>197</v>
      </c>
      <c r="M107" s="176"/>
      <c r="N107" s="360">
        <f>Q36</f>
        <v>300000</v>
      </c>
      <c r="O107" s="360"/>
      <c r="P107" s="360"/>
      <c r="Q107" s="360"/>
      <c r="R107" s="360"/>
      <c r="S107" s="360"/>
      <c r="T107" s="360"/>
      <c r="U107" s="360"/>
      <c r="V107" s="360"/>
      <c r="W107" s="360"/>
      <c r="X107" s="176" t="s">
        <v>198</v>
      </c>
      <c r="Y107" s="176"/>
      <c r="Z107" s="178"/>
    </row>
    <row r="108" spans="10:26" ht="13.5">
      <c r="J108" s="179"/>
      <c r="K108" s="169"/>
      <c r="L108" s="169"/>
      <c r="M108" s="169"/>
      <c r="N108" s="169"/>
      <c r="O108" s="169"/>
      <c r="P108" s="169"/>
      <c r="Q108" s="169"/>
      <c r="R108" s="169"/>
      <c r="S108" s="169"/>
      <c r="T108" s="169"/>
      <c r="U108" s="169"/>
      <c r="V108" s="169"/>
      <c r="W108" s="169"/>
      <c r="X108" s="169"/>
      <c r="Y108" s="169"/>
      <c r="Z108" s="180"/>
    </row>
    <row r="110" spans="2:31" ht="13.5">
      <c r="B110" s="164">
        <v>2</v>
      </c>
      <c r="C110" s="164" t="s">
        <v>194</v>
      </c>
      <c r="E110" s="348" t="s">
        <v>240</v>
      </c>
      <c r="F110" s="348"/>
      <c r="G110" s="348"/>
      <c r="H110" s="348"/>
      <c r="I110" s="170"/>
      <c r="J110" s="170"/>
      <c r="K110" s="353" t="str">
        <f>'基本項目入力票'!C9</f>
        <v>R00中央三丁目線測量設計業務委託</v>
      </c>
      <c r="L110" s="353"/>
      <c r="M110" s="353"/>
      <c r="N110" s="353"/>
      <c r="O110" s="353"/>
      <c r="P110" s="353"/>
      <c r="Q110" s="353"/>
      <c r="R110" s="353"/>
      <c r="S110" s="353"/>
      <c r="T110" s="353"/>
      <c r="U110" s="353"/>
      <c r="V110" s="353"/>
      <c r="W110" s="353"/>
      <c r="X110" s="353"/>
      <c r="Y110" s="353"/>
      <c r="Z110" s="353"/>
      <c r="AA110" s="353"/>
      <c r="AB110" s="353"/>
      <c r="AC110" s="353"/>
      <c r="AD110" s="353"/>
      <c r="AE110" s="353"/>
    </row>
    <row r="114" spans="2:22" ht="13.5">
      <c r="B114" s="164">
        <v>3</v>
      </c>
      <c r="C114" s="164" t="s">
        <v>203</v>
      </c>
      <c r="E114" s="348" t="s">
        <v>94</v>
      </c>
      <c r="F114" s="348"/>
      <c r="G114" s="348"/>
      <c r="H114" s="348"/>
      <c r="K114" s="169" t="s">
        <v>8</v>
      </c>
      <c r="L114" s="169"/>
      <c r="M114" s="169"/>
      <c r="N114" s="353" t="str">
        <f>'基本項目入力票'!E10</f>
        <v>国分中央三丁目</v>
      </c>
      <c r="O114" s="353"/>
      <c r="P114" s="353"/>
      <c r="Q114" s="353"/>
      <c r="R114" s="353"/>
      <c r="S114" s="353"/>
      <c r="T114" s="353"/>
      <c r="U114" s="169" t="s">
        <v>9</v>
      </c>
      <c r="V114" s="169"/>
    </row>
    <row r="118" spans="4:11" ht="13.5">
      <c r="D118" s="164" t="s">
        <v>215</v>
      </c>
      <c r="K118" s="164" t="s">
        <v>216</v>
      </c>
    </row>
    <row r="122" ht="13.5">
      <c r="D122" s="164" t="s">
        <v>217</v>
      </c>
    </row>
    <row r="127" ht="13.5">
      <c r="A127" s="164" t="s">
        <v>218</v>
      </c>
    </row>
    <row r="128" ht="13.5">
      <c r="A128" s="164" t="s">
        <v>219</v>
      </c>
    </row>
    <row r="129" spans="1:39" ht="18.75">
      <c r="A129" s="361" t="s">
        <v>220</v>
      </c>
      <c r="B129" s="361"/>
      <c r="C129" s="361"/>
      <c r="D129" s="361"/>
      <c r="E129" s="361"/>
      <c r="F129" s="361"/>
      <c r="G129" s="361"/>
      <c r="H129" s="361"/>
      <c r="I129" s="361"/>
      <c r="J129" s="361"/>
      <c r="K129" s="361"/>
      <c r="L129" s="361"/>
      <c r="M129" s="361"/>
      <c r="N129" s="361"/>
      <c r="O129" s="361"/>
      <c r="P129" s="361"/>
      <c r="Q129" s="361"/>
      <c r="R129" s="361"/>
      <c r="S129" s="361"/>
      <c r="T129" s="361"/>
      <c r="U129" s="361"/>
      <c r="V129" s="361"/>
      <c r="W129" s="361"/>
      <c r="X129" s="361"/>
      <c r="Y129" s="361"/>
      <c r="Z129" s="361"/>
      <c r="AA129" s="361"/>
      <c r="AB129" s="361"/>
      <c r="AC129" s="361"/>
      <c r="AD129" s="361"/>
      <c r="AE129" s="361"/>
      <c r="AF129" s="361"/>
      <c r="AG129" s="361"/>
      <c r="AH129" s="361"/>
      <c r="AI129" s="361"/>
      <c r="AJ129" s="361"/>
      <c r="AK129" s="361"/>
      <c r="AL129" s="361"/>
      <c r="AM129" s="361"/>
    </row>
    <row r="131" spans="29:38" ht="13.5">
      <c r="AC131" s="165" t="s">
        <v>363</v>
      </c>
      <c r="AD131" s="356"/>
      <c r="AE131" s="356"/>
      <c r="AF131" s="164" t="s">
        <v>2</v>
      </c>
      <c r="AG131" s="356"/>
      <c r="AH131" s="356"/>
      <c r="AI131" s="164" t="s">
        <v>3</v>
      </c>
      <c r="AJ131" s="356"/>
      <c r="AK131" s="356"/>
      <c r="AL131" s="164" t="s">
        <v>104</v>
      </c>
    </row>
    <row r="134" ht="13.5">
      <c r="B134" s="198" t="s">
        <v>1</v>
      </c>
    </row>
    <row r="135" ht="6" customHeight="1"/>
    <row r="136" spans="1:16" ht="13.5">
      <c r="A136" s="198"/>
      <c r="B136" s="347" t="s">
        <v>258</v>
      </c>
      <c r="C136" s="347"/>
      <c r="D136" s="347"/>
      <c r="E136" s="347"/>
      <c r="F136" s="347"/>
      <c r="G136" s="347"/>
      <c r="H136" s="347"/>
      <c r="I136" s="347" t="str">
        <f>'基本項目入力票'!E5</f>
        <v>中重　真一</v>
      </c>
      <c r="J136" s="347"/>
      <c r="K136" s="347"/>
      <c r="L136" s="347"/>
      <c r="M136" s="347"/>
      <c r="N136" s="347"/>
      <c r="O136" s="198" t="s">
        <v>14</v>
      </c>
      <c r="P136" s="198" t="s">
        <v>1</v>
      </c>
    </row>
    <row r="137" spans="6:11" ht="13.5">
      <c r="F137" s="166"/>
      <c r="G137" s="166"/>
      <c r="H137" s="166"/>
      <c r="I137" s="166"/>
      <c r="J137" s="166"/>
      <c r="K137" s="166"/>
    </row>
    <row r="139" spans="20:25" ht="13.5">
      <c r="T139" s="348" t="s">
        <v>192</v>
      </c>
      <c r="U139" s="348"/>
      <c r="V139" s="348"/>
      <c r="W139" s="348"/>
      <c r="X139" s="348"/>
      <c r="Y139" s="348"/>
    </row>
    <row r="140" spans="20:25" ht="6" customHeight="1">
      <c r="T140" s="167"/>
      <c r="U140" s="167"/>
      <c r="V140" s="167"/>
      <c r="W140" s="167"/>
      <c r="X140" s="167"/>
      <c r="Y140" s="167"/>
    </row>
    <row r="141" spans="20:39" ht="13.5">
      <c r="T141" s="348" t="s">
        <v>7</v>
      </c>
      <c r="U141" s="348"/>
      <c r="V141" s="348"/>
      <c r="W141" s="348"/>
      <c r="X141" s="348"/>
      <c r="Y141" s="348"/>
      <c r="AA141" s="349" t="str">
        <f>AA82</f>
        <v>霧島市国分中央三丁目４５番１号</v>
      </c>
      <c r="AB141" s="349"/>
      <c r="AC141" s="349"/>
      <c r="AD141" s="349"/>
      <c r="AE141" s="349"/>
      <c r="AF141" s="349"/>
      <c r="AG141" s="349"/>
      <c r="AH141" s="349"/>
      <c r="AI141" s="349"/>
      <c r="AJ141" s="349"/>
      <c r="AK141" s="349"/>
      <c r="AL141" s="349"/>
      <c r="AM141" s="349"/>
    </row>
    <row r="142" spans="20:39" ht="6" customHeight="1">
      <c r="T142" s="167"/>
      <c r="U142" s="167"/>
      <c r="V142" s="167"/>
      <c r="W142" s="167"/>
      <c r="X142" s="167"/>
      <c r="Y142" s="167"/>
      <c r="AA142" s="168"/>
      <c r="AB142" s="168"/>
      <c r="AC142" s="168"/>
      <c r="AD142" s="168"/>
      <c r="AE142" s="168"/>
      <c r="AF142" s="168"/>
      <c r="AG142" s="168"/>
      <c r="AH142" s="168"/>
      <c r="AI142" s="168"/>
      <c r="AJ142" s="168"/>
      <c r="AK142" s="168"/>
      <c r="AL142" s="168"/>
      <c r="AM142" s="168"/>
    </row>
    <row r="143" spans="20:39" ht="13.5">
      <c r="T143" s="348" t="s">
        <v>193</v>
      </c>
      <c r="U143" s="348"/>
      <c r="V143" s="348"/>
      <c r="W143" s="348"/>
      <c r="X143" s="348"/>
      <c r="Y143" s="348"/>
      <c r="AA143" s="349" t="str">
        <f>AA84</f>
        <v>霧島建設コンサルタント株式会社</v>
      </c>
      <c r="AB143" s="349"/>
      <c r="AC143" s="349"/>
      <c r="AD143" s="349"/>
      <c r="AE143" s="349"/>
      <c r="AF143" s="349"/>
      <c r="AG143" s="349"/>
      <c r="AH143" s="349"/>
      <c r="AI143" s="349"/>
      <c r="AJ143" s="349"/>
      <c r="AK143" s="349"/>
      <c r="AL143" s="349"/>
      <c r="AM143" s="349"/>
    </row>
    <row r="144" spans="20:25" ht="6" customHeight="1">
      <c r="T144" s="167"/>
      <c r="U144" s="167"/>
      <c r="V144" s="167"/>
      <c r="W144" s="167"/>
      <c r="X144" s="167"/>
      <c r="Y144" s="167"/>
    </row>
    <row r="145" spans="20:40" ht="13.5">
      <c r="T145" s="348" t="s">
        <v>11</v>
      </c>
      <c r="U145" s="348"/>
      <c r="V145" s="348"/>
      <c r="W145" s="348"/>
      <c r="X145" s="348"/>
      <c r="Y145" s="348"/>
      <c r="AA145" s="350" t="str">
        <f>AA19</f>
        <v>代表取締役　霧島　太一郎</v>
      </c>
      <c r="AB145" s="350"/>
      <c r="AC145" s="350"/>
      <c r="AD145" s="350"/>
      <c r="AE145" s="350"/>
      <c r="AF145" s="350"/>
      <c r="AG145" s="350"/>
      <c r="AH145" s="350"/>
      <c r="AI145" s="350"/>
      <c r="AJ145" s="350"/>
      <c r="AK145" s="350"/>
      <c r="AL145" s="350"/>
      <c r="AM145" s="350"/>
      <c r="AN145" s="164" t="s">
        <v>12</v>
      </c>
    </row>
    <row r="146" ht="6" customHeight="1"/>
    <row r="147" spans="32:39" ht="13.5">
      <c r="AF147" s="170"/>
      <c r="AG147" s="170"/>
      <c r="AH147" s="170"/>
      <c r="AI147" s="170"/>
      <c r="AJ147" s="170"/>
      <c r="AK147" s="170"/>
      <c r="AL147" s="170"/>
      <c r="AM147" s="170"/>
    </row>
    <row r="148" spans="32:39" ht="13.5">
      <c r="AF148" s="176"/>
      <c r="AG148" s="176"/>
      <c r="AH148" s="176"/>
      <c r="AI148" s="176"/>
      <c r="AJ148" s="176"/>
      <c r="AK148" s="176"/>
      <c r="AL148" s="176"/>
      <c r="AM148" s="176"/>
    </row>
    <row r="149" spans="32:39" ht="13.5">
      <c r="AF149" s="176"/>
      <c r="AG149" s="176"/>
      <c r="AH149" s="176"/>
      <c r="AI149" s="176"/>
      <c r="AJ149" s="176"/>
      <c r="AK149" s="176"/>
      <c r="AL149" s="176"/>
      <c r="AM149" s="176"/>
    </row>
    <row r="150" spans="32:39" ht="13.5">
      <c r="AF150" s="176"/>
      <c r="AG150" s="176"/>
      <c r="AH150" s="176"/>
      <c r="AI150" s="176"/>
      <c r="AJ150" s="176"/>
      <c r="AK150" s="176"/>
      <c r="AL150" s="176"/>
      <c r="AM150" s="176"/>
    </row>
    <row r="151" spans="32:39" ht="13.5">
      <c r="AF151" s="176"/>
      <c r="AG151" s="176"/>
      <c r="AH151" s="176"/>
      <c r="AI151" s="176"/>
      <c r="AJ151" s="176"/>
      <c r="AK151" s="176"/>
      <c r="AL151" s="176"/>
      <c r="AM151" s="176"/>
    </row>
    <row r="152" spans="32:39" ht="13.5">
      <c r="AF152" s="176"/>
      <c r="AG152" s="176"/>
      <c r="AH152" s="176"/>
      <c r="AI152" s="176"/>
      <c r="AJ152" s="176"/>
      <c r="AK152" s="176"/>
      <c r="AL152" s="176"/>
      <c r="AM152" s="176"/>
    </row>
    <row r="153" spans="32:39" ht="13.5">
      <c r="AF153" s="176"/>
      <c r="AG153" s="176"/>
      <c r="AH153" s="176"/>
      <c r="AI153" s="176"/>
      <c r="AJ153" s="176"/>
      <c r="AK153" s="176"/>
      <c r="AL153" s="176"/>
      <c r="AM153" s="176"/>
    </row>
    <row r="156" ht="13.5">
      <c r="B156" s="164" t="s">
        <v>221</v>
      </c>
    </row>
    <row r="159" spans="1:41" ht="13.5">
      <c r="A159" s="347" t="s">
        <v>36</v>
      </c>
      <c r="B159" s="347"/>
      <c r="C159" s="347"/>
      <c r="D159" s="347"/>
      <c r="E159" s="347"/>
      <c r="F159" s="347"/>
      <c r="G159" s="347"/>
      <c r="H159" s="347"/>
      <c r="I159" s="347"/>
      <c r="J159" s="347"/>
      <c r="K159" s="347"/>
      <c r="L159" s="347"/>
      <c r="M159" s="347"/>
      <c r="N159" s="347"/>
      <c r="O159" s="347"/>
      <c r="P159" s="347"/>
      <c r="Q159" s="347"/>
      <c r="R159" s="347"/>
      <c r="S159" s="347"/>
      <c r="T159" s="347"/>
      <c r="U159" s="347"/>
      <c r="V159" s="347"/>
      <c r="W159" s="347"/>
      <c r="X159" s="347"/>
      <c r="Y159" s="347"/>
      <c r="Z159" s="347"/>
      <c r="AA159" s="347"/>
      <c r="AB159" s="347"/>
      <c r="AC159" s="347"/>
      <c r="AD159" s="347"/>
      <c r="AE159" s="347"/>
      <c r="AF159" s="347"/>
      <c r="AG159" s="347"/>
      <c r="AH159" s="347"/>
      <c r="AI159" s="347"/>
      <c r="AJ159" s="347"/>
      <c r="AK159" s="347"/>
      <c r="AL159" s="347"/>
      <c r="AM159" s="347"/>
      <c r="AN159" s="347"/>
      <c r="AO159" s="347"/>
    </row>
    <row r="162" spans="16:32" ht="13.5">
      <c r="P162" s="176"/>
      <c r="Q162" s="176"/>
      <c r="R162" s="176"/>
      <c r="S162" s="176"/>
      <c r="T162" s="176"/>
      <c r="U162" s="176"/>
      <c r="V162" s="176"/>
      <c r="W162" s="176"/>
      <c r="X162" s="176"/>
      <c r="Y162" s="176"/>
      <c r="Z162" s="176"/>
      <c r="AA162" s="176"/>
      <c r="AB162" s="176"/>
      <c r="AC162" s="176"/>
      <c r="AD162" s="176"/>
      <c r="AE162" s="176"/>
      <c r="AF162" s="176"/>
    </row>
    <row r="163" spans="2:26" ht="13.5">
      <c r="B163" s="164">
        <v>1</v>
      </c>
      <c r="C163" s="164" t="s">
        <v>195</v>
      </c>
      <c r="E163" s="348" t="s">
        <v>222</v>
      </c>
      <c r="F163" s="348"/>
      <c r="G163" s="348"/>
      <c r="H163" s="348"/>
      <c r="I163" s="348"/>
      <c r="J163" s="348"/>
      <c r="K163" s="348"/>
      <c r="L163" s="348"/>
      <c r="M163" s="348"/>
      <c r="P163" s="176"/>
      <c r="Q163" s="176"/>
      <c r="R163" s="176" t="s">
        <v>197</v>
      </c>
      <c r="S163" s="176"/>
      <c r="T163" s="360">
        <f>N107</f>
        <v>300000</v>
      </c>
      <c r="U163" s="360"/>
      <c r="V163" s="360"/>
      <c r="W163" s="360"/>
      <c r="X163" s="176" t="s">
        <v>198</v>
      </c>
      <c r="Y163" s="176"/>
      <c r="Z163" s="176"/>
    </row>
    <row r="164" spans="5:32" ht="13.5">
      <c r="E164" s="167"/>
      <c r="F164" s="167"/>
      <c r="G164" s="167"/>
      <c r="H164" s="167"/>
      <c r="I164" s="167"/>
      <c r="J164" s="167"/>
      <c r="K164" s="167"/>
      <c r="L164" s="167"/>
      <c r="M164" s="167"/>
      <c r="P164" s="176"/>
      <c r="Q164" s="176"/>
      <c r="R164" s="176"/>
      <c r="S164" s="176"/>
      <c r="T164" s="181"/>
      <c r="U164" s="181"/>
      <c r="V164" s="181"/>
      <c r="W164" s="181"/>
      <c r="X164" s="181"/>
      <c r="Y164" s="181"/>
      <c r="Z164" s="181"/>
      <c r="AA164" s="181"/>
      <c r="AB164" s="181"/>
      <c r="AC164" s="181"/>
      <c r="AD164" s="176"/>
      <c r="AE164" s="176"/>
      <c r="AF164" s="176"/>
    </row>
    <row r="165" spans="5:32" ht="13.5">
      <c r="E165" s="167"/>
      <c r="F165" s="167"/>
      <c r="G165" s="167"/>
      <c r="H165" s="167"/>
      <c r="I165" s="167"/>
      <c r="J165" s="167"/>
      <c r="K165" s="167"/>
      <c r="L165" s="167"/>
      <c r="M165" s="167"/>
      <c r="P165" s="176"/>
      <c r="Q165" s="176"/>
      <c r="R165" s="176"/>
      <c r="S165" s="176"/>
      <c r="T165" s="176"/>
      <c r="U165" s="176"/>
      <c r="V165" s="176"/>
      <c r="W165" s="176"/>
      <c r="X165" s="176"/>
      <c r="Y165" s="176"/>
      <c r="Z165" s="176"/>
      <c r="AA165" s="176"/>
      <c r="AB165" s="176"/>
      <c r="AC165" s="176"/>
      <c r="AD165" s="176"/>
      <c r="AE165" s="176"/>
      <c r="AF165" s="176"/>
    </row>
    <row r="166" spans="2:36" ht="13.5">
      <c r="B166" s="164">
        <v>2</v>
      </c>
      <c r="C166" s="164" t="s">
        <v>223</v>
      </c>
      <c r="E166" s="348" t="s">
        <v>224</v>
      </c>
      <c r="F166" s="348"/>
      <c r="G166" s="348"/>
      <c r="H166" s="348"/>
      <c r="I166" s="348"/>
      <c r="J166" s="348"/>
      <c r="K166" s="348"/>
      <c r="L166" s="348"/>
      <c r="M166" s="348"/>
      <c r="N166" s="170"/>
      <c r="O166" s="170"/>
      <c r="P166" s="364" t="str">
        <f>K110</f>
        <v>R00中央三丁目線測量設計業務委託</v>
      </c>
      <c r="Q166" s="364"/>
      <c r="R166" s="364"/>
      <c r="S166" s="364"/>
      <c r="T166" s="364"/>
      <c r="U166" s="364"/>
      <c r="V166" s="364"/>
      <c r="W166" s="364"/>
      <c r="X166" s="364"/>
      <c r="Y166" s="364"/>
      <c r="Z166" s="364"/>
      <c r="AA166" s="364"/>
      <c r="AB166" s="364"/>
      <c r="AC166" s="364"/>
      <c r="AD166" s="364"/>
      <c r="AE166" s="364"/>
      <c r="AF166" s="364"/>
      <c r="AG166" s="364"/>
      <c r="AH166" s="364"/>
      <c r="AI166" s="364"/>
      <c r="AJ166" s="364"/>
    </row>
    <row r="167" spans="5:36" ht="13.5">
      <c r="E167" s="167"/>
      <c r="F167" s="167"/>
      <c r="G167" s="167"/>
      <c r="H167" s="167"/>
      <c r="I167" s="167"/>
      <c r="J167" s="167"/>
      <c r="K167" s="167"/>
      <c r="L167" s="167"/>
      <c r="M167" s="182"/>
      <c r="N167" s="170"/>
      <c r="O167" s="170"/>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row>
    <row r="168" spans="5:13" ht="13.5">
      <c r="E168" s="167"/>
      <c r="F168" s="167"/>
      <c r="G168" s="167"/>
      <c r="H168" s="167"/>
      <c r="I168" s="167"/>
      <c r="J168" s="167"/>
      <c r="K168" s="167"/>
      <c r="L168" s="167"/>
      <c r="M168" s="167"/>
    </row>
    <row r="169" spans="2:27" ht="13.5">
      <c r="B169" s="164">
        <v>3</v>
      </c>
      <c r="C169" s="164" t="s">
        <v>223</v>
      </c>
      <c r="E169" s="348" t="s">
        <v>225</v>
      </c>
      <c r="F169" s="348"/>
      <c r="G169" s="348"/>
      <c r="H169" s="348"/>
      <c r="I169" s="348"/>
      <c r="J169" s="348"/>
      <c r="K169" s="348"/>
      <c r="L169" s="348"/>
      <c r="M169" s="348"/>
      <c r="P169" s="288" t="s">
        <v>226</v>
      </c>
      <c r="Q169" s="176"/>
      <c r="R169" s="176" t="s">
        <v>227</v>
      </c>
      <c r="S169" s="170"/>
      <c r="T169" s="170"/>
      <c r="U169" s="170"/>
      <c r="V169" s="170"/>
      <c r="W169" s="170"/>
      <c r="X169" s="170"/>
      <c r="Y169" s="170"/>
      <c r="Z169" s="176"/>
      <c r="AA169" s="176"/>
    </row>
    <row r="170" spans="5:13" ht="6.75" customHeight="1">
      <c r="E170" s="167"/>
      <c r="F170" s="167"/>
      <c r="G170" s="167"/>
      <c r="H170" s="167"/>
      <c r="I170" s="167"/>
      <c r="J170" s="167"/>
      <c r="K170" s="167"/>
      <c r="L170" s="167"/>
      <c r="M170" s="167"/>
    </row>
    <row r="171" spans="5:22" ht="13.5">
      <c r="E171" s="167"/>
      <c r="F171" s="167"/>
      <c r="G171" s="167"/>
      <c r="H171" s="167"/>
      <c r="I171" s="167"/>
      <c r="J171" s="167"/>
      <c r="K171" s="167"/>
      <c r="L171" s="167"/>
      <c r="M171" s="167"/>
      <c r="P171" s="288" t="s">
        <v>226</v>
      </c>
      <c r="R171" s="164" t="s">
        <v>228</v>
      </c>
      <c r="V171" s="164" t="s">
        <v>229</v>
      </c>
    </row>
    <row r="172" spans="5:13" ht="6.75" customHeight="1">
      <c r="E172" s="167"/>
      <c r="F172" s="167"/>
      <c r="G172" s="167"/>
      <c r="H172" s="167"/>
      <c r="I172" s="167"/>
      <c r="J172" s="167"/>
      <c r="K172" s="167"/>
      <c r="L172" s="167"/>
      <c r="M172" s="167"/>
    </row>
    <row r="173" spans="5:27" ht="13.5">
      <c r="E173" s="167"/>
      <c r="F173" s="167"/>
      <c r="G173" s="167"/>
      <c r="H173" s="167"/>
      <c r="I173" s="167"/>
      <c r="J173" s="167"/>
      <c r="K173" s="167"/>
      <c r="L173" s="167"/>
      <c r="M173" s="167"/>
      <c r="V173" s="164" t="s">
        <v>230</v>
      </c>
      <c r="AA173" s="164" t="s">
        <v>231</v>
      </c>
    </row>
    <row r="174" spans="5:13" ht="6.75" customHeight="1">
      <c r="E174" s="167"/>
      <c r="F174" s="167"/>
      <c r="G174" s="167"/>
      <c r="H174" s="167"/>
      <c r="I174" s="167"/>
      <c r="J174" s="167"/>
      <c r="K174" s="167"/>
      <c r="L174" s="167"/>
      <c r="M174" s="167"/>
    </row>
    <row r="175" spans="5:36" ht="13.5">
      <c r="E175" s="167"/>
      <c r="F175" s="167"/>
      <c r="G175" s="167"/>
      <c r="H175" s="167"/>
      <c r="I175" s="167"/>
      <c r="J175" s="167"/>
      <c r="K175" s="167"/>
      <c r="L175" s="167"/>
      <c r="M175" s="167"/>
      <c r="V175" s="164" t="s">
        <v>232</v>
      </c>
      <c r="AA175" s="164" t="s">
        <v>197</v>
      </c>
      <c r="AC175" s="169"/>
      <c r="AD175" s="169"/>
      <c r="AE175" s="169"/>
      <c r="AF175" s="169"/>
      <c r="AG175" s="169"/>
      <c r="AH175" s="169"/>
      <c r="AI175" s="169"/>
      <c r="AJ175" s="164" t="s">
        <v>198</v>
      </c>
    </row>
    <row r="176" spans="5:13" ht="13.5">
      <c r="E176" s="167"/>
      <c r="F176" s="167"/>
      <c r="G176" s="167"/>
      <c r="H176" s="167"/>
      <c r="I176" s="167"/>
      <c r="J176" s="167"/>
      <c r="K176" s="167"/>
      <c r="L176" s="167"/>
      <c r="M176" s="167"/>
    </row>
    <row r="177" spans="5:13" ht="13.5">
      <c r="E177" s="167"/>
      <c r="F177" s="167"/>
      <c r="G177" s="167"/>
      <c r="H177" s="167"/>
      <c r="I177" s="167"/>
      <c r="J177" s="167"/>
      <c r="K177" s="167"/>
      <c r="L177" s="167"/>
      <c r="M177" s="167"/>
    </row>
    <row r="178" spans="2:40" ht="13.5">
      <c r="B178" s="164">
        <v>4</v>
      </c>
      <c r="C178" s="164" t="s">
        <v>223</v>
      </c>
      <c r="E178" s="348" t="s">
        <v>233</v>
      </c>
      <c r="F178" s="348"/>
      <c r="G178" s="348"/>
      <c r="H178" s="348"/>
      <c r="I178" s="348"/>
      <c r="J178" s="348"/>
      <c r="K178" s="348"/>
      <c r="L178" s="348"/>
      <c r="M178" s="348"/>
      <c r="Q178" s="365" t="s">
        <v>234</v>
      </c>
      <c r="R178" s="365"/>
      <c r="S178" s="365"/>
      <c r="T178" s="365"/>
      <c r="U178" s="365"/>
      <c r="V178" s="170"/>
      <c r="W178" s="184"/>
      <c r="X178" s="184">
        <v>0</v>
      </c>
      <c r="Y178" s="184"/>
      <c r="Z178" s="184"/>
      <c r="AA178" s="184"/>
      <c r="AB178" s="184"/>
      <c r="AC178" s="184"/>
      <c r="AD178" s="169"/>
      <c r="AE178" s="184"/>
      <c r="AF178" s="184"/>
      <c r="AG178" s="184"/>
      <c r="AH178" s="184"/>
      <c r="AI178" s="184"/>
      <c r="AJ178" s="184"/>
      <c r="AK178" s="184"/>
      <c r="AL178" s="170"/>
      <c r="AM178" s="170"/>
      <c r="AN178" s="170"/>
    </row>
    <row r="179" spans="17:40" ht="6" customHeight="1">
      <c r="Q179" s="167"/>
      <c r="R179" s="167"/>
      <c r="S179" s="167"/>
      <c r="T179" s="167"/>
      <c r="U179" s="167"/>
      <c r="AK179" s="176"/>
      <c r="AL179" s="176"/>
      <c r="AM179" s="176"/>
      <c r="AN179" s="176"/>
    </row>
    <row r="180" spans="17:40" ht="13.5" customHeight="1">
      <c r="Q180" s="348" t="s">
        <v>235</v>
      </c>
      <c r="R180" s="348"/>
      <c r="S180" s="348"/>
      <c r="T180" s="348"/>
      <c r="U180" s="348"/>
      <c r="W180" s="169"/>
      <c r="X180" s="184">
        <v>0</v>
      </c>
      <c r="Y180" s="169"/>
      <c r="Z180" s="169"/>
      <c r="AA180" s="169"/>
      <c r="AB180" s="169"/>
      <c r="AC180" s="169"/>
      <c r="AD180" s="169"/>
      <c r="AE180" s="169"/>
      <c r="AF180" s="169"/>
      <c r="AG180" s="169"/>
      <c r="AH180" s="169"/>
      <c r="AI180" s="169"/>
      <c r="AJ180" s="169"/>
      <c r="AK180" s="169"/>
      <c r="AL180" s="176"/>
      <c r="AM180" s="176"/>
      <c r="AN180" s="176"/>
    </row>
    <row r="181" spans="17:21" ht="6.75" customHeight="1">
      <c r="Q181" s="167"/>
      <c r="R181" s="167"/>
      <c r="S181" s="167"/>
      <c r="T181" s="167"/>
      <c r="U181" s="167"/>
    </row>
    <row r="182" spans="17:31" ht="13.5" customHeight="1">
      <c r="Q182" s="348" t="s">
        <v>57</v>
      </c>
      <c r="R182" s="348"/>
      <c r="S182" s="348"/>
      <c r="T182" s="348"/>
      <c r="U182" s="348"/>
      <c r="V182" s="167"/>
      <c r="W182" s="164" t="s">
        <v>226</v>
      </c>
      <c r="X182" s="362" t="s">
        <v>236</v>
      </c>
      <c r="Y182" s="362"/>
      <c r="Z182" s="362"/>
      <c r="AA182" s="166" t="s">
        <v>237</v>
      </c>
      <c r="AB182" s="164" t="s">
        <v>226</v>
      </c>
      <c r="AC182" s="363" t="s">
        <v>238</v>
      </c>
      <c r="AD182" s="363"/>
      <c r="AE182" s="363"/>
    </row>
    <row r="183" spans="17:21" ht="6.75" customHeight="1">
      <c r="Q183" s="167"/>
      <c r="R183" s="167"/>
      <c r="S183" s="167"/>
      <c r="T183" s="167"/>
      <c r="U183" s="167"/>
    </row>
    <row r="184" spans="17:31" ht="13.5">
      <c r="Q184" s="348" t="s">
        <v>58</v>
      </c>
      <c r="R184" s="348"/>
      <c r="S184" s="348"/>
      <c r="T184" s="348"/>
      <c r="U184" s="348"/>
      <c r="W184" s="169" t="s">
        <v>239</v>
      </c>
      <c r="X184" s="169"/>
      <c r="Y184" s="353">
        <v>0</v>
      </c>
      <c r="Z184" s="353">
        <v>0</v>
      </c>
      <c r="AA184" s="353">
        <v>0</v>
      </c>
      <c r="AB184" s="353">
        <v>0</v>
      </c>
      <c r="AC184" s="353">
        <v>0</v>
      </c>
      <c r="AD184" s="353">
        <v>0</v>
      </c>
      <c r="AE184" s="353">
        <v>0</v>
      </c>
    </row>
  </sheetData>
  <sheetProtection/>
  <mergeCells count="72">
    <mergeCell ref="Q182:U182"/>
    <mergeCell ref="X182:Z182"/>
    <mergeCell ref="AC182:AE182"/>
    <mergeCell ref="Q184:U184"/>
    <mergeCell ref="Y184:AE184"/>
    <mergeCell ref="E166:M166"/>
    <mergeCell ref="P166:AJ166"/>
    <mergeCell ref="E169:M169"/>
    <mergeCell ref="E178:M178"/>
    <mergeCell ref="Q178:U178"/>
    <mergeCell ref="Q180:U180"/>
    <mergeCell ref="T143:Y143"/>
    <mergeCell ref="AA143:AM143"/>
    <mergeCell ref="T145:Y145"/>
    <mergeCell ref="AA145:AM145"/>
    <mergeCell ref="A159:AO159"/>
    <mergeCell ref="E163:M163"/>
    <mergeCell ref="T163:W163"/>
    <mergeCell ref="A129:AM129"/>
    <mergeCell ref="AD131:AE131"/>
    <mergeCell ref="AG131:AH131"/>
    <mergeCell ref="AJ131:AK131"/>
    <mergeCell ref="T139:Y139"/>
    <mergeCell ref="T141:Y141"/>
    <mergeCell ref="AA141:AM141"/>
    <mergeCell ref="B136:H136"/>
    <mergeCell ref="I136:N136"/>
    <mergeCell ref="AF88:AM88"/>
    <mergeCell ref="A101:AO101"/>
    <mergeCell ref="N107:W107"/>
    <mergeCell ref="E110:H110"/>
    <mergeCell ref="K110:AE110"/>
    <mergeCell ref="E114:H114"/>
    <mergeCell ref="N114:T114"/>
    <mergeCell ref="B77:H77"/>
    <mergeCell ref="I77:N77"/>
    <mergeCell ref="T84:Y84"/>
    <mergeCell ref="AA84:AM84"/>
    <mergeCell ref="T86:Y86"/>
    <mergeCell ref="AA86:AM86"/>
    <mergeCell ref="AD72:AE72"/>
    <mergeCell ref="AG72:AH72"/>
    <mergeCell ref="AJ72:AK72"/>
    <mergeCell ref="T80:Y80"/>
    <mergeCell ref="T82:Y82"/>
    <mergeCell ref="AA82:AM82"/>
    <mergeCell ref="P56:Q56"/>
    <mergeCell ref="S56:T56"/>
    <mergeCell ref="V56:W56"/>
    <mergeCell ref="B67:P67"/>
    <mergeCell ref="AD67:AE67"/>
    <mergeCell ref="AJ67:AL67"/>
    <mergeCell ref="A25:AM26"/>
    <mergeCell ref="A32:AM32"/>
    <mergeCell ref="Q36:X36"/>
    <mergeCell ref="E48:H48"/>
    <mergeCell ref="K48:AE48"/>
    <mergeCell ref="E52:H52"/>
    <mergeCell ref="N52:T52"/>
    <mergeCell ref="T15:Y15"/>
    <mergeCell ref="AA15:AM15"/>
    <mergeCell ref="T17:Y17"/>
    <mergeCell ref="AA17:AM17"/>
    <mergeCell ref="T19:Y19"/>
    <mergeCell ref="AA19:AM19"/>
    <mergeCell ref="A3:AO3"/>
    <mergeCell ref="AD5:AE5"/>
    <mergeCell ref="AG5:AH5"/>
    <mergeCell ref="AJ5:AK5"/>
    <mergeCell ref="I10:N10"/>
    <mergeCell ref="T13:Y13"/>
    <mergeCell ref="B10:H10"/>
  </mergeCells>
  <printOptions horizontalCentered="1"/>
  <pageMargins left="0.7086614173228347" right="0.31496062992125984" top="0.7480314960629921" bottom="0.7480314960629921" header="0.31496062992125984" footer="0.31496062992125984"/>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tabColor rgb="FF00B0F0"/>
  </sheetPr>
  <dimension ref="B1:BN26"/>
  <sheetViews>
    <sheetView showZeros="0" view="pageBreakPreview" zoomScale="85" zoomScaleSheetLayoutView="85" zoomScalePageLayoutView="0" workbookViewId="0" topLeftCell="A1">
      <selection activeCell="BF30" sqref="BF30"/>
    </sheetView>
  </sheetViews>
  <sheetFormatPr defaultColWidth="9.00390625" defaultRowHeight="13.5"/>
  <cols>
    <col min="1" max="1" width="1.25" style="290" customWidth="1"/>
    <col min="2" max="21" width="2.50390625" style="290" customWidth="1"/>
    <col min="22" max="23" width="1.25" style="290" customWidth="1"/>
    <col min="24" max="29" width="2.50390625" style="290" customWidth="1"/>
    <col min="30" max="31" width="1.25" style="290" customWidth="1"/>
    <col min="32" max="37" width="2.50390625" style="290" customWidth="1"/>
    <col min="38" max="39" width="1.25" style="290" customWidth="1"/>
    <col min="40" max="56" width="2.50390625" style="290" customWidth="1"/>
    <col min="57" max="16384" width="9.00390625" style="290" customWidth="1"/>
  </cols>
  <sheetData>
    <row r="1" spans="19:38" ht="18.75" customHeight="1">
      <c r="S1" s="366"/>
      <c r="T1" s="366"/>
      <c r="U1" s="366"/>
      <c r="V1" s="366"/>
      <c r="W1" s="366"/>
      <c r="X1" s="366"/>
      <c r="Y1" s="366"/>
      <c r="Z1" s="366"/>
      <c r="AA1" s="366"/>
      <c r="AB1" s="366"/>
      <c r="AC1" s="366"/>
      <c r="AD1" s="366"/>
      <c r="AE1" s="366"/>
      <c r="AF1" s="366"/>
      <c r="AG1" s="366"/>
      <c r="AH1" s="366"/>
      <c r="AI1" s="366"/>
      <c r="AJ1" s="366"/>
      <c r="AK1" s="366"/>
      <c r="AL1" s="366"/>
    </row>
    <row r="2" spans="19:38" ht="52.5" customHeight="1">
      <c r="S2" s="367"/>
      <c r="T2" s="367"/>
      <c r="U2" s="367"/>
      <c r="V2" s="367"/>
      <c r="W2" s="367"/>
      <c r="X2" s="367"/>
      <c r="Y2" s="367"/>
      <c r="Z2" s="367"/>
      <c r="AA2" s="367"/>
      <c r="AB2" s="367"/>
      <c r="AC2" s="367"/>
      <c r="AD2" s="367"/>
      <c r="AE2" s="367"/>
      <c r="AF2" s="367"/>
      <c r="AG2" s="367"/>
      <c r="AH2" s="367"/>
      <c r="AI2" s="367"/>
      <c r="AJ2" s="367"/>
      <c r="AK2" s="367"/>
      <c r="AL2" s="367"/>
    </row>
    <row r="3" ht="17.25" customHeight="1"/>
    <row r="4" spans="18:41" ht="26.25" customHeight="1">
      <c r="R4" s="368" t="s">
        <v>387</v>
      </c>
      <c r="S4" s="367"/>
      <c r="T4" s="367"/>
      <c r="U4" s="367"/>
      <c r="V4" s="367"/>
      <c r="W4" s="367"/>
      <c r="X4" s="367"/>
      <c r="Y4" s="367"/>
      <c r="Z4" s="367"/>
      <c r="AA4" s="367"/>
      <c r="AB4" s="367"/>
      <c r="AC4" s="367"/>
      <c r="AD4" s="367"/>
      <c r="AE4" s="367"/>
      <c r="AF4" s="367"/>
      <c r="AG4" s="367"/>
      <c r="AH4" s="367"/>
      <c r="AI4" s="367"/>
      <c r="AJ4" s="367"/>
      <c r="AK4" s="367"/>
      <c r="AL4" s="367"/>
      <c r="AM4" s="367"/>
      <c r="AN4" s="369"/>
      <c r="AO4" s="369"/>
    </row>
    <row r="5" ht="17.25" customHeight="1"/>
    <row r="6" spans="3:66" ht="15.75" customHeight="1">
      <c r="C6" s="302" t="s">
        <v>363</v>
      </c>
      <c r="E6" s="370"/>
      <c r="F6" s="370"/>
      <c r="G6" s="302" t="s">
        <v>2</v>
      </c>
      <c r="H6" s="370"/>
      <c r="I6" s="370"/>
      <c r="J6" s="294" t="s">
        <v>3</v>
      </c>
      <c r="K6" s="370"/>
      <c r="L6" s="370"/>
      <c r="M6" s="294" t="s">
        <v>104</v>
      </c>
      <c r="N6" s="290" t="s">
        <v>386</v>
      </c>
      <c r="BD6" s="293"/>
      <c r="BE6" s="293"/>
      <c r="BF6" s="293"/>
      <c r="BG6" s="293"/>
      <c r="BH6" s="293"/>
      <c r="BI6" s="293"/>
      <c r="BJ6" s="293"/>
      <c r="BK6" s="293"/>
      <c r="BL6" s="293"/>
      <c r="BM6" s="293"/>
      <c r="BN6" s="293"/>
    </row>
    <row r="7" spans="2:54" ht="15.75" customHeight="1">
      <c r="B7" s="367" t="s">
        <v>388</v>
      </c>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row>
    <row r="8" ht="13.5" customHeight="1"/>
    <row r="9" spans="28:29" ht="13.5" customHeight="1">
      <c r="AB9" s="370" t="s">
        <v>36</v>
      </c>
      <c r="AC9" s="370"/>
    </row>
    <row r="10" ht="13.5" customHeight="1"/>
    <row r="11" spans="2:54" ht="31.5" customHeight="1">
      <c r="B11" s="300"/>
      <c r="C11" s="296"/>
      <c r="D11" s="371" t="s">
        <v>197</v>
      </c>
      <c r="E11" s="371"/>
      <c r="F11" s="371"/>
      <c r="G11" s="372"/>
      <c r="H11" s="372"/>
      <c r="I11" s="372"/>
      <c r="J11" s="372"/>
      <c r="K11" s="372"/>
      <c r="L11" s="372"/>
      <c r="M11" s="296" t="s">
        <v>198</v>
      </c>
      <c r="N11" s="301"/>
      <c r="O11" s="296"/>
      <c r="P11" s="296"/>
      <c r="Q11" s="296"/>
      <c r="R11" s="296"/>
      <c r="S11" s="296"/>
      <c r="T11" s="296"/>
      <c r="U11" s="296"/>
      <c r="V11" s="296"/>
      <c r="W11" s="296"/>
      <c r="X11" s="373" t="s">
        <v>395</v>
      </c>
      <c r="Y11" s="373"/>
      <c r="Z11" s="373"/>
      <c r="AA11" s="373"/>
      <c r="AB11" s="373"/>
      <c r="AC11" s="373"/>
      <c r="AD11" s="373"/>
      <c r="AE11" s="373"/>
      <c r="AF11" s="373"/>
      <c r="AG11" s="373"/>
      <c r="AH11" s="373"/>
      <c r="AI11" s="373"/>
      <c r="AJ11" s="373"/>
      <c r="AK11" s="373"/>
      <c r="AL11" s="296"/>
      <c r="AM11" s="296"/>
      <c r="AN11" s="296"/>
      <c r="AO11" s="296"/>
      <c r="AP11" s="296"/>
      <c r="AQ11" s="296"/>
      <c r="AR11" s="296"/>
      <c r="AS11" s="296"/>
      <c r="AT11" s="296"/>
      <c r="AU11" s="296"/>
      <c r="AV11" s="296"/>
      <c r="AW11" s="296"/>
      <c r="AX11" s="296"/>
      <c r="AY11" s="296"/>
      <c r="AZ11" s="296"/>
      <c r="BA11" s="296"/>
      <c r="BB11" s="295"/>
    </row>
    <row r="12" spans="2:54" ht="31.5" customHeight="1">
      <c r="B12" s="374" t="s">
        <v>390</v>
      </c>
      <c r="C12" s="375"/>
      <c r="D12" s="376"/>
      <c r="E12" s="299"/>
      <c r="F12" s="378" t="s">
        <v>240</v>
      </c>
      <c r="G12" s="378"/>
      <c r="H12" s="378"/>
      <c r="I12" s="378"/>
      <c r="J12" s="378"/>
      <c r="K12" s="378"/>
      <c r="L12" s="378"/>
      <c r="M12" s="378"/>
      <c r="N12" s="378"/>
      <c r="O12" s="295"/>
      <c r="P12" s="300"/>
      <c r="Q12" s="373" t="str">
        <f>'基本項目入力票'!C9</f>
        <v>R00中央三丁目線測量設計業務委託</v>
      </c>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295"/>
    </row>
    <row r="13" spans="2:54" ht="31.5" customHeight="1">
      <c r="B13" s="377"/>
      <c r="C13" s="375"/>
      <c r="D13" s="376"/>
      <c r="E13" s="299"/>
      <c r="F13" s="378" t="s">
        <v>391</v>
      </c>
      <c r="G13" s="378"/>
      <c r="H13" s="378"/>
      <c r="I13" s="378"/>
      <c r="J13" s="378"/>
      <c r="K13" s="378"/>
      <c r="L13" s="378"/>
      <c r="M13" s="378"/>
      <c r="N13" s="378"/>
      <c r="O13" s="295"/>
      <c r="P13" s="296"/>
      <c r="Q13" s="373" t="s">
        <v>316</v>
      </c>
      <c r="R13" s="373"/>
      <c r="S13" s="373"/>
      <c r="T13" s="373" t="str">
        <f>'基本項目入力票'!E10</f>
        <v>国分中央三丁目</v>
      </c>
      <c r="U13" s="373"/>
      <c r="V13" s="373"/>
      <c r="W13" s="373"/>
      <c r="X13" s="373"/>
      <c r="Y13" s="373"/>
      <c r="Z13" s="373"/>
      <c r="AA13" s="373"/>
      <c r="AB13" s="373"/>
      <c r="AC13" s="373"/>
      <c r="AD13" s="373"/>
      <c r="AE13" s="373" t="s">
        <v>9</v>
      </c>
      <c r="AF13" s="373"/>
      <c r="AG13" s="373"/>
      <c r="AH13" s="373"/>
      <c r="AI13" s="296"/>
      <c r="AJ13" s="296"/>
      <c r="AK13" s="296"/>
      <c r="AL13" s="296"/>
      <c r="AM13" s="296"/>
      <c r="AN13" s="296"/>
      <c r="AO13" s="296"/>
      <c r="AP13" s="296"/>
      <c r="AQ13" s="296"/>
      <c r="AR13" s="296"/>
      <c r="AS13" s="296"/>
      <c r="AT13" s="296"/>
      <c r="AU13" s="296"/>
      <c r="AV13" s="296"/>
      <c r="AW13" s="296"/>
      <c r="AX13" s="296"/>
      <c r="AY13" s="296"/>
      <c r="AZ13" s="296"/>
      <c r="BA13" s="296"/>
      <c r="BB13" s="295"/>
    </row>
    <row r="14" spans="2:54" ht="31.5" customHeight="1">
      <c r="B14" s="377"/>
      <c r="C14" s="375"/>
      <c r="D14" s="376"/>
      <c r="E14" s="299"/>
      <c r="F14" s="378" t="s">
        <v>392</v>
      </c>
      <c r="G14" s="378"/>
      <c r="H14" s="378"/>
      <c r="I14" s="378"/>
      <c r="J14" s="378"/>
      <c r="K14" s="378"/>
      <c r="L14" s="378"/>
      <c r="M14" s="378"/>
      <c r="N14" s="378"/>
      <c r="O14" s="295"/>
      <c r="P14" s="381" t="s">
        <v>385</v>
      </c>
      <c r="Q14" s="371"/>
      <c r="R14" s="371"/>
      <c r="S14" s="371"/>
      <c r="T14" s="382"/>
      <c r="U14" s="298"/>
      <c r="V14" s="383" t="s">
        <v>363</v>
      </c>
      <c r="W14" s="383"/>
      <c r="X14" s="383"/>
      <c r="Y14" s="379" t="str">
        <f>'基本項目入力票'!D13</f>
        <v>２</v>
      </c>
      <c r="Z14" s="380"/>
      <c r="AA14" s="297" t="s">
        <v>2</v>
      </c>
      <c r="AB14" s="379" t="str">
        <f>'基本項目入力票'!F13</f>
        <v>９</v>
      </c>
      <c r="AC14" s="380"/>
      <c r="AD14" s="383" t="s">
        <v>103</v>
      </c>
      <c r="AE14" s="383"/>
      <c r="AF14" s="379" t="str">
        <f>'基本項目入力票'!H13</f>
        <v>２</v>
      </c>
      <c r="AG14" s="380"/>
      <c r="AH14" s="297" t="s">
        <v>4</v>
      </c>
      <c r="AI14" s="297"/>
      <c r="AJ14" s="384" t="s">
        <v>384</v>
      </c>
      <c r="AK14" s="383"/>
      <c r="AL14" s="383"/>
      <c r="AM14" s="383"/>
      <c r="AN14" s="383"/>
      <c r="AO14" s="385"/>
      <c r="AP14" s="297"/>
      <c r="AQ14" s="383" t="s">
        <v>363</v>
      </c>
      <c r="AR14" s="383"/>
      <c r="AS14" s="379" t="str">
        <f>'基本項目入力票'!D14</f>
        <v>２</v>
      </c>
      <c r="AT14" s="380"/>
      <c r="AU14" s="297" t="s">
        <v>2</v>
      </c>
      <c r="AV14" s="379" t="str">
        <f>'基本項目入力票'!F14</f>
        <v>１２</v>
      </c>
      <c r="AW14" s="380"/>
      <c r="AX14" s="297" t="s">
        <v>103</v>
      </c>
      <c r="AY14" s="379" t="str">
        <f>'基本項目入力票'!H14</f>
        <v>２０</v>
      </c>
      <c r="AZ14" s="380"/>
      <c r="BA14" s="297" t="s">
        <v>4</v>
      </c>
      <c r="BB14" s="295"/>
    </row>
    <row r="15" spans="2:54" ht="31.5" customHeight="1">
      <c r="B15" s="377"/>
      <c r="C15" s="375"/>
      <c r="D15" s="376"/>
      <c r="E15" s="299"/>
      <c r="F15" s="378" t="s">
        <v>393</v>
      </c>
      <c r="G15" s="378"/>
      <c r="H15" s="378"/>
      <c r="I15" s="378"/>
      <c r="J15" s="378"/>
      <c r="K15" s="378"/>
      <c r="L15" s="378"/>
      <c r="M15" s="378"/>
      <c r="N15" s="378"/>
      <c r="O15" s="295"/>
      <c r="P15" s="296"/>
      <c r="Q15" s="378" t="s">
        <v>197</v>
      </c>
      <c r="R15" s="378"/>
      <c r="S15" s="378"/>
      <c r="T15" s="372">
        <f>'基本項目入力票'!C12</f>
        <v>3000000</v>
      </c>
      <c r="U15" s="372"/>
      <c r="V15" s="372"/>
      <c r="W15" s="372"/>
      <c r="X15" s="372"/>
      <c r="Y15" s="372"/>
      <c r="Z15" s="372"/>
      <c r="AA15" s="373" t="s">
        <v>198</v>
      </c>
      <c r="AB15" s="373"/>
      <c r="AC15" s="373"/>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c r="BA15" s="296"/>
      <c r="BB15" s="295"/>
    </row>
    <row r="16" spans="2:54" ht="31.5" customHeight="1">
      <c r="B16" s="377"/>
      <c r="C16" s="375"/>
      <c r="D16" s="376"/>
      <c r="E16" s="299"/>
      <c r="F16" s="378" t="s">
        <v>394</v>
      </c>
      <c r="G16" s="378"/>
      <c r="H16" s="378"/>
      <c r="I16" s="378"/>
      <c r="J16" s="378"/>
      <c r="K16" s="378"/>
      <c r="L16" s="378"/>
      <c r="M16" s="378"/>
      <c r="N16" s="378"/>
      <c r="O16" s="295"/>
      <c r="P16" s="296"/>
      <c r="Q16" s="378" t="s">
        <v>363</v>
      </c>
      <c r="R16" s="378"/>
      <c r="S16" s="378"/>
      <c r="T16" s="379" t="str">
        <f>'基本項目入力票'!D11</f>
        <v>２</v>
      </c>
      <c r="U16" s="380"/>
      <c r="V16" s="383" t="s">
        <v>2</v>
      </c>
      <c r="W16" s="383"/>
      <c r="X16" s="383"/>
      <c r="Y16" s="379" t="str">
        <f>'基本項目入力票'!F11</f>
        <v>９</v>
      </c>
      <c r="Z16" s="380"/>
      <c r="AA16" s="383" t="s">
        <v>103</v>
      </c>
      <c r="AB16" s="383"/>
      <c r="AC16" s="379" t="str">
        <f>'基本項目入力票'!H11</f>
        <v>１</v>
      </c>
      <c r="AD16" s="380"/>
      <c r="AE16" s="380"/>
      <c r="AF16" s="383" t="s">
        <v>4</v>
      </c>
      <c r="AG16" s="383"/>
      <c r="AH16" s="383"/>
      <c r="AI16" s="383"/>
      <c r="AJ16" s="296"/>
      <c r="AK16" s="296"/>
      <c r="AL16" s="296"/>
      <c r="AM16" s="296"/>
      <c r="AN16" s="296"/>
      <c r="AO16" s="296"/>
      <c r="AP16" s="296"/>
      <c r="AQ16" s="296"/>
      <c r="AR16" s="296"/>
      <c r="AS16" s="296"/>
      <c r="AT16" s="296"/>
      <c r="AU16" s="296"/>
      <c r="AV16" s="296"/>
      <c r="AW16" s="296"/>
      <c r="AX16" s="296"/>
      <c r="AY16" s="296"/>
      <c r="AZ16" s="296"/>
      <c r="BA16" s="296"/>
      <c r="BB16" s="295"/>
    </row>
    <row r="17" ht="18.75" customHeight="1"/>
    <row r="18" spans="7:17" ht="18" customHeight="1">
      <c r="G18" s="389" t="s">
        <v>363</v>
      </c>
      <c r="H18" s="389"/>
      <c r="I18" s="367"/>
      <c r="J18" s="367"/>
      <c r="K18" s="290" t="s">
        <v>2</v>
      </c>
      <c r="L18" s="367"/>
      <c r="M18" s="367"/>
      <c r="N18" s="290" t="s">
        <v>103</v>
      </c>
      <c r="O18" s="367"/>
      <c r="P18" s="367"/>
      <c r="Q18" s="290" t="s">
        <v>4</v>
      </c>
    </row>
    <row r="19" spans="25:53" ht="18" customHeight="1">
      <c r="Y19" s="388" t="s">
        <v>32</v>
      </c>
      <c r="Z19" s="388"/>
      <c r="AA19" s="388"/>
      <c r="AB19" s="388"/>
      <c r="AC19" s="389" t="s">
        <v>7</v>
      </c>
      <c r="AD19" s="389"/>
      <c r="AE19" s="389"/>
      <c r="AF19" s="389"/>
      <c r="AG19" s="389"/>
      <c r="AH19" s="389"/>
      <c r="AJ19" s="390" t="str">
        <f>'基本項目入力票'!C6</f>
        <v>霧島市国分中央三丁目４５番１号</v>
      </c>
      <c r="AK19" s="390"/>
      <c r="AL19" s="390"/>
      <c r="AM19" s="390"/>
      <c r="AN19" s="390"/>
      <c r="AO19" s="390"/>
      <c r="AP19" s="390"/>
      <c r="AQ19" s="390"/>
      <c r="AR19" s="390"/>
      <c r="AS19" s="390"/>
      <c r="AT19" s="390"/>
      <c r="AU19" s="390"/>
      <c r="AV19" s="390"/>
      <c r="AW19" s="390"/>
      <c r="AX19" s="390"/>
      <c r="AY19" s="390"/>
      <c r="AZ19" s="390"/>
      <c r="BA19" s="390"/>
    </row>
    <row r="20" spans="29:53" ht="18" customHeight="1">
      <c r="AC20" s="370" t="s">
        <v>10</v>
      </c>
      <c r="AD20" s="370"/>
      <c r="AE20" s="370"/>
      <c r="AF20" s="370"/>
      <c r="AG20" s="370"/>
      <c r="AH20" s="370"/>
      <c r="AJ20" s="390" t="str">
        <f>'基本項目入力票'!C7</f>
        <v>霧島建設コンサルタント株式会社</v>
      </c>
      <c r="AK20" s="390"/>
      <c r="AL20" s="390"/>
      <c r="AM20" s="390"/>
      <c r="AN20" s="390"/>
      <c r="AO20" s="390"/>
      <c r="AP20" s="390"/>
      <c r="AQ20" s="390"/>
      <c r="AR20" s="390"/>
      <c r="AS20" s="390"/>
      <c r="AT20" s="390"/>
      <c r="AU20" s="390"/>
      <c r="AV20" s="390"/>
      <c r="AW20" s="390"/>
      <c r="AX20" s="390"/>
      <c r="AY20" s="390"/>
      <c r="AZ20" s="390"/>
      <c r="BA20" s="390"/>
    </row>
    <row r="21" spans="29:52" ht="18" customHeight="1">
      <c r="AC21" s="389" t="s">
        <v>383</v>
      </c>
      <c r="AD21" s="389"/>
      <c r="AE21" s="389"/>
      <c r="AF21" s="389"/>
      <c r="AG21" s="389"/>
      <c r="AH21" s="389"/>
      <c r="AJ21" s="390" t="str">
        <f>'基本項目入力票'!C8</f>
        <v>代表取締役　霧島　太一郎</v>
      </c>
      <c r="AK21" s="390"/>
      <c r="AL21" s="390"/>
      <c r="AM21" s="390"/>
      <c r="AN21" s="390"/>
      <c r="AO21" s="390"/>
      <c r="AP21" s="390"/>
      <c r="AQ21" s="390"/>
      <c r="AR21" s="390"/>
      <c r="AS21" s="390"/>
      <c r="AT21" s="390"/>
      <c r="AU21" s="390"/>
      <c r="AV21" s="390"/>
      <c r="AW21" s="390"/>
      <c r="AX21" s="390"/>
      <c r="AY21" s="390"/>
      <c r="AZ21" s="292" t="s">
        <v>382</v>
      </c>
    </row>
    <row r="22" spans="3:17" ht="18" customHeight="1">
      <c r="C22" s="386" t="s">
        <v>381</v>
      </c>
      <c r="D22" s="386"/>
      <c r="E22" s="386"/>
      <c r="F22" s="386"/>
      <c r="G22" s="386"/>
      <c r="H22" s="386"/>
      <c r="I22" s="386"/>
      <c r="J22" s="386"/>
      <c r="L22" s="367" t="s">
        <v>396</v>
      </c>
      <c r="M22" s="367"/>
      <c r="N22" s="367"/>
      <c r="O22" s="367"/>
      <c r="P22" s="367"/>
      <c r="Q22" s="290" t="s">
        <v>14</v>
      </c>
    </row>
    <row r="23" ht="21" customHeight="1"/>
    <row r="24" spans="3:7" s="291" customFormat="1" ht="13.5" customHeight="1">
      <c r="C24" s="387" t="s">
        <v>380</v>
      </c>
      <c r="D24" s="387"/>
      <c r="F24" s="291" t="s">
        <v>379</v>
      </c>
      <c r="G24" s="291" t="s">
        <v>389</v>
      </c>
    </row>
    <row r="25" spans="6:7" s="291" customFormat="1" ht="13.5" customHeight="1">
      <c r="F25" s="291" t="s">
        <v>378</v>
      </c>
      <c r="G25" s="291" t="s">
        <v>377</v>
      </c>
    </row>
    <row r="26" spans="6:7" s="291" customFormat="1" ht="13.5" customHeight="1">
      <c r="F26" s="291" t="s">
        <v>376</v>
      </c>
      <c r="G26" s="291" t="s">
        <v>375</v>
      </c>
    </row>
    <row r="27" s="291" customFormat="1" ht="13.5" customHeight="1"/>
  </sheetData>
  <sheetProtection/>
  <mergeCells count="66">
    <mergeCell ref="AJ19:BA19"/>
    <mergeCell ref="AC20:AH20"/>
    <mergeCell ref="AJ20:BA20"/>
    <mergeCell ref="AC21:AH21"/>
    <mergeCell ref="AJ21:AY21"/>
    <mergeCell ref="T16:U16"/>
    <mergeCell ref="C22:J22"/>
    <mergeCell ref="L22:P22"/>
    <mergeCell ref="C24:D24"/>
    <mergeCell ref="Y19:AB19"/>
    <mergeCell ref="AC19:AH19"/>
    <mergeCell ref="G18:H18"/>
    <mergeCell ref="I18:J18"/>
    <mergeCell ref="L18:M18"/>
    <mergeCell ref="O18:P18"/>
    <mergeCell ref="F16:N16"/>
    <mergeCell ref="Q16:S16"/>
    <mergeCell ref="V16:X16"/>
    <mergeCell ref="Y16:Z16"/>
    <mergeCell ref="AA16:AB16"/>
    <mergeCell ref="AJ14:AO14"/>
    <mergeCell ref="AQ14:AR14"/>
    <mergeCell ref="AS14:AT14"/>
    <mergeCell ref="AC16:AE16"/>
    <mergeCell ref="AF16:AG16"/>
    <mergeCell ref="AH16:AI16"/>
    <mergeCell ref="AV14:AW14"/>
    <mergeCell ref="AB14:AC14"/>
    <mergeCell ref="AD14:AE14"/>
    <mergeCell ref="AF14:AG14"/>
    <mergeCell ref="AY14:AZ14"/>
    <mergeCell ref="F15:N15"/>
    <mergeCell ref="Q15:S15"/>
    <mergeCell ref="T15:Z15"/>
    <mergeCell ref="AA15:AC15"/>
    <mergeCell ref="AE13:AH13"/>
    <mergeCell ref="F14:N14"/>
    <mergeCell ref="P14:T14"/>
    <mergeCell ref="V14:X14"/>
    <mergeCell ref="Y14:Z14"/>
    <mergeCell ref="AB9:AC9"/>
    <mergeCell ref="D11:F11"/>
    <mergeCell ref="G11:L11"/>
    <mergeCell ref="X11:AK11"/>
    <mergeCell ref="B12:D16"/>
    <mergeCell ref="F12:N12"/>
    <mergeCell ref="Q12:BA12"/>
    <mergeCell ref="F13:N13"/>
    <mergeCell ref="Q13:S13"/>
    <mergeCell ref="T13:AD13"/>
    <mergeCell ref="R4:AM4"/>
    <mergeCell ref="AN4:AO4"/>
    <mergeCell ref="E6:F6"/>
    <mergeCell ref="H6:I6"/>
    <mergeCell ref="K6:L6"/>
    <mergeCell ref="B7:BB7"/>
    <mergeCell ref="S1:V1"/>
    <mergeCell ref="W1:Z1"/>
    <mergeCell ref="AA1:AD1"/>
    <mergeCell ref="AE1:AH1"/>
    <mergeCell ref="AI1:AL1"/>
    <mergeCell ref="S2:V2"/>
    <mergeCell ref="W2:Z2"/>
    <mergeCell ref="AA2:AD2"/>
    <mergeCell ref="AE2:AH2"/>
    <mergeCell ref="AI2:AL2"/>
  </mergeCells>
  <printOptions/>
  <pageMargins left="0.984251968503937" right="0.72" top="0.5905511811023623" bottom="0.26" header="0.5118110236220472" footer="0.3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B0F0"/>
  </sheetPr>
  <dimension ref="B1:AX37"/>
  <sheetViews>
    <sheetView view="pageBreakPreview" zoomScaleNormal="75" zoomScaleSheetLayoutView="100" zoomScalePageLayoutView="0" workbookViewId="0" topLeftCell="A1">
      <selection activeCell="X3" sqref="X3:Y3"/>
    </sheetView>
  </sheetViews>
  <sheetFormatPr defaultColWidth="2.875" defaultRowHeight="15.75" customHeight="1"/>
  <cols>
    <col min="1" max="16384" width="2.875" style="133" customWidth="1"/>
  </cols>
  <sheetData>
    <row r="1" spans="2:50" ht="15.75" customHeight="1">
      <c r="B1" s="132" t="s">
        <v>46</v>
      </c>
      <c r="AH1" s="134"/>
      <c r="AI1" s="134"/>
      <c r="AJ1" s="134"/>
      <c r="AK1" s="134"/>
      <c r="AN1" s="417" t="s">
        <v>363</v>
      </c>
      <c r="AO1" s="417"/>
      <c r="AP1" s="417" t="s">
        <v>1</v>
      </c>
      <c r="AQ1" s="417"/>
      <c r="AR1" s="399" t="s">
        <v>2</v>
      </c>
      <c r="AS1" s="399"/>
      <c r="AT1" s="399"/>
      <c r="AU1" s="399" t="s">
        <v>3</v>
      </c>
      <c r="AV1" s="399"/>
      <c r="AW1" s="399"/>
      <c r="AX1" s="399" t="s">
        <v>4</v>
      </c>
    </row>
    <row r="2" spans="26:50" ht="15.75" customHeight="1">
      <c r="Z2" s="428" t="s">
        <v>1</v>
      </c>
      <c r="AA2" s="428"/>
      <c r="AB2" s="428"/>
      <c r="AC2" s="428"/>
      <c r="AM2" s="135"/>
      <c r="AN2" s="418"/>
      <c r="AO2" s="418"/>
      <c r="AP2" s="418"/>
      <c r="AQ2" s="418"/>
      <c r="AR2" s="400"/>
      <c r="AS2" s="400"/>
      <c r="AT2" s="400"/>
      <c r="AU2" s="400"/>
      <c r="AV2" s="400"/>
      <c r="AW2" s="400"/>
      <c r="AX2" s="400"/>
    </row>
    <row r="3" spans="2:50" ht="15.75" customHeight="1">
      <c r="B3" s="414" t="s">
        <v>87</v>
      </c>
      <c r="C3" s="415"/>
      <c r="D3" s="416"/>
      <c r="E3" s="430" t="str">
        <f>'基本項目入力票'!C9</f>
        <v>R00中央三丁目線測量設計業務委託</v>
      </c>
      <c r="F3" s="431"/>
      <c r="G3" s="431"/>
      <c r="H3" s="431"/>
      <c r="I3" s="431"/>
      <c r="J3" s="431"/>
      <c r="K3" s="431"/>
      <c r="L3" s="431"/>
      <c r="M3" s="431"/>
      <c r="N3" s="431"/>
      <c r="O3" s="431"/>
      <c r="P3" s="431"/>
      <c r="Q3" s="432"/>
      <c r="R3" s="421" t="s">
        <v>85</v>
      </c>
      <c r="S3" s="422"/>
      <c r="T3" s="422"/>
      <c r="U3" s="136" t="s">
        <v>5</v>
      </c>
      <c r="V3" s="427" t="s">
        <v>363</v>
      </c>
      <c r="W3" s="427"/>
      <c r="X3" s="427" t="str">
        <f>'基本項目入力票'!D13</f>
        <v>２</v>
      </c>
      <c r="Y3" s="436"/>
      <c r="Z3" s="152" t="s">
        <v>2</v>
      </c>
      <c r="AA3" s="427" t="str">
        <f>'基本項目入力票'!F13</f>
        <v>９</v>
      </c>
      <c r="AB3" s="436"/>
      <c r="AC3" s="153" t="s">
        <v>3</v>
      </c>
      <c r="AD3" s="437" t="str">
        <f>'基本項目入力票'!H13</f>
        <v>２</v>
      </c>
      <c r="AE3" s="401"/>
      <c r="AF3" s="137" t="s">
        <v>4</v>
      </c>
      <c r="AG3" s="461" t="s">
        <v>32</v>
      </c>
      <c r="AH3" s="464" t="s">
        <v>69</v>
      </c>
      <c r="AI3" s="465"/>
      <c r="AJ3" s="465"/>
      <c r="AK3" s="465"/>
      <c r="AL3" s="470" t="str">
        <f>'基本項目入力票'!C6</f>
        <v>霧島市国分中央三丁目４５番１号</v>
      </c>
      <c r="AM3" s="471"/>
      <c r="AN3" s="471"/>
      <c r="AO3" s="471"/>
      <c r="AP3" s="471"/>
      <c r="AQ3" s="471"/>
      <c r="AR3" s="471"/>
      <c r="AS3" s="471"/>
      <c r="AT3" s="471"/>
      <c r="AU3" s="471"/>
      <c r="AV3" s="471"/>
      <c r="AW3" s="471"/>
      <c r="AX3" s="472"/>
    </row>
    <row r="4" spans="2:50" ht="15.75" customHeight="1">
      <c r="B4" s="429"/>
      <c r="C4" s="412"/>
      <c r="D4" s="413"/>
      <c r="E4" s="433"/>
      <c r="F4" s="434"/>
      <c r="G4" s="434"/>
      <c r="H4" s="434"/>
      <c r="I4" s="434"/>
      <c r="J4" s="434"/>
      <c r="K4" s="434"/>
      <c r="L4" s="434"/>
      <c r="M4" s="434"/>
      <c r="N4" s="434"/>
      <c r="O4" s="434"/>
      <c r="P4" s="434"/>
      <c r="Q4" s="435"/>
      <c r="R4" s="424"/>
      <c r="S4" s="425"/>
      <c r="T4" s="425"/>
      <c r="U4" s="138" t="s">
        <v>6</v>
      </c>
      <c r="V4" s="438" t="s">
        <v>363</v>
      </c>
      <c r="W4" s="438"/>
      <c r="X4" s="438" t="str">
        <f>'基本項目入力票'!D14</f>
        <v>２</v>
      </c>
      <c r="Y4" s="439"/>
      <c r="Z4" s="154" t="s">
        <v>2</v>
      </c>
      <c r="AA4" s="438" t="str">
        <f>'基本項目入力票'!F14</f>
        <v>１２</v>
      </c>
      <c r="AB4" s="439"/>
      <c r="AC4" s="155" t="s">
        <v>3</v>
      </c>
      <c r="AD4" s="440" t="str">
        <f>'基本項目入力票'!H14</f>
        <v>２０</v>
      </c>
      <c r="AE4" s="441"/>
      <c r="AF4" s="139" t="s">
        <v>4</v>
      </c>
      <c r="AG4" s="462"/>
      <c r="AH4" s="466"/>
      <c r="AI4" s="467"/>
      <c r="AJ4" s="467"/>
      <c r="AK4" s="467"/>
      <c r="AL4" s="473" t="str">
        <f>'基本項目入力票'!C7</f>
        <v>霧島建設コンサルタント株式会社</v>
      </c>
      <c r="AM4" s="474"/>
      <c r="AN4" s="474"/>
      <c r="AO4" s="474"/>
      <c r="AP4" s="474"/>
      <c r="AQ4" s="474"/>
      <c r="AR4" s="474"/>
      <c r="AS4" s="474"/>
      <c r="AT4" s="474"/>
      <c r="AU4" s="474"/>
      <c r="AV4" s="474"/>
      <c r="AW4" s="474"/>
      <c r="AX4" s="475"/>
    </row>
    <row r="5" spans="2:50" ht="15.75" customHeight="1">
      <c r="B5" s="446" t="s">
        <v>88</v>
      </c>
      <c r="C5" s="446"/>
      <c r="D5" s="446"/>
      <c r="E5" s="447" t="s">
        <v>8</v>
      </c>
      <c r="F5" s="448"/>
      <c r="G5" s="448"/>
      <c r="H5" s="451" t="str">
        <f>'基本項目入力票'!E10</f>
        <v>国分中央三丁目</v>
      </c>
      <c r="I5" s="451"/>
      <c r="J5" s="451"/>
      <c r="K5" s="451"/>
      <c r="L5" s="451"/>
      <c r="M5" s="451"/>
      <c r="N5" s="451"/>
      <c r="O5" s="451"/>
      <c r="P5" s="451" t="s">
        <v>9</v>
      </c>
      <c r="Q5" s="453"/>
      <c r="R5" s="421" t="s">
        <v>86</v>
      </c>
      <c r="S5" s="422"/>
      <c r="T5" s="423"/>
      <c r="U5" s="136" t="s">
        <v>5</v>
      </c>
      <c r="V5" s="427" t="s">
        <v>363</v>
      </c>
      <c r="W5" s="427"/>
      <c r="X5" s="436"/>
      <c r="Y5" s="436"/>
      <c r="Z5" s="152" t="s">
        <v>2</v>
      </c>
      <c r="AA5" s="436"/>
      <c r="AB5" s="436"/>
      <c r="AC5" s="153" t="s">
        <v>3</v>
      </c>
      <c r="AD5" s="401"/>
      <c r="AE5" s="401"/>
      <c r="AF5" s="140" t="s">
        <v>4</v>
      </c>
      <c r="AG5" s="462"/>
      <c r="AH5" s="466"/>
      <c r="AI5" s="467"/>
      <c r="AJ5" s="467"/>
      <c r="AK5" s="467"/>
      <c r="AL5" s="473"/>
      <c r="AM5" s="474"/>
      <c r="AN5" s="474"/>
      <c r="AO5" s="474"/>
      <c r="AP5" s="474"/>
      <c r="AQ5" s="474"/>
      <c r="AR5" s="474"/>
      <c r="AS5" s="474"/>
      <c r="AT5" s="474"/>
      <c r="AU5" s="474"/>
      <c r="AV5" s="474"/>
      <c r="AW5" s="474"/>
      <c r="AX5" s="475"/>
    </row>
    <row r="6" spans="2:50" ht="15.75" customHeight="1">
      <c r="B6" s="446"/>
      <c r="C6" s="446"/>
      <c r="D6" s="446"/>
      <c r="E6" s="449"/>
      <c r="F6" s="450"/>
      <c r="G6" s="450"/>
      <c r="H6" s="452"/>
      <c r="I6" s="452"/>
      <c r="J6" s="452"/>
      <c r="K6" s="452"/>
      <c r="L6" s="452"/>
      <c r="M6" s="452"/>
      <c r="N6" s="452"/>
      <c r="O6" s="452"/>
      <c r="P6" s="452"/>
      <c r="Q6" s="454"/>
      <c r="R6" s="424"/>
      <c r="S6" s="425"/>
      <c r="T6" s="426"/>
      <c r="U6" s="138" t="s">
        <v>6</v>
      </c>
      <c r="V6" s="438" t="s">
        <v>363</v>
      </c>
      <c r="W6" s="438"/>
      <c r="X6" s="439"/>
      <c r="Y6" s="439"/>
      <c r="Z6" s="154" t="s">
        <v>2</v>
      </c>
      <c r="AA6" s="439"/>
      <c r="AB6" s="439"/>
      <c r="AC6" s="155" t="s">
        <v>3</v>
      </c>
      <c r="AD6" s="441"/>
      <c r="AE6" s="441"/>
      <c r="AF6" s="139" t="s">
        <v>4</v>
      </c>
      <c r="AG6" s="463"/>
      <c r="AH6" s="468"/>
      <c r="AI6" s="469"/>
      <c r="AJ6" s="469"/>
      <c r="AK6" s="469"/>
      <c r="AL6" s="476" t="str">
        <f>'基本項目入力票'!C8</f>
        <v>代表取締役　霧島　太一郎</v>
      </c>
      <c r="AM6" s="477"/>
      <c r="AN6" s="477"/>
      <c r="AO6" s="477"/>
      <c r="AP6" s="477"/>
      <c r="AQ6" s="477"/>
      <c r="AR6" s="477"/>
      <c r="AS6" s="477"/>
      <c r="AT6" s="477"/>
      <c r="AU6" s="477"/>
      <c r="AV6" s="477"/>
      <c r="AW6" s="141" t="s">
        <v>102</v>
      </c>
      <c r="AX6" s="142"/>
    </row>
    <row r="7" spans="2:50" ht="15.75" customHeight="1">
      <c r="B7" s="391" t="s">
        <v>135</v>
      </c>
      <c r="C7" s="391"/>
      <c r="D7" s="391"/>
      <c r="E7" s="391"/>
      <c r="F7" s="391"/>
      <c r="G7" s="391"/>
      <c r="H7" s="391"/>
      <c r="I7" s="391"/>
      <c r="J7" s="393" t="s">
        <v>136</v>
      </c>
      <c r="K7" s="398" t="s">
        <v>273</v>
      </c>
      <c r="L7" s="398"/>
      <c r="M7" s="398"/>
      <c r="N7" s="398"/>
      <c r="O7" s="398"/>
      <c r="P7" s="398"/>
      <c r="Q7" s="398"/>
      <c r="R7" s="398"/>
      <c r="S7" s="398"/>
      <c r="T7" s="398"/>
      <c r="U7" s="214"/>
      <c r="V7" s="214"/>
      <c r="W7" s="212"/>
      <c r="X7" s="212"/>
      <c r="Y7" s="212"/>
      <c r="Z7" s="212"/>
      <c r="AA7" s="212"/>
      <c r="AB7" s="212"/>
      <c r="AC7" s="212"/>
      <c r="AD7" s="212"/>
      <c r="AE7" s="212"/>
      <c r="AF7" s="212"/>
      <c r="AG7" s="212"/>
      <c r="AH7" s="395" t="s">
        <v>249</v>
      </c>
      <c r="AI7" s="395"/>
      <c r="AJ7" s="395"/>
      <c r="AK7" s="395"/>
      <c r="AL7" s="395"/>
      <c r="AM7" s="395"/>
      <c r="AN7" s="395"/>
      <c r="AO7" s="395"/>
      <c r="AP7" s="442" t="str">
        <f>'基本項目入力票'!E5</f>
        <v>中重　真一</v>
      </c>
      <c r="AQ7" s="442"/>
      <c r="AR7" s="442"/>
      <c r="AS7" s="442"/>
      <c r="AT7" s="442"/>
      <c r="AU7" s="444" t="s">
        <v>14</v>
      </c>
      <c r="AV7" s="444"/>
      <c r="AW7" s="444"/>
      <c r="AX7" s="444"/>
    </row>
    <row r="8" spans="2:50" ht="15.75" customHeight="1">
      <c r="B8" s="392"/>
      <c r="C8" s="392"/>
      <c r="D8" s="392"/>
      <c r="E8" s="392"/>
      <c r="F8" s="392"/>
      <c r="G8" s="392"/>
      <c r="H8" s="392"/>
      <c r="I8" s="392"/>
      <c r="J8" s="394"/>
      <c r="K8" s="397" t="s">
        <v>272</v>
      </c>
      <c r="L8" s="397"/>
      <c r="M8" s="397"/>
      <c r="N8" s="397"/>
      <c r="O8" s="397"/>
      <c r="P8" s="397"/>
      <c r="Q8" s="397"/>
      <c r="R8" s="397" t="str">
        <f>'基本項目入力票'!C31</f>
        <v>着手します。</v>
      </c>
      <c r="S8" s="397"/>
      <c r="T8" s="397"/>
      <c r="U8" s="397"/>
      <c r="V8" s="397"/>
      <c r="W8" s="213"/>
      <c r="X8" s="213"/>
      <c r="Y8" s="213"/>
      <c r="Z8" s="213"/>
      <c r="AA8" s="213"/>
      <c r="AB8" s="213"/>
      <c r="AC8" s="213"/>
      <c r="AD8" s="213"/>
      <c r="AE8" s="213"/>
      <c r="AF8" s="213"/>
      <c r="AG8" s="213"/>
      <c r="AH8" s="396"/>
      <c r="AI8" s="396"/>
      <c r="AJ8" s="396"/>
      <c r="AK8" s="396"/>
      <c r="AL8" s="396"/>
      <c r="AM8" s="396"/>
      <c r="AN8" s="396"/>
      <c r="AO8" s="396"/>
      <c r="AP8" s="443"/>
      <c r="AQ8" s="443"/>
      <c r="AR8" s="443"/>
      <c r="AS8" s="443"/>
      <c r="AT8" s="443"/>
      <c r="AU8" s="445"/>
      <c r="AV8" s="445"/>
      <c r="AW8" s="445"/>
      <c r="AX8" s="445"/>
    </row>
    <row r="9" spans="2:50" ht="15.75" customHeight="1">
      <c r="B9" s="206" t="s">
        <v>46</v>
      </c>
      <c r="C9" s="206"/>
      <c r="D9" s="206"/>
      <c r="E9" s="206"/>
      <c r="F9" s="206"/>
      <c r="G9" s="206"/>
      <c r="H9" s="206"/>
      <c r="I9" s="206"/>
      <c r="J9" s="206"/>
      <c r="K9" s="206"/>
      <c r="L9" s="206"/>
      <c r="M9" s="206"/>
      <c r="N9" s="206"/>
      <c r="O9" s="206"/>
      <c r="P9" s="206"/>
      <c r="Q9" s="206"/>
      <c r="R9" s="206"/>
      <c r="S9" s="206"/>
      <c r="T9" s="206"/>
      <c r="U9" s="420" t="str">
        <f>'基本項目入力票'!C29</f>
        <v>（当初）</v>
      </c>
      <c r="V9" s="420"/>
      <c r="W9" s="420"/>
      <c r="X9" s="420"/>
      <c r="Y9" s="420"/>
      <c r="Z9" s="420"/>
      <c r="AA9" s="419" t="s">
        <v>248</v>
      </c>
      <c r="AB9" s="419"/>
      <c r="AC9" s="419"/>
      <c r="AD9" s="419"/>
      <c r="AE9" s="419"/>
      <c r="AF9" s="419"/>
      <c r="AG9" s="419"/>
      <c r="AH9" s="419"/>
      <c r="AI9" s="206"/>
      <c r="AJ9" s="206"/>
      <c r="AK9" s="206"/>
      <c r="AL9" s="206"/>
      <c r="AM9" s="206"/>
      <c r="AN9" s="206"/>
      <c r="AO9" s="206"/>
      <c r="AP9" s="206"/>
      <c r="AQ9" s="206"/>
      <c r="AR9" s="206"/>
      <c r="AS9" s="206"/>
      <c r="AT9" s="206"/>
      <c r="AU9" s="206"/>
      <c r="AV9" s="206"/>
      <c r="AW9" s="206"/>
      <c r="AX9" s="206"/>
    </row>
    <row r="10" spans="2:50" ht="15.75" customHeight="1">
      <c r="B10" s="206"/>
      <c r="C10" s="206"/>
      <c r="D10" s="206"/>
      <c r="E10" s="206"/>
      <c r="F10" s="206"/>
      <c r="G10" s="206"/>
      <c r="H10" s="206"/>
      <c r="I10" s="206"/>
      <c r="J10" s="206"/>
      <c r="K10" s="206"/>
      <c r="L10" s="206"/>
      <c r="M10" s="206"/>
      <c r="N10" s="206"/>
      <c r="O10" s="206"/>
      <c r="P10" s="206"/>
      <c r="Q10" s="206"/>
      <c r="R10" s="206"/>
      <c r="S10" s="206"/>
      <c r="T10" s="206"/>
      <c r="U10" s="420"/>
      <c r="V10" s="420"/>
      <c r="W10" s="420"/>
      <c r="X10" s="420"/>
      <c r="Y10" s="420"/>
      <c r="Z10" s="420"/>
      <c r="AA10" s="419"/>
      <c r="AB10" s="419"/>
      <c r="AC10" s="419"/>
      <c r="AD10" s="419"/>
      <c r="AE10" s="419"/>
      <c r="AF10" s="419"/>
      <c r="AG10" s="419"/>
      <c r="AH10" s="419"/>
      <c r="AI10" s="206"/>
      <c r="AJ10" s="206"/>
      <c r="AK10" s="206"/>
      <c r="AL10" s="206"/>
      <c r="AM10" s="206"/>
      <c r="AN10" s="206"/>
      <c r="AO10" s="206"/>
      <c r="AP10" s="206"/>
      <c r="AQ10" s="206"/>
      <c r="AR10" s="206"/>
      <c r="AS10" s="206"/>
      <c r="AT10" s="206"/>
      <c r="AU10" s="206"/>
      <c r="AV10" s="206"/>
      <c r="AW10" s="206"/>
      <c r="AX10" s="206"/>
    </row>
    <row r="11" spans="2:50" ht="15.75" customHeight="1">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413"/>
      <c r="AJ11" s="408" t="s">
        <v>92</v>
      </c>
      <c r="AK11" s="409"/>
      <c r="AL11" s="409"/>
      <c r="AM11" s="410"/>
      <c r="AN11" s="408" t="str">
        <f>AN1</f>
        <v>令和</v>
      </c>
      <c r="AO11" s="409"/>
      <c r="AP11" s="411" t="str">
        <f>'基本項目入力票'!D25</f>
        <v>２</v>
      </c>
      <c r="AQ11" s="409"/>
      <c r="AR11" s="185" t="s">
        <v>2</v>
      </c>
      <c r="AS11" s="411" t="str">
        <f>'基本項目入力票'!F25</f>
        <v>９</v>
      </c>
      <c r="AT11" s="409"/>
      <c r="AU11" s="185" t="s">
        <v>3</v>
      </c>
      <c r="AV11" s="411" t="str">
        <f>'基本項目入力票'!H25</f>
        <v>２</v>
      </c>
      <c r="AW11" s="409"/>
      <c r="AX11" s="186" t="s">
        <v>4</v>
      </c>
    </row>
    <row r="12" spans="2:50" ht="15.75" customHeight="1">
      <c r="B12" s="455"/>
      <c r="C12" s="456"/>
      <c r="D12" s="456"/>
      <c r="E12" s="456"/>
      <c r="F12" s="456"/>
      <c r="G12" s="456"/>
      <c r="H12" s="457"/>
      <c r="I12" s="414" t="s">
        <v>15</v>
      </c>
      <c r="J12" s="415"/>
      <c r="K12" s="416"/>
      <c r="L12" s="414" t="s">
        <v>16</v>
      </c>
      <c r="M12" s="415"/>
      <c r="N12" s="416"/>
      <c r="O12" s="414" t="s">
        <v>17</v>
      </c>
      <c r="P12" s="415"/>
      <c r="Q12" s="416"/>
      <c r="R12" s="414" t="s">
        <v>18</v>
      </c>
      <c r="S12" s="415"/>
      <c r="T12" s="416"/>
      <c r="U12" s="414" t="s">
        <v>19</v>
      </c>
      <c r="V12" s="415"/>
      <c r="W12" s="416"/>
      <c r="X12" s="414" t="s">
        <v>20</v>
      </c>
      <c r="Y12" s="415"/>
      <c r="Z12" s="416"/>
      <c r="AA12" s="414" t="s">
        <v>21</v>
      </c>
      <c r="AB12" s="415"/>
      <c r="AC12" s="416"/>
      <c r="AD12" s="414" t="s">
        <v>22</v>
      </c>
      <c r="AE12" s="415"/>
      <c r="AF12" s="415"/>
      <c r="AG12" s="414" t="s">
        <v>23</v>
      </c>
      <c r="AH12" s="415"/>
      <c r="AI12" s="416"/>
      <c r="AJ12" s="414" t="s">
        <v>24</v>
      </c>
      <c r="AK12" s="415"/>
      <c r="AL12" s="416"/>
      <c r="AM12" s="414" t="s">
        <v>25</v>
      </c>
      <c r="AN12" s="415"/>
      <c r="AO12" s="416"/>
      <c r="AP12" s="414" t="s">
        <v>26</v>
      </c>
      <c r="AQ12" s="415"/>
      <c r="AR12" s="415"/>
      <c r="AS12" s="446" t="s">
        <v>27</v>
      </c>
      <c r="AT12" s="446"/>
      <c r="AU12" s="446"/>
      <c r="AV12" s="446"/>
      <c r="AW12" s="446"/>
      <c r="AX12" s="446"/>
    </row>
    <row r="13" spans="2:50" ht="15.75" customHeight="1">
      <c r="B13" s="458"/>
      <c r="C13" s="459"/>
      <c r="D13" s="459"/>
      <c r="E13" s="459"/>
      <c r="F13" s="459"/>
      <c r="G13" s="459"/>
      <c r="H13" s="460"/>
      <c r="I13" s="429" t="s">
        <v>28</v>
      </c>
      <c r="J13" s="412"/>
      <c r="K13" s="413"/>
      <c r="L13" s="429" t="s">
        <v>28</v>
      </c>
      <c r="M13" s="412"/>
      <c r="N13" s="413"/>
      <c r="O13" s="429" t="s">
        <v>28</v>
      </c>
      <c r="P13" s="412"/>
      <c r="Q13" s="413"/>
      <c r="R13" s="429" t="s">
        <v>28</v>
      </c>
      <c r="S13" s="412"/>
      <c r="T13" s="413"/>
      <c r="U13" s="429" t="s">
        <v>28</v>
      </c>
      <c r="V13" s="412"/>
      <c r="W13" s="413"/>
      <c r="X13" s="429" t="s">
        <v>28</v>
      </c>
      <c r="Y13" s="412"/>
      <c r="Z13" s="413"/>
      <c r="AA13" s="429" t="s">
        <v>28</v>
      </c>
      <c r="AB13" s="412"/>
      <c r="AC13" s="413"/>
      <c r="AD13" s="429" t="s">
        <v>28</v>
      </c>
      <c r="AE13" s="418"/>
      <c r="AF13" s="418"/>
      <c r="AG13" s="429" t="s">
        <v>28</v>
      </c>
      <c r="AH13" s="412"/>
      <c r="AI13" s="413"/>
      <c r="AJ13" s="429" t="s">
        <v>28</v>
      </c>
      <c r="AK13" s="412"/>
      <c r="AL13" s="413"/>
      <c r="AM13" s="429" t="s">
        <v>28</v>
      </c>
      <c r="AN13" s="412"/>
      <c r="AO13" s="413"/>
      <c r="AP13" s="429" t="s">
        <v>28</v>
      </c>
      <c r="AQ13" s="412"/>
      <c r="AR13" s="418"/>
      <c r="AS13" s="446"/>
      <c r="AT13" s="446"/>
      <c r="AU13" s="446"/>
      <c r="AV13" s="446"/>
      <c r="AW13" s="446"/>
      <c r="AX13" s="446"/>
    </row>
    <row r="14" spans="2:50" ht="15.75" customHeight="1">
      <c r="B14" s="402"/>
      <c r="C14" s="403"/>
      <c r="D14" s="403"/>
      <c r="E14" s="403"/>
      <c r="F14" s="403"/>
      <c r="G14" s="403"/>
      <c r="H14" s="404"/>
      <c r="I14" s="143"/>
      <c r="J14" s="143"/>
      <c r="K14" s="143"/>
      <c r="L14" s="143"/>
      <c r="M14" s="143"/>
      <c r="N14" s="143"/>
      <c r="O14" s="143"/>
      <c r="P14" s="200"/>
      <c r="Q14" s="143"/>
      <c r="R14" s="201"/>
      <c r="S14" s="143"/>
      <c r="T14" s="143"/>
      <c r="U14" s="143"/>
      <c r="V14" s="143"/>
      <c r="W14" s="143"/>
      <c r="X14" s="143"/>
      <c r="Y14" s="143"/>
      <c r="Z14" s="143"/>
      <c r="AA14" s="143"/>
      <c r="AB14" s="143"/>
      <c r="AC14" s="143"/>
      <c r="AD14" s="136"/>
      <c r="AE14" s="136"/>
      <c r="AF14" s="143"/>
      <c r="AG14" s="145"/>
      <c r="AH14" s="143"/>
      <c r="AI14" s="143"/>
      <c r="AJ14" s="143"/>
      <c r="AK14" s="143"/>
      <c r="AL14" s="143"/>
      <c r="AM14" s="143"/>
      <c r="AN14" s="143"/>
      <c r="AO14" s="143"/>
      <c r="AP14" s="136"/>
      <c r="AQ14" s="136"/>
      <c r="AR14" s="143"/>
      <c r="AS14" s="414"/>
      <c r="AT14" s="415"/>
      <c r="AU14" s="415"/>
      <c r="AV14" s="415"/>
      <c r="AW14" s="415"/>
      <c r="AX14" s="416"/>
    </row>
    <row r="15" spans="2:50" ht="15.75" customHeight="1">
      <c r="B15" s="405"/>
      <c r="C15" s="406"/>
      <c r="D15" s="406"/>
      <c r="E15" s="406"/>
      <c r="F15" s="406"/>
      <c r="G15" s="406"/>
      <c r="H15" s="407"/>
      <c r="I15" s="146"/>
      <c r="J15" s="146"/>
      <c r="K15" s="146"/>
      <c r="L15" s="146"/>
      <c r="M15" s="146"/>
      <c r="N15" s="146"/>
      <c r="O15" s="146"/>
      <c r="P15" s="202"/>
      <c r="Q15" s="146"/>
      <c r="R15" s="203"/>
      <c r="S15" s="146"/>
      <c r="T15" s="146"/>
      <c r="U15" s="146"/>
      <c r="V15" s="146"/>
      <c r="W15" s="146"/>
      <c r="X15" s="146"/>
      <c r="Y15" s="146"/>
      <c r="Z15" s="146"/>
      <c r="AA15" s="146"/>
      <c r="AB15" s="146"/>
      <c r="AC15" s="146"/>
      <c r="AD15" s="138"/>
      <c r="AE15" s="138"/>
      <c r="AF15" s="146"/>
      <c r="AG15" s="148"/>
      <c r="AH15" s="146"/>
      <c r="AI15" s="146"/>
      <c r="AJ15" s="146"/>
      <c r="AK15" s="146"/>
      <c r="AL15" s="146"/>
      <c r="AM15" s="146"/>
      <c r="AN15" s="146"/>
      <c r="AO15" s="146"/>
      <c r="AP15" s="138"/>
      <c r="AQ15" s="138"/>
      <c r="AR15" s="146"/>
      <c r="AS15" s="429"/>
      <c r="AT15" s="412"/>
      <c r="AU15" s="412"/>
      <c r="AV15" s="412"/>
      <c r="AW15" s="412"/>
      <c r="AX15" s="413"/>
    </row>
    <row r="16" spans="2:50" ht="15.75" customHeight="1">
      <c r="B16" s="402"/>
      <c r="C16" s="403"/>
      <c r="D16" s="403"/>
      <c r="E16" s="403"/>
      <c r="F16" s="403"/>
      <c r="G16" s="403"/>
      <c r="H16" s="404"/>
      <c r="I16" s="143"/>
      <c r="J16" s="143"/>
      <c r="K16" s="143"/>
      <c r="L16" s="143"/>
      <c r="M16" s="143"/>
      <c r="N16" s="143"/>
      <c r="O16" s="143"/>
      <c r="P16" s="136"/>
      <c r="Q16" s="143"/>
      <c r="R16" s="144"/>
      <c r="S16" s="143"/>
      <c r="T16" s="143"/>
      <c r="U16" s="143"/>
      <c r="V16" s="143"/>
      <c r="W16" s="143"/>
      <c r="X16" s="143"/>
      <c r="Y16" s="143"/>
      <c r="Z16" s="143"/>
      <c r="AA16" s="143"/>
      <c r="AB16" s="143"/>
      <c r="AC16" s="143"/>
      <c r="AD16" s="136"/>
      <c r="AE16" s="136"/>
      <c r="AF16" s="143"/>
      <c r="AG16" s="145"/>
      <c r="AH16" s="143"/>
      <c r="AI16" s="143"/>
      <c r="AJ16" s="143"/>
      <c r="AK16" s="143"/>
      <c r="AL16" s="143"/>
      <c r="AM16" s="143"/>
      <c r="AN16" s="143"/>
      <c r="AO16" s="143"/>
      <c r="AP16" s="136"/>
      <c r="AQ16" s="136"/>
      <c r="AR16" s="143"/>
      <c r="AS16" s="414"/>
      <c r="AT16" s="415"/>
      <c r="AU16" s="415"/>
      <c r="AV16" s="415"/>
      <c r="AW16" s="415"/>
      <c r="AX16" s="416"/>
    </row>
    <row r="17" spans="2:50" ht="15.75" customHeight="1">
      <c r="B17" s="405"/>
      <c r="C17" s="406"/>
      <c r="D17" s="406"/>
      <c r="E17" s="406"/>
      <c r="F17" s="406"/>
      <c r="G17" s="406"/>
      <c r="H17" s="407"/>
      <c r="I17" s="146"/>
      <c r="J17" s="146"/>
      <c r="K17" s="146"/>
      <c r="L17" s="146"/>
      <c r="M17" s="146"/>
      <c r="N17" s="146"/>
      <c r="O17" s="146"/>
      <c r="P17" s="138"/>
      <c r="Q17" s="146"/>
      <c r="R17" s="147"/>
      <c r="S17" s="146"/>
      <c r="T17" s="146"/>
      <c r="U17" s="146"/>
      <c r="V17" s="146"/>
      <c r="W17" s="146"/>
      <c r="X17" s="146"/>
      <c r="Y17" s="146"/>
      <c r="Z17" s="146"/>
      <c r="AA17" s="146"/>
      <c r="AB17" s="146"/>
      <c r="AC17" s="146"/>
      <c r="AD17" s="138"/>
      <c r="AE17" s="138"/>
      <c r="AF17" s="146"/>
      <c r="AG17" s="148"/>
      <c r="AH17" s="146"/>
      <c r="AI17" s="146"/>
      <c r="AJ17" s="146"/>
      <c r="AK17" s="146"/>
      <c r="AL17" s="146"/>
      <c r="AM17" s="146"/>
      <c r="AN17" s="146"/>
      <c r="AO17" s="146"/>
      <c r="AP17" s="138"/>
      <c r="AQ17" s="138"/>
      <c r="AR17" s="146"/>
      <c r="AS17" s="429"/>
      <c r="AT17" s="412"/>
      <c r="AU17" s="412"/>
      <c r="AV17" s="412"/>
      <c r="AW17" s="412"/>
      <c r="AX17" s="413"/>
    </row>
    <row r="18" spans="2:50" ht="15.75" customHeight="1">
      <c r="B18" s="402"/>
      <c r="C18" s="403"/>
      <c r="D18" s="403"/>
      <c r="E18" s="403"/>
      <c r="F18" s="403"/>
      <c r="G18" s="403"/>
      <c r="H18" s="404"/>
      <c r="I18" s="143"/>
      <c r="J18" s="143"/>
      <c r="K18" s="143"/>
      <c r="L18" s="143"/>
      <c r="M18" s="143"/>
      <c r="N18" s="143"/>
      <c r="O18" s="143"/>
      <c r="P18" s="136"/>
      <c r="Q18" s="143"/>
      <c r="R18" s="144"/>
      <c r="S18" s="143"/>
      <c r="T18" s="143"/>
      <c r="U18" s="143"/>
      <c r="V18" s="143"/>
      <c r="W18" s="143"/>
      <c r="X18" s="143"/>
      <c r="Y18" s="143"/>
      <c r="Z18" s="143"/>
      <c r="AA18" s="143"/>
      <c r="AB18" s="143"/>
      <c r="AC18" s="143"/>
      <c r="AD18" s="136"/>
      <c r="AE18" s="136"/>
      <c r="AF18" s="143"/>
      <c r="AG18" s="145"/>
      <c r="AH18" s="143"/>
      <c r="AI18" s="143"/>
      <c r="AJ18" s="143"/>
      <c r="AK18" s="143"/>
      <c r="AL18" s="143"/>
      <c r="AM18" s="143"/>
      <c r="AN18" s="143"/>
      <c r="AO18" s="143"/>
      <c r="AP18" s="136"/>
      <c r="AQ18" s="136"/>
      <c r="AR18" s="143"/>
      <c r="AS18" s="414"/>
      <c r="AT18" s="415"/>
      <c r="AU18" s="415"/>
      <c r="AV18" s="415"/>
      <c r="AW18" s="415"/>
      <c r="AX18" s="416"/>
    </row>
    <row r="19" spans="2:50" ht="15.75" customHeight="1">
      <c r="B19" s="405"/>
      <c r="C19" s="406"/>
      <c r="D19" s="406"/>
      <c r="E19" s="406"/>
      <c r="F19" s="406"/>
      <c r="G19" s="406"/>
      <c r="H19" s="407"/>
      <c r="I19" s="146"/>
      <c r="J19" s="146"/>
      <c r="K19" s="146"/>
      <c r="L19" s="146"/>
      <c r="M19" s="146"/>
      <c r="N19" s="146"/>
      <c r="O19" s="146"/>
      <c r="P19" s="138"/>
      <c r="Q19" s="146"/>
      <c r="R19" s="147"/>
      <c r="S19" s="146"/>
      <c r="T19" s="146"/>
      <c r="U19" s="146"/>
      <c r="V19" s="146"/>
      <c r="W19" s="146"/>
      <c r="X19" s="146"/>
      <c r="Y19" s="146"/>
      <c r="Z19" s="146"/>
      <c r="AA19" s="146"/>
      <c r="AB19" s="146"/>
      <c r="AC19" s="146"/>
      <c r="AD19" s="138"/>
      <c r="AE19" s="138"/>
      <c r="AF19" s="146"/>
      <c r="AG19" s="148"/>
      <c r="AH19" s="146"/>
      <c r="AI19" s="146"/>
      <c r="AJ19" s="146"/>
      <c r="AK19" s="146"/>
      <c r="AL19" s="146"/>
      <c r="AM19" s="146"/>
      <c r="AN19" s="146"/>
      <c r="AO19" s="146"/>
      <c r="AP19" s="138"/>
      <c r="AQ19" s="138"/>
      <c r="AR19" s="146"/>
      <c r="AS19" s="429"/>
      <c r="AT19" s="412"/>
      <c r="AU19" s="412"/>
      <c r="AV19" s="412"/>
      <c r="AW19" s="412"/>
      <c r="AX19" s="413"/>
    </row>
    <row r="20" spans="2:50" ht="15.75" customHeight="1">
      <c r="B20" s="402"/>
      <c r="C20" s="403"/>
      <c r="D20" s="403"/>
      <c r="E20" s="403"/>
      <c r="F20" s="403"/>
      <c r="G20" s="403"/>
      <c r="H20" s="404"/>
      <c r="I20" s="143"/>
      <c r="J20" s="143"/>
      <c r="K20" s="143"/>
      <c r="L20" s="143"/>
      <c r="M20" s="143"/>
      <c r="N20" s="143"/>
      <c r="O20" s="143"/>
      <c r="P20" s="136"/>
      <c r="Q20" s="143"/>
      <c r="R20" s="144"/>
      <c r="S20" s="143"/>
      <c r="T20" s="143"/>
      <c r="U20" s="143"/>
      <c r="V20" s="143"/>
      <c r="W20" s="143"/>
      <c r="X20" s="143"/>
      <c r="Y20" s="143"/>
      <c r="Z20" s="143"/>
      <c r="AA20" s="143"/>
      <c r="AB20" s="143"/>
      <c r="AC20" s="143"/>
      <c r="AD20" s="136"/>
      <c r="AE20" s="136"/>
      <c r="AF20" s="143"/>
      <c r="AG20" s="145"/>
      <c r="AH20" s="143"/>
      <c r="AI20" s="143"/>
      <c r="AJ20" s="143"/>
      <c r="AK20" s="143"/>
      <c r="AL20" s="143"/>
      <c r="AM20" s="143"/>
      <c r="AN20" s="143"/>
      <c r="AO20" s="143"/>
      <c r="AP20" s="136"/>
      <c r="AQ20" s="136"/>
      <c r="AR20" s="143"/>
      <c r="AS20" s="414"/>
      <c r="AT20" s="415"/>
      <c r="AU20" s="415"/>
      <c r="AV20" s="415"/>
      <c r="AW20" s="415"/>
      <c r="AX20" s="416"/>
    </row>
    <row r="21" spans="2:50" ht="15.75" customHeight="1">
      <c r="B21" s="405"/>
      <c r="C21" s="406"/>
      <c r="D21" s="406"/>
      <c r="E21" s="406"/>
      <c r="F21" s="406"/>
      <c r="G21" s="406"/>
      <c r="H21" s="407"/>
      <c r="I21" s="146"/>
      <c r="J21" s="146"/>
      <c r="K21" s="146"/>
      <c r="L21" s="146"/>
      <c r="M21" s="146"/>
      <c r="N21" s="146"/>
      <c r="O21" s="146"/>
      <c r="P21" s="138"/>
      <c r="Q21" s="146"/>
      <c r="R21" s="147"/>
      <c r="S21" s="146"/>
      <c r="T21" s="146"/>
      <c r="U21" s="146"/>
      <c r="V21" s="146"/>
      <c r="W21" s="146"/>
      <c r="X21" s="146"/>
      <c r="Y21" s="146"/>
      <c r="Z21" s="146"/>
      <c r="AA21" s="146"/>
      <c r="AB21" s="146"/>
      <c r="AC21" s="146"/>
      <c r="AD21" s="138"/>
      <c r="AE21" s="138"/>
      <c r="AF21" s="146"/>
      <c r="AG21" s="148"/>
      <c r="AH21" s="146"/>
      <c r="AI21" s="146"/>
      <c r="AJ21" s="146"/>
      <c r="AK21" s="146"/>
      <c r="AL21" s="146"/>
      <c r="AM21" s="146"/>
      <c r="AN21" s="146"/>
      <c r="AO21" s="146"/>
      <c r="AP21" s="138"/>
      <c r="AQ21" s="138"/>
      <c r="AR21" s="146"/>
      <c r="AS21" s="429"/>
      <c r="AT21" s="412"/>
      <c r="AU21" s="412"/>
      <c r="AV21" s="412"/>
      <c r="AW21" s="412"/>
      <c r="AX21" s="413"/>
    </row>
    <row r="22" spans="2:50" ht="15.75" customHeight="1">
      <c r="B22" s="402"/>
      <c r="C22" s="403"/>
      <c r="D22" s="403"/>
      <c r="E22" s="403"/>
      <c r="F22" s="403"/>
      <c r="G22" s="403"/>
      <c r="H22" s="404"/>
      <c r="I22" s="143"/>
      <c r="J22" s="143"/>
      <c r="K22" s="143"/>
      <c r="L22" s="143"/>
      <c r="M22" s="143"/>
      <c r="N22" s="143"/>
      <c r="O22" s="143"/>
      <c r="P22" s="136"/>
      <c r="Q22" s="143"/>
      <c r="R22" s="144"/>
      <c r="S22" s="143"/>
      <c r="T22" s="143"/>
      <c r="U22" s="143"/>
      <c r="V22" s="143"/>
      <c r="W22" s="143"/>
      <c r="X22" s="143"/>
      <c r="Y22" s="143"/>
      <c r="Z22" s="143"/>
      <c r="AA22" s="143"/>
      <c r="AB22" s="143"/>
      <c r="AC22" s="143"/>
      <c r="AD22" s="136"/>
      <c r="AE22" s="136"/>
      <c r="AF22" s="143"/>
      <c r="AG22" s="145"/>
      <c r="AH22" s="143"/>
      <c r="AI22" s="143"/>
      <c r="AJ22" s="143"/>
      <c r="AK22" s="143"/>
      <c r="AL22" s="143"/>
      <c r="AM22" s="143"/>
      <c r="AN22" s="143"/>
      <c r="AO22" s="143"/>
      <c r="AP22" s="136"/>
      <c r="AQ22" s="136"/>
      <c r="AR22" s="143"/>
      <c r="AS22" s="414"/>
      <c r="AT22" s="415"/>
      <c r="AU22" s="415"/>
      <c r="AV22" s="415"/>
      <c r="AW22" s="415"/>
      <c r="AX22" s="416"/>
    </row>
    <row r="23" spans="2:50" ht="15.75" customHeight="1">
      <c r="B23" s="405"/>
      <c r="C23" s="406"/>
      <c r="D23" s="406"/>
      <c r="E23" s="406"/>
      <c r="F23" s="406"/>
      <c r="G23" s="406"/>
      <c r="H23" s="407"/>
      <c r="I23" s="146"/>
      <c r="J23" s="146"/>
      <c r="K23" s="146"/>
      <c r="L23" s="146"/>
      <c r="M23" s="146"/>
      <c r="N23" s="146"/>
      <c r="O23" s="146"/>
      <c r="P23" s="138"/>
      <c r="Q23" s="146"/>
      <c r="R23" s="147"/>
      <c r="S23" s="146"/>
      <c r="T23" s="146"/>
      <c r="U23" s="146"/>
      <c r="V23" s="146"/>
      <c r="W23" s="146"/>
      <c r="X23" s="146"/>
      <c r="Y23" s="146"/>
      <c r="Z23" s="146"/>
      <c r="AA23" s="146"/>
      <c r="AB23" s="146"/>
      <c r="AC23" s="146"/>
      <c r="AD23" s="138"/>
      <c r="AE23" s="138"/>
      <c r="AF23" s="146"/>
      <c r="AG23" s="148"/>
      <c r="AH23" s="146"/>
      <c r="AI23" s="146"/>
      <c r="AJ23" s="146"/>
      <c r="AK23" s="146"/>
      <c r="AL23" s="146"/>
      <c r="AM23" s="146"/>
      <c r="AN23" s="146"/>
      <c r="AO23" s="146"/>
      <c r="AP23" s="138"/>
      <c r="AQ23" s="138"/>
      <c r="AR23" s="146"/>
      <c r="AS23" s="429"/>
      <c r="AT23" s="412"/>
      <c r="AU23" s="412"/>
      <c r="AV23" s="412"/>
      <c r="AW23" s="412"/>
      <c r="AX23" s="413"/>
    </row>
    <row r="24" spans="2:50" ht="15.75" customHeight="1">
      <c r="B24" s="402"/>
      <c r="C24" s="403"/>
      <c r="D24" s="403"/>
      <c r="E24" s="403"/>
      <c r="F24" s="403"/>
      <c r="G24" s="403"/>
      <c r="H24" s="404"/>
      <c r="I24" s="143"/>
      <c r="J24" s="143"/>
      <c r="K24" s="143"/>
      <c r="L24" s="143"/>
      <c r="M24" s="143"/>
      <c r="N24" s="143"/>
      <c r="O24" s="143"/>
      <c r="P24" s="136"/>
      <c r="Q24" s="143"/>
      <c r="R24" s="144"/>
      <c r="S24" s="143"/>
      <c r="T24" s="143"/>
      <c r="U24" s="143"/>
      <c r="V24" s="143"/>
      <c r="W24" s="143"/>
      <c r="X24" s="143"/>
      <c r="Y24" s="143"/>
      <c r="Z24" s="143"/>
      <c r="AA24" s="143"/>
      <c r="AB24" s="143"/>
      <c r="AC24" s="143"/>
      <c r="AD24" s="136"/>
      <c r="AE24" s="136"/>
      <c r="AF24" s="143"/>
      <c r="AG24" s="145"/>
      <c r="AH24" s="143"/>
      <c r="AI24" s="143"/>
      <c r="AJ24" s="143"/>
      <c r="AK24" s="143"/>
      <c r="AL24" s="143"/>
      <c r="AM24" s="143"/>
      <c r="AN24" s="143"/>
      <c r="AO24" s="143"/>
      <c r="AP24" s="136"/>
      <c r="AQ24" s="136"/>
      <c r="AR24" s="143"/>
      <c r="AS24" s="414"/>
      <c r="AT24" s="415"/>
      <c r="AU24" s="415"/>
      <c r="AV24" s="415"/>
      <c r="AW24" s="415"/>
      <c r="AX24" s="416"/>
    </row>
    <row r="25" spans="2:50" ht="15.75" customHeight="1">
      <c r="B25" s="405"/>
      <c r="C25" s="406"/>
      <c r="D25" s="406"/>
      <c r="E25" s="406"/>
      <c r="F25" s="406"/>
      <c r="G25" s="406"/>
      <c r="H25" s="407"/>
      <c r="I25" s="146"/>
      <c r="J25" s="146"/>
      <c r="K25" s="146"/>
      <c r="L25" s="146"/>
      <c r="M25" s="146"/>
      <c r="N25" s="146"/>
      <c r="O25" s="146"/>
      <c r="P25" s="138"/>
      <c r="Q25" s="146"/>
      <c r="R25" s="147"/>
      <c r="S25" s="146"/>
      <c r="T25" s="146"/>
      <c r="U25" s="146"/>
      <c r="V25" s="146"/>
      <c r="W25" s="146"/>
      <c r="X25" s="146"/>
      <c r="Y25" s="146"/>
      <c r="Z25" s="146"/>
      <c r="AA25" s="146"/>
      <c r="AB25" s="146"/>
      <c r="AC25" s="146"/>
      <c r="AD25" s="138"/>
      <c r="AE25" s="138"/>
      <c r="AF25" s="146"/>
      <c r="AG25" s="148"/>
      <c r="AH25" s="146"/>
      <c r="AI25" s="146"/>
      <c r="AJ25" s="146"/>
      <c r="AK25" s="146"/>
      <c r="AL25" s="146"/>
      <c r="AM25" s="146"/>
      <c r="AN25" s="146"/>
      <c r="AO25" s="146"/>
      <c r="AP25" s="138"/>
      <c r="AQ25" s="138"/>
      <c r="AR25" s="146"/>
      <c r="AS25" s="429"/>
      <c r="AT25" s="412"/>
      <c r="AU25" s="412"/>
      <c r="AV25" s="412"/>
      <c r="AW25" s="412"/>
      <c r="AX25" s="413"/>
    </row>
    <row r="26" spans="2:50" ht="15.75" customHeight="1">
      <c r="B26" s="402"/>
      <c r="C26" s="403"/>
      <c r="D26" s="403"/>
      <c r="E26" s="403"/>
      <c r="F26" s="403"/>
      <c r="G26" s="403"/>
      <c r="H26" s="404"/>
      <c r="I26" s="143"/>
      <c r="J26" s="143"/>
      <c r="K26" s="143"/>
      <c r="L26" s="143"/>
      <c r="M26" s="143"/>
      <c r="N26" s="143"/>
      <c r="O26" s="143"/>
      <c r="P26" s="136"/>
      <c r="Q26" s="143"/>
      <c r="R26" s="144"/>
      <c r="S26" s="143"/>
      <c r="T26" s="143"/>
      <c r="U26" s="143"/>
      <c r="V26" s="143"/>
      <c r="W26" s="143"/>
      <c r="X26" s="143"/>
      <c r="Y26" s="143"/>
      <c r="Z26" s="143"/>
      <c r="AA26" s="143"/>
      <c r="AB26" s="143"/>
      <c r="AC26" s="143"/>
      <c r="AD26" s="136"/>
      <c r="AE26" s="136"/>
      <c r="AF26" s="143"/>
      <c r="AG26" s="145"/>
      <c r="AH26" s="143"/>
      <c r="AI26" s="143"/>
      <c r="AJ26" s="143"/>
      <c r="AK26" s="143"/>
      <c r="AL26" s="143"/>
      <c r="AM26" s="143"/>
      <c r="AN26" s="143"/>
      <c r="AO26" s="143"/>
      <c r="AP26" s="136"/>
      <c r="AQ26" s="136"/>
      <c r="AR26" s="143"/>
      <c r="AS26" s="414"/>
      <c r="AT26" s="415"/>
      <c r="AU26" s="415"/>
      <c r="AV26" s="415"/>
      <c r="AW26" s="415"/>
      <c r="AX26" s="416"/>
    </row>
    <row r="27" spans="2:50" ht="15.75" customHeight="1">
      <c r="B27" s="405"/>
      <c r="C27" s="406"/>
      <c r="D27" s="406"/>
      <c r="E27" s="406"/>
      <c r="F27" s="406"/>
      <c r="G27" s="406"/>
      <c r="H27" s="407"/>
      <c r="I27" s="146"/>
      <c r="J27" s="146"/>
      <c r="K27" s="146"/>
      <c r="L27" s="146"/>
      <c r="M27" s="146"/>
      <c r="N27" s="146"/>
      <c r="O27" s="146"/>
      <c r="P27" s="138"/>
      <c r="Q27" s="146"/>
      <c r="R27" s="147"/>
      <c r="S27" s="146"/>
      <c r="T27" s="146"/>
      <c r="U27" s="146"/>
      <c r="V27" s="146"/>
      <c r="W27" s="146"/>
      <c r="X27" s="146"/>
      <c r="Y27" s="146"/>
      <c r="Z27" s="146"/>
      <c r="AA27" s="146"/>
      <c r="AB27" s="146"/>
      <c r="AC27" s="146"/>
      <c r="AD27" s="138"/>
      <c r="AE27" s="138"/>
      <c r="AF27" s="146"/>
      <c r="AG27" s="148"/>
      <c r="AH27" s="146"/>
      <c r="AI27" s="146"/>
      <c r="AJ27" s="146"/>
      <c r="AK27" s="146"/>
      <c r="AL27" s="146"/>
      <c r="AM27" s="146"/>
      <c r="AN27" s="146"/>
      <c r="AO27" s="146"/>
      <c r="AP27" s="138"/>
      <c r="AQ27" s="138"/>
      <c r="AR27" s="146"/>
      <c r="AS27" s="429"/>
      <c r="AT27" s="412"/>
      <c r="AU27" s="412"/>
      <c r="AV27" s="412"/>
      <c r="AW27" s="412"/>
      <c r="AX27" s="413"/>
    </row>
    <row r="28" spans="2:50" ht="15.75" customHeight="1">
      <c r="B28" s="402"/>
      <c r="C28" s="403"/>
      <c r="D28" s="403"/>
      <c r="E28" s="403"/>
      <c r="F28" s="403"/>
      <c r="G28" s="403"/>
      <c r="H28" s="404"/>
      <c r="I28" s="143"/>
      <c r="J28" s="143"/>
      <c r="K28" s="143"/>
      <c r="L28" s="143"/>
      <c r="M28" s="143"/>
      <c r="N28" s="143"/>
      <c r="O28" s="143"/>
      <c r="P28" s="136"/>
      <c r="Q28" s="143"/>
      <c r="R28" s="144"/>
      <c r="S28" s="143"/>
      <c r="T28" s="143"/>
      <c r="U28" s="143"/>
      <c r="V28" s="143"/>
      <c r="W28" s="143"/>
      <c r="X28" s="143"/>
      <c r="Y28" s="143"/>
      <c r="Z28" s="143"/>
      <c r="AA28" s="143"/>
      <c r="AB28" s="143"/>
      <c r="AC28" s="143"/>
      <c r="AD28" s="136"/>
      <c r="AE28" s="136"/>
      <c r="AF28" s="143"/>
      <c r="AG28" s="145"/>
      <c r="AH28" s="143"/>
      <c r="AI28" s="143"/>
      <c r="AJ28" s="143"/>
      <c r="AK28" s="143"/>
      <c r="AL28" s="143"/>
      <c r="AM28" s="143"/>
      <c r="AN28" s="143"/>
      <c r="AO28" s="143"/>
      <c r="AP28" s="136"/>
      <c r="AQ28" s="136"/>
      <c r="AR28" s="143"/>
      <c r="AS28" s="414"/>
      <c r="AT28" s="415"/>
      <c r="AU28" s="415"/>
      <c r="AV28" s="415"/>
      <c r="AW28" s="415"/>
      <c r="AX28" s="416"/>
    </row>
    <row r="29" spans="2:50" ht="15.75" customHeight="1">
      <c r="B29" s="405"/>
      <c r="C29" s="406"/>
      <c r="D29" s="406"/>
      <c r="E29" s="406"/>
      <c r="F29" s="406"/>
      <c r="G29" s="406"/>
      <c r="H29" s="407"/>
      <c r="I29" s="146"/>
      <c r="J29" s="146"/>
      <c r="K29" s="146"/>
      <c r="L29" s="146"/>
      <c r="M29" s="146"/>
      <c r="N29" s="146"/>
      <c r="O29" s="146"/>
      <c r="P29" s="138"/>
      <c r="Q29" s="146"/>
      <c r="R29" s="147"/>
      <c r="S29" s="146"/>
      <c r="T29" s="146"/>
      <c r="U29" s="146"/>
      <c r="V29" s="146"/>
      <c r="W29" s="146"/>
      <c r="X29" s="146"/>
      <c r="Y29" s="146"/>
      <c r="Z29" s="146"/>
      <c r="AA29" s="146"/>
      <c r="AB29" s="146"/>
      <c r="AC29" s="146"/>
      <c r="AD29" s="138"/>
      <c r="AE29" s="138"/>
      <c r="AF29" s="146"/>
      <c r="AG29" s="148"/>
      <c r="AH29" s="146"/>
      <c r="AI29" s="146"/>
      <c r="AJ29" s="146"/>
      <c r="AK29" s="146"/>
      <c r="AL29" s="146"/>
      <c r="AM29" s="146"/>
      <c r="AN29" s="146"/>
      <c r="AO29" s="146"/>
      <c r="AP29" s="138"/>
      <c r="AQ29" s="138"/>
      <c r="AR29" s="146"/>
      <c r="AS29" s="429"/>
      <c r="AT29" s="412"/>
      <c r="AU29" s="412"/>
      <c r="AV29" s="412"/>
      <c r="AW29" s="412"/>
      <c r="AX29" s="413"/>
    </row>
    <row r="30" spans="2:50" ht="15.75" customHeight="1">
      <c r="B30" s="402"/>
      <c r="C30" s="403"/>
      <c r="D30" s="403"/>
      <c r="E30" s="403"/>
      <c r="F30" s="403"/>
      <c r="G30" s="403"/>
      <c r="H30" s="404"/>
      <c r="I30" s="143"/>
      <c r="J30" s="143"/>
      <c r="K30" s="143"/>
      <c r="L30" s="143"/>
      <c r="M30" s="143"/>
      <c r="N30" s="143"/>
      <c r="O30" s="143"/>
      <c r="P30" s="136"/>
      <c r="Q30" s="143"/>
      <c r="R30" s="144"/>
      <c r="S30" s="143"/>
      <c r="T30" s="143"/>
      <c r="U30" s="143"/>
      <c r="V30" s="143"/>
      <c r="W30" s="143"/>
      <c r="X30" s="143"/>
      <c r="Y30" s="143"/>
      <c r="Z30" s="143"/>
      <c r="AA30" s="143"/>
      <c r="AB30" s="143"/>
      <c r="AC30" s="143"/>
      <c r="AD30" s="136"/>
      <c r="AE30" s="136"/>
      <c r="AF30" s="143"/>
      <c r="AG30" s="145"/>
      <c r="AH30" s="143"/>
      <c r="AI30" s="143"/>
      <c r="AJ30" s="143"/>
      <c r="AK30" s="143"/>
      <c r="AL30" s="143"/>
      <c r="AM30" s="143"/>
      <c r="AN30" s="143"/>
      <c r="AO30" s="143"/>
      <c r="AP30" s="136"/>
      <c r="AQ30" s="136"/>
      <c r="AR30" s="143"/>
      <c r="AS30" s="414"/>
      <c r="AT30" s="415"/>
      <c r="AU30" s="415"/>
      <c r="AV30" s="415"/>
      <c r="AW30" s="415"/>
      <c r="AX30" s="416"/>
    </row>
    <row r="31" spans="2:50" ht="15.75" customHeight="1">
      <c r="B31" s="405"/>
      <c r="C31" s="406"/>
      <c r="D31" s="406"/>
      <c r="E31" s="406"/>
      <c r="F31" s="406"/>
      <c r="G31" s="406"/>
      <c r="H31" s="407"/>
      <c r="I31" s="146"/>
      <c r="J31" s="146"/>
      <c r="K31" s="146"/>
      <c r="L31" s="146"/>
      <c r="M31" s="146"/>
      <c r="N31" s="146"/>
      <c r="O31" s="146"/>
      <c r="P31" s="138"/>
      <c r="Q31" s="146"/>
      <c r="R31" s="147"/>
      <c r="S31" s="146"/>
      <c r="T31" s="146"/>
      <c r="U31" s="146"/>
      <c r="V31" s="146"/>
      <c r="W31" s="146"/>
      <c r="X31" s="146"/>
      <c r="Y31" s="146"/>
      <c r="Z31" s="146"/>
      <c r="AA31" s="146"/>
      <c r="AB31" s="146"/>
      <c r="AC31" s="146"/>
      <c r="AD31" s="138"/>
      <c r="AE31" s="138"/>
      <c r="AF31" s="146"/>
      <c r="AG31" s="148"/>
      <c r="AH31" s="146"/>
      <c r="AI31" s="146"/>
      <c r="AJ31" s="146"/>
      <c r="AK31" s="146"/>
      <c r="AL31" s="146"/>
      <c r="AM31" s="146"/>
      <c r="AN31" s="146"/>
      <c r="AO31" s="146"/>
      <c r="AP31" s="138"/>
      <c r="AQ31" s="138"/>
      <c r="AR31" s="146"/>
      <c r="AS31" s="429"/>
      <c r="AT31" s="412"/>
      <c r="AU31" s="412"/>
      <c r="AV31" s="412"/>
      <c r="AW31" s="412"/>
      <c r="AX31" s="413"/>
    </row>
    <row r="32" spans="2:50" ht="15.75" customHeight="1">
      <c r="B32" s="402"/>
      <c r="C32" s="403"/>
      <c r="D32" s="403"/>
      <c r="E32" s="403"/>
      <c r="F32" s="403"/>
      <c r="G32" s="403"/>
      <c r="H32" s="404"/>
      <c r="I32" s="143"/>
      <c r="J32" s="143"/>
      <c r="K32" s="143"/>
      <c r="L32" s="143"/>
      <c r="M32" s="143"/>
      <c r="N32" s="143"/>
      <c r="O32" s="143"/>
      <c r="P32" s="136"/>
      <c r="Q32" s="143"/>
      <c r="R32" s="144"/>
      <c r="S32" s="143"/>
      <c r="T32" s="143"/>
      <c r="U32" s="143"/>
      <c r="V32" s="143"/>
      <c r="W32" s="143"/>
      <c r="X32" s="143"/>
      <c r="Y32" s="143"/>
      <c r="Z32" s="143"/>
      <c r="AA32" s="143"/>
      <c r="AB32" s="143"/>
      <c r="AC32" s="143"/>
      <c r="AD32" s="136"/>
      <c r="AE32" s="136"/>
      <c r="AF32" s="143"/>
      <c r="AG32" s="145"/>
      <c r="AH32" s="143"/>
      <c r="AI32" s="143"/>
      <c r="AJ32" s="143"/>
      <c r="AK32" s="143"/>
      <c r="AL32" s="143"/>
      <c r="AM32" s="143"/>
      <c r="AN32" s="143"/>
      <c r="AO32" s="143"/>
      <c r="AP32" s="136"/>
      <c r="AQ32" s="136"/>
      <c r="AR32" s="143"/>
      <c r="AS32" s="414"/>
      <c r="AT32" s="415"/>
      <c r="AU32" s="415"/>
      <c r="AV32" s="415"/>
      <c r="AW32" s="415"/>
      <c r="AX32" s="416"/>
    </row>
    <row r="33" spans="2:50" ht="15.75" customHeight="1">
      <c r="B33" s="405"/>
      <c r="C33" s="406"/>
      <c r="D33" s="406"/>
      <c r="E33" s="406"/>
      <c r="F33" s="406"/>
      <c r="G33" s="406"/>
      <c r="H33" s="407"/>
      <c r="I33" s="146"/>
      <c r="J33" s="146"/>
      <c r="K33" s="146"/>
      <c r="L33" s="146"/>
      <c r="M33" s="146"/>
      <c r="N33" s="146"/>
      <c r="O33" s="146"/>
      <c r="P33" s="138"/>
      <c r="Q33" s="146"/>
      <c r="R33" s="147"/>
      <c r="S33" s="146"/>
      <c r="T33" s="146"/>
      <c r="U33" s="146"/>
      <c r="V33" s="146"/>
      <c r="W33" s="146"/>
      <c r="X33" s="146"/>
      <c r="Y33" s="146"/>
      <c r="Z33" s="146"/>
      <c r="AA33" s="146"/>
      <c r="AB33" s="146"/>
      <c r="AC33" s="146"/>
      <c r="AD33" s="138"/>
      <c r="AE33" s="138"/>
      <c r="AF33" s="146"/>
      <c r="AG33" s="148"/>
      <c r="AH33" s="146"/>
      <c r="AI33" s="146"/>
      <c r="AJ33" s="146"/>
      <c r="AK33" s="146"/>
      <c r="AL33" s="146"/>
      <c r="AM33" s="146"/>
      <c r="AN33" s="146"/>
      <c r="AO33" s="146"/>
      <c r="AP33" s="138"/>
      <c r="AQ33" s="138"/>
      <c r="AR33" s="146"/>
      <c r="AS33" s="429"/>
      <c r="AT33" s="412"/>
      <c r="AU33" s="412"/>
      <c r="AV33" s="412"/>
      <c r="AW33" s="412"/>
      <c r="AX33" s="413"/>
    </row>
    <row r="34" spans="2:45" ht="7.5" customHeight="1">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row>
    <row r="35" spans="2:29" ht="15.75" customHeight="1">
      <c r="B35" s="150" t="s">
        <v>29</v>
      </c>
      <c r="C35" s="150">
        <v>1</v>
      </c>
      <c r="D35" s="151" t="s">
        <v>30</v>
      </c>
      <c r="AB35" s="150">
        <v>3</v>
      </c>
      <c r="AC35" s="209" t="s">
        <v>268</v>
      </c>
    </row>
    <row r="36" spans="2:4" ht="15.75" customHeight="1">
      <c r="B36" s="151"/>
      <c r="C36" s="150">
        <v>2</v>
      </c>
      <c r="D36" s="151" t="s">
        <v>31</v>
      </c>
    </row>
    <row r="37" ht="15.75" customHeight="1">
      <c r="B37" s="151"/>
    </row>
  </sheetData>
  <sheetProtection/>
  <mergeCells count="109">
    <mergeCell ref="AS29:AX29"/>
    <mergeCell ref="AS30:AX30"/>
    <mergeCell ref="AS31:AX31"/>
    <mergeCell ref="AS32:AX32"/>
    <mergeCell ref="AS33:AX33"/>
    <mergeCell ref="AS23:AX23"/>
    <mergeCell ref="AS24:AX24"/>
    <mergeCell ref="AS25:AX25"/>
    <mergeCell ref="AS26:AX26"/>
    <mergeCell ref="AS27:AX27"/>
    <mergeCell ref="AS28:AX28"/>
    <mergeCell ref="AS17:AX17"/>
    <mergeCell ref="AS18:AX18"/>
    <mergeCell ref="AS19:AX19"/>
    <mergeCell ref="AS20:AX20"/>
    <mergeCell ref="AS21:AX21"/>
    <mergeCell ref="AS22:AX22"/>
    <mergeCell ref="B30:H31"/>
    <mergeCell ref="AG3:AG6"/>
    <mergeCell ref="AH3:AK6"/>
    <mergeCell ref="AL3:AX3"/>
    <mergeCell ref="AL4:AX5"/>
    <mergeCell ref="AL6:AV6"/>
    <mergeCell ref="B16:H17"/>
    <mergeCell ref="B18:H19"/>
    <mergeCell ref="B26:H27"/>
    <mergeCell ref="B14:H15"/>
    <mergeCell ref="B24:H25"/>
    <mergeCell ref="AS14:AX14"/>
    <mergeCell ref="AS15:AX15"/>
    <mergeCell ref="AS16:AX16"/>
    <mergeCell ref="B12:H13"/>
    <mergeCell ref="I12:K12"/>
    <mergeCell ref="L12:N12"/>
    <mergeCell ref="O12:Q12"/>
    <mergeCell ref="AA13:AC13"/>
    <mergeCell ref="AJ13:AL13"/>
    <mergeCell ref="AJ12:AL12"/>
    <mergeCell ref="AM12:AO12"/>
    <mergeCell ref="AS11:AT11"/>
    <mergeCell ref="AV11:AW11"/>
    <mergeCell ref="I13:K13"/>
    <mergeCell ref="L13:N13"/>
    <mergeCell ref="O13:Q13"/>
    <mergeCell ref="R13:T13"/>
    <mergeCell ref="U13:W13"/>
    <mergeCell ref="X13:Z13"/>
    <mergeCell ref="X12:Z12"/>
    <mergeCell ref="AA12:AC12"/>
    <mergeCell ref="AP12:AR12"/>
    <mergeCell ref="AS12:AX13"/>
    <mergeCell ref="AM13:AO13"/>
    <mergeCell ref="AP13:AR13"/>
    <mergeCell ref="AD13:AF13"/>
    <mergeCell ref="AG13:AI13"/>
    <mergeCell ref="AD12:AF12"/>
    <mergeCell ref="AG12:AI12"/>
    <mergeCell ref="AP7:AT8"/>
    <mergeCell ref="AU7:AX8"/>
    <mergeCell ref="B5:D6"/>
    <mergeCell ref="E5:G6"/>
    <mergeCell ref="H5:O6"/>
    <mergeCell ref="P5:Q6"/>
    <mergeCell ref="V6:W6"/>
    <mergeCell ref="X6:Y6"/>
    <mergeCell ref="AA6:AB6"/>
    <mergeCell ref="AD6:AE6"/>
    <mergeCell ref="V4:W4"/>
    <mergeCell ref="X4:Y4"/>
    <mergeCell ref="AA4:AB4"/>
    <mergeCell ref="AD4:AE4"/>
    <mergeCell ref="X5:Y5"/>
    <mergeCell ref="AA5:AB5"/>
    <mergeCell ref="AX1:AX2"/>
    <mergeCell ref="Z2:AC2"/>
    <mergeCell ref="B3:D4"/>
    <mergeCell ref="E3:Q4"/>
    <mergeCell ref="R3:T4"/>
    <mergeCell ref="V3:W3"/>
    <mergeCell ref="X3:Y3"/>
    <mergeCell ref="AA3:AB3"/>
    <mergeCell ref="AD3:AE3"/>
    <mergeCell ref="AN1:AO2"/>
    <mergeCell ref="B22:H23"/>
    <mergeCell ref="R12:T12"/>
    <mergeCell ref="U12:W12"/>
    <mergeCell ref="AP1:AQ2"/>
    <mergeCell ref="AR1:AR2"/>
    <mergeCell ref="AS1:AT2"/>
    <mergeCell ref="AA9:AH10"/>
    <mergeCell ref="U9:Z10"/>
    <mergeCell ref="R5:T6"/>
    <mergeCell ref="V5:W5"/>
    <mergeCell ref="AU1:AU2"/>
    <mergeCell ref="AV1:AW2"/>
    <mergeCell ref="AD5:AE5"/>
    <mergeCell ref="B32:H33"/>
    <mergeCell ref="AJ11:AM11"/>
    <mergeCell ref="AN11:AO11"/>
    <mergeCell ref="AP11:AQ11"/>
    <mergeCell ref="B11:AI11"/>
    <mergeCell ref="B28:H29"/>
    <mergeCell ref="B20:H21"/>
    <mergeCell ref="B7:I8"/>
    <mergeCell ref="J7:J8"/>
    <mergeCell ref="AH7:AO8"/>
    <mergeCell ref="K8:Q8"/>
    <mergeCell ref="R8:V8"/>
    <mergeCell ref="K7:T7"/>
  </mergeCells>
  <printOptions horizontalCentered="1"/>
  <pageMargins left="0.1968503937007874" right="0.1968503937007874" top="0.8267716535433072" bottom="0.1968503937007874" header="0.5118110236220472" footer="0.2362204724409449"/>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AH38"/>
  <sheetViews>
    <sheetView view="pageBreakPreview" zoomScaleSheetLayoutView="100" zoomScalePageLayoutView="0" workbookViewId="0" topLeftCell="A1">
      <selection activeCell="A1" sqref="A1"/>
    </sheetView>
  </sheetViews>
  <sheetFormatPr defaultColWidth="2.625" defaultRowHeight="21" customHeight="1"/>
  <cols>
    <col min="1" max="1" width="2.625" style="0" customWidth="1"/>
    <col min="2" max="34" width="2.625" style="1" customWidth="1"/>
    <col min="35" max="37" width="2.625" style="0" customWidth="1"/>
    <col min="38" max="38" width="8.50390625" style="0" customWidth="1"/>
  </cols>
  <sheetData>
    <row r="1" ht="21" customHeight="1">
      <c r="B1" s="24" t="s">
        <v>46</v>
      </c>
    </row>
    <row r="2" spans="2:34" ht="21" customHeight="1">
      <c r="B2" s="6"/>
      <c r="C2" s="6"/>
      <c r="D2" s="6"/>
      <c r="E2" s="6"/>
      <c r="F2" s="6"/>
      <c r="G2" s="6"/>
      <c r="H2" s="6"/>
      <c r="I2" s="6"/>
      <c r="J2" s="6"/>
      <c r="K2" s="6"/>
      <c r="L2" s="6"/>
      <c r="M2" s="6"/>
      <c r="N2" s="6"/>
      <c r="O2" s="6"/>
      <c r="P2" s="6"/>
      <c r="Q2" s="6"/>
      <c r="R2" s="6"/>
      <c r="S2" s="9" t="s">
        <v>1</v>
      </c>
      <c r="T2" s="9"/>
      <c r="U2" s="9"/>
      <c r="V2" s="9"/>
      <c r="W2" s="541" t="s">
        <v>363</v>
      </c>
      <c r="X2" s="541"/>
      <c r="Y2" s="540"/>
      <c r="Z2" s="540"/>
      <c r="AA2" s="13" t="s">
        <v>2</v>
      </c>
      <c r="AB2" s="540"/>
      <c r="AC2" s="540"/>
      <c r="AD2" s="11" t="s">
        <v>3</v>
      </c>
      <c r="AE2" s="540"/>
      <c r="AF2" s="540"/>
      <c r="AG2" s="13" t="s">
        <v>4</v>
      </c>
      <c r="AH2" s="7"/>
    </row>
    <row r="3" spans="8:34" ht="21" customHeight="1">
      <c r="H3" s="6"/>
      <c r="I3" s="6"/>
      <c r="J3" s="6"/>
      <c r="K3" s="6"/>
      <c r="L3" s="6"/>
      <c r="M3" s="6"/>
      <c r="N3" s="6"/>
      <c r="O3" s="6"/>
      <c r="P3" s="6"/>
      <c r="Q3" s="6"/>
      <c r="R3" s="6"/>
      <c r="S3" s="7"/>
      <c r="T3" s="7"/>
      <c r="U3" s="7"/>
      <c r="V3" s="7"/>
      <c r="W3" s="7"/>
      <c r="X3" s="7"/>
      <c r="Y3" s="7"/>
      <c r="Z3" s="7"/>
      <c r="AA3" s="7"/>
      <c r="AB3" s="7"/>
      <c r="AC3" s="7"/>
      <c r="AD3" s="7"/>
      <c r="AE3" s="7"/>
      <c r="AF3" s="2"/>
      <c r="AG3" s="2"/>
      <c r="AH3" s="2"/>
    </row>
    <row r="4" spans="1:34" ht="21" customHeight="1">
      <c r="A4" s="356" t="s">
        <v>258</v>
      </c>
      <c r="B4" s="356"/>
      <c r="C4" s="356"/>
      <c r="D4" s="356"/>
      <c r="E4" s="356"/>
      <c r="F4" s="356"/>
      <c r="G4" s="356"/>
      <c r="H4" s="532" t="str">
        <f>'基本項目入力票'!E5</f>
        <v>中重　真一</v>
      </c>
      <c r="I4" s="532"/>
      <c r="J4" s="532"/>
      <c r="K4" s="532"/>
      <c r="L4" s="523" t="s">
        <v>14</v>
      </c>
      <c r="M4" s="523"/>
      <c r="N4" s="6"/>
      <c r="O4" s="6"/>
      <c r="P4" s="6"/>
      <c r="Q4" s="6"/>
      <c r="R4" s="6"/>
      <c r="S4" s="6"/>
      <c r="T4" s="6"/>
      <c r="U4" s="6"/>
      <c r="V4" s="6"/>
      <c r="W4" s="6"/>
      <c r="X4" s="6"/>
      <c r="Y4" s="6"/>
      <c r="Z4" s="6"/>
      <c r="AA4" s="6"/>
      <c r="AB4" s="6"/>
      <c r="AC4" s="6"/>
      <c r="AG4"/>
      <c r="AH4"/>
    </row>
    <row r="5" spans="2:31" ht="21" customHeight="1">
      <c r="B5" s="12"/>
      <c r="C5" s="12"/>
      <c r="D5" s="12"/>
      <c r="E5" s="12"/>
      <c r="F5" s="12"/>
      <c r="G5" s="12"/>
      <c r="H5" s="12"/>
      <c r="I5" s="12"/>
      <c r="J5" s="12"/>
      <c r="K5" s="12"/>
      <c r="L5" s="12"/>
      <c r="M5" s="12"/>
      <c r="N5" s="12"/>
      <c r="O5" s="12"/>
      <c r="P5" s="6"/>
      <c r="Q5" s="6"/>
      <c r="R5" s="6"/>
      <c r="S5" s="6"/>
      <c r="T5" s="6"/>
      <c r="U5" s="6"/>
      <c r="V5" s="6"/>
      <c r="W5" s="6"/>
      <c r="X5" s="6"/>
      <c r="Y5" s="6"/>
      <c r="Z5" s="6"/>
      <c r="AA5" s="6"/>
      <c r="AB5" s="6"/>
      <c r="AC5" s="6"/>
      <c r="AD5" s="6"/>
      <c r="AE5" s="6"/>
    </row>
    <row r="6" spans="2:34" ht="21" customHeight="1">
      <c r="B6" s="6"/>
      <c r="C6" s="6"/>
      <c r="D6" s="6"/>
      <c r="E6" s="6"/>
      <c r="F6" s="6"/>
      <c r="G6" s="6"/>
      <c r="H6" s="6"/>
      <c r="I6" s="6"/>
      <c r="J6" s="6"/>
      <c r="K6" s="6"/>
      <c r="L6" s="6"/>
      <c r="M6" s="523" t="s">
        <v>89</v>
      </c>
      <c r="N6" s="523"/>
      <c r="O6" s="523"/>
      <c r="P6" s="523"/>
      <c r="Q6" s="537" t="s">
        <v>7</v>
      </c>
      <c r="R6" s="537"/>
      <c r="S6" s="537"/>
      <c r="T6" s="537"/>
      <c r="U6" s="537"/>
      <c r="V6" s="531" t="str">
        <f>'基本項目入力票'!C6</f>
        <v>霧島市国分中央三丁目４５番１号</v>
      </c>
      <c r="W6" s="531"/>
      <c r="X6" s="531"/>
      <c r="Y6" s="531"/>
      <c r="Z6" s="531"/>
      <c r="AA6" s="531"/>
      <c r="AB6" s="531"/>
      <c r="AC6" s="531"/>
      <c r="AD6" s="531"/>
      <c r="AE6" s="531"/>
      <c r="AF6" s="531"/>
      <c r="AG6" s="531"/>
      <c r="AH6"/>
    </row>
    <row r="7" spans="2:34" ht="21" customHeight="1">
      <c r="B7" s="6"/>
      <c r="C7" s="6"/>
      <c r="D7" s="6"/>
      <c r="E7" s="6"/>
      <c r="F7" s="6"/>
      <c r="G7" s="6"/>
      <c r="H7" s="6"/>
      <c r="I7" s="6"/>
      <c r="J7" s="6"/>
      <c r="K7" s="6"/>
      <c r="L7" s="6"/>
      <c r="M7" s="13"/>
      <c r="N7" s="13"/>
      <c r="O7" s="10"/>
      <c r="P7" s="10"/>
      <c r="Q7" s="537" t="s">
        <v>10</v>
      </c>
      <c r="R7" s="537"/>
      <c r="S7" s="537"/>
      <c r="T7" s="537"/>
      <c r="U7" s="537"/>
      <c r="V7" s="531" t="str">
        <f>'基本項目入力票'!C7</f>
        <v>霧島建設コンサルタント株式会社</v>
      </c>
      <c r="W7" s="531"/>
      <c r="X7" s="531"/>
      <c r="Y7" s="531"/>
      <c r="Z7" s="531"/>
      <c r="AA7" s="531"/>
      <c r="AB7" s="531"/>
      <c r="AC7" s="531"/>
      <c r="AD7" s="531"/>
      <c r="AE7" s="531"/>
      <c r="AF7" s="531"/>
      <c r="AG7" s="531"/>
      <c r="AH7"/>
    </row>
    <row r="8" spans="2:34" ht="21" customHeight="1">
      <c r="B8" s="6"/>
      <c r="C8" s="6"/>
      <c r="D8" s="6"/>
      <c r="E8" s="6"/>
      <c r="F8" s="6"/>
      <c r="G8" s="6"/>
      <c r="H8" s="6"/>
      <c r="I8" s="6"/>
      <c r="J8" s="6"/>
      <c r="K8" s="6"/>
      <c r="L8" s="6"/>
      <c r="M8" s="13"/>
      <c r="N8" s="13"/>
      <c r="O8" s="10"/>
      <c r="P8" s="10"/>
      <c r="Q8" s="537" t="s">
        <v>11</v>
      </c>
      <c r="R8" s="537"/>
      <c r="S8" s="537"/>
      <c r="T8" s="537"/>
      <c r="U8" s="537"/>
      <c r="V8" s="531" t="str">
        <f>'基本項目入力票'!C8</f>
        <v>代表取締役　霧島　太一郎</v>
      </c>
      <c r="W8" s="531"/>
      <c r="X8" s="531"/>
      <c r="Y8" s="531"/>
      <c r="Z8" s="531"/>
      <c r="AA8" s="531"/>
      <c r="AB8" s="531"/>
      <c r="AC8" s="531"/>
      <c r="AD8" s="531"/>
      <c r="AE8" s="531"/>
      <c r="AF8" s="531"/>
      <c r="AG8" s="96" t="s">
        <v>68</v>
      </c>
      <c r="AH8"/>
    </row>
    <row r="9" spans="3:34" ht="21" customHeight="1">
      <c r="C9" s="6"/>
      <c r="D9" s="6"/>
      <c r="E9" s="6"/>
      <c r="F9" s="6"/>
      <c r="G9" s="6"/>
      <c r="H9" s="6"/>
      <c r="I9" s="6"/>
      <c r="J9" s="6"/>
      <c r="K9" s="6"/>
      <c r="L9" s="6"/>
      <c r="M9" s="6"/>
      <c r="N9" s="13"/>
      <c r="O9" s="13"/>
      <c r="P9" s="10"/>
      <c r="Q9" s="10"/>
      <c r="R9" s="29"/>
      <c r="S9" s="29"/>
      <c r="T9" s="29"/>
      <c r="U9" s="29"/>
      <c r="V9" s="29"/>
      <c r="W9" s="7"/>
      <c r="X9" s="7"/>
      <c r="Y9" s="7"/>
      <c r="Z9" s="7"/>
      <c r="AA9" s="7"/>
      <c r="AB9" s="7"/>
      <c r="AC9" s="7"/>
      <c r="AD9" s="7"/>
      <c r="AE9" s="7"/>
      <c r="AF9" s="7"/>
      <c r="AG9" s="32"/>
      <c r="AH9" s="25"/>
    </row>
    <row r="10" spans="2:31" ht="21" customHeight="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2:34" ht="21" customHeight="1">
      <c r="B11" s="542" t="s">
        <v>250</v>
      </c>
      <c r="C11" s="542"/>
      <c r="D11" s="542"/>
      <c r="E11" s="542"/>
      <c r="F11" s="542"/>
      <c r="G11" s="542"/>
      <c r="H11" s="542"/>
      <c r="I11" s="542"/>
      <c r="J11" s="542"/>
      <c r="K11" s="542"/>
      <c r="L11" s="542"/>
      <c r="M11" s="542"/>
      <c r="N11" s="542"/>
      <c r="O11" s="542"/>
      <c r="P11" s="542"/>
      <c r="Q11" s="542"/>
      <c r="R11" s="542"/>
      <c r="S11" s="542"/>
      <c r="T11" s="542"/>
      <c r="U11" s="542"/>
      <c r="V11" s="543" t="str">
        <f>'基本項目入力票'!C29</f>
        <v>（当初）</v>
      </c>
      <c r="W11" s="543"/>
      <c r="X11" s="543"/>
      <c r="Y11" s="543"/>
      <c r="Z11" s="544" t="s">
        <v>251</v>
      </c>
      <c r="AA11" s="544"/>
      <c r="AB11" s="544"/>
      <c r="AC11" s="544"/>
      <c r="AD11" s="544"/>
      <c r="AE11" s="544"/>
      <c r="AF11" s="207"/>
      <c r="AG11" s="207"/>
      <c r="AH11" s="26"/>
    </row>
    <row r="12" spans="2:34" ht="21" customHeight="1">
      <c r="B12" s="542"/>
      <c r="C12" s="542"/>
      <c r="D12" s="542"/>
      <c r="E12" s="542"/>
      <c r="F12" s="542"/>
      <c r="G12" s="542"/>
      <c r="H12" s="542"/>
      <c r="I12" s="542"/>
      <c r="J12" s="542"/>
      <c r="K12" s="542"/>
      <c r="L12" s="542"/>
      <c r="M12" s="542"/>
      <c r="N12" s="542"/>
      <c r="O12" s="542"/>
      <c r="P12" s="542"/>
      <c r="Q12" s="542"/>
      <c r="R12" s="542"/>
      <c r="S12" s="542"/>
      <c r="T12" s="542"/>
      <c r="U12" s="542"/>
      <c r="V12" s="543"/>
      <c r="W12" s="543"/>
      <c r="X12" s="543"/>
      <c r="Y12" s="543"/>
      <c r="Z12" s="544"/>
      <c r="AA12" s="544"/>
      <c r="AB12" s="544"/>
      <c r="AC12" s="544"/>
      <c r="AD12" s="544"/>
      <c r="AE12" s="544"/>
      <c r="AF12" s="207"/>
      <c r="AG12" s="207"/>
      <c r="AH12" s="26"/>
    </row>
    <row r="13" spans="2:34" ht="21"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row>
    <row r="14" spans="2:31" ht="21" customHeight="1">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2:33" ht="21" customHeight="1">
      <c r="B15" s="536" t="s">
        <v>252</v>
      </c>
      <c r="C15" s="536"/>
      <c r="D15" s="536"/>
      <c r="E15" s="536"/>
      <c r="F15" s="536"/>
      <c r="G15" s="536"/>
      <c r="H15" s="536"/>
      <c r="I15" s="536"/>
      <c r="J15" s="536"/>
      <c r="K15" s="536"/>
      <c r="L15" s="536"/>
      <c r="M15" s="540" t="str">
        <f>'基本項目入力票'!E29</f>
        <v>定 め た</v>
      </c>
      <c r="N15" s="540"/>
      <c r="O15" s="540"/>
      <c r="P15" s="13" t="s">
        <v>254</v>
      </c>
      <c r="Q15" s="10"/>
      <c r="R15" s="10"/>
      <c r="S15" s="10"/>
      <c r="T15" s="10"/>
      <c r="U15" s="10"/>
      <c r="V15" s="10"/>
      <c r="W15" s="10"/>
      <c r="X15" s="10"/>
      <c r="Y15" s="10"/>
      <c r="Z15" s="10"/>
      <c r="AA15" s="10"/>
      <c r="AB15" s="10"/>
      <c r="AC15" s="10"/>
      <c r="AD15" s="10"/>
      <c r="AE15" s="10"/>
      <c r="AF15" s="10"/>
      <c r="AG15" s="10"/>
    </row>
    <row r="16" spans="2:31" ht="21" customHeight="1">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2:34" ht="21" customHeight="1">
      <c r="B17" s="540" t="s">
        <v>36</v>
      </c>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40"/>
      <c r="AD17" s="540"/>
      <c r="AE17" s="540"/>
      <c r="AF17" s="540"/>
      <c r="AG17" s="11"/>
      <c r="AH17" s="11"/>
    </row>
    <row r="18" spans="2:34" ht="21" customHeight="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row>
    <row r="19" spans="2:34" ht="21" customHeight="1">
      <c r="B19" s="486" t="s">
        <v>93</v>
      </c>
      <c r="C19" s="487"/>
      <c r="D19" s="487"/>
      <c r="E19" s="488"/>
      <c r="F19" s="492" t="str">
        <f>'基本項目入力票'!C9</f>
        <v>R00中央三丁目線測量設計業務委託</v>
      </c>
      <c r="G19" s="493"/>
      <c r="H19" s="493"/>
      <c r="I19" s="493"/>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4"/>
      <c r="AH19" s="11"/>
    </row>
    <row r="20" spans="2:34" ht="21" customHeight="1">
      <c r="B20" s="489"/>
      <c r="C20" s="490"/>
      <c r="D20" s="490"/>
      <c r="E20" s="491"/>
      <c r="F20" s="495"/>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7"/>
      <c r="AH20" s="11"/>
    </row>
    <row r="21" spans="2:34" ht="21" customHeight="1">
      <c r="B21" s="486" t="s">
        <v>94</v>
      </c>
      <c r="C21" s="487"/>
      <c r="D21" s="487"/>
      <c r="E21" s="488"/>
      <c r="F21" s="527" t="s">
        <v>8</v>
      </c>
      <c r="G21" s="528"/>
      <c r="H21" s="528"/>
      <c r="I21" s="528"/>
      <c r="J21" s="499" t="str">
        <f>'基本項目入力票'!E10</f>
        <v>国分中央三丁目</v>
      </c>
      <c r="K21" s="499"/>
      <c r="L21" s="499"/>
      <c r="M21" s="499"/>
      <c r="N21" s="499"/>
      <c r="O21" s="499"/>
      <c r="P21" s="499"/>
      <c r="Q21" s="499"/>
      <c r="R21" s="499"/>
      <c r="S21" s="528" t="s">
        <v>9</v>
      </c>
      <c r="T21" s="528"/>
      <c r="U21" s="528"/>
      <c r="V21" s="528"/>
      <c r="W21" s="528"/>
      <c r="X21" s="528"/>
      <c r="Y21" s="528"/>
      <c r="Z21" s="528"/>
      <c r="AA21" s="528"/>
      <c r="AB21" s="528"/>
      <c r="AC21" s="528"/>
      <c r="AD21" s="528"/>
      <c r="AE21" s="528"/>
      <c r="AF21" s="528"/>
      <c r="AG21" s="538"/>
      <c r="AH21" s="11"/>
    </row>
    <row r="22" spans="2:34" ht="21" customHeight="1">
      <c r="B22" s="489"/>
      <c r="C22" s="490"/>
      <c r="D22" s="490"/>
      <c r="E22" s="491"/>
      <c r="F22" s="529"/>
      <c r="G22" s="530"/>
      <c r="H22" s="530"/>
      <c r="I22" s="530"/>
      <c r="J22" s="500"/>
      <c r="K22" s="500"/>
      <c r="L22" s="500"/>
      <c r="M22" s="500"/>
      <c r="N22" s="500"/>
      <c r="O22" s="500"/>
      <c r="P22" s="500"/>
      <c r="Q22" s="500"/>
      <c r="R22" s="500"/>
      <c r="S22" s="530"/>
      <c r="T22" s="530"/>
      <c r="U22" s="530"/>
      <c r="V22" s="530"/>
      <c r="W22" s="530"/>
      <c r="X22" s="530"/>
      <c r="Y22" s="530"/>
      <c r="Z22" s="530"/>
      <c r="AA22" s="530"/>
      <c r="AB22" s="530"/>
      <c r="AC22" s="530"/>
      <c r="AD22" s="530"/>
      <c r="AE22" s="530"/>
      <c r="AF22" s="530"/>
      <c r="AG22" s="539"/>
      <c r="AH22" s="11"/>
    </row>
    <row r="23" spans="2:34" ht="21" customHeight="1">
      <c r="B23" s="486" t="s">
        <v>95</v>
      </c>
      <c r="C23" s="487"/>
      <c r="D23" s="487"/>
      <c r="E23" s="488"/>
      <c r="F23" s="508" t="s">
        <v>5</v>
      </c>
      <c r="G23" s="498"/>
      <c r="H23" s="498" t="s">
        <v>363</v>
      </c>
      <c r="I23" s="498"/>
      <c r="J23" s="525" t="str">
        <f>'基本項目入力票'!D13</f>
        <v>２</v>
      </c>
      <c r="K23" s="526"/>
      <c r="L23" s="156" t="s">
        <v>2</v>
      </c>
      <c r="M23" s="525" t="str">
        <f>'基本項目入力票'!F13</f>
        <v>９</v>
      </c>
      <c r="N23" s="526"/>
      <c r="O23" s="156" t="s">
        <v>3</v>
      </c>
      <c r="P23" s="525" t="str">
        <f>'基本項目入力票'!H13</f>
        <v>２</v>
      </c>
      <c r="Q23" s="526"/>
      <c r="R23" s="3" t="s">
        <v>4</v>
      </c>
      <c r="S23" s="533">
        <f>'基本項目入力票'!C15</f>
        <v>110</v>
      </c>
      <c r="T23" s="534"/>
      <c r="U23" s="534"/>
      <c r="V23" s="534"/>
      <c r="W23" s="534"/>
      <c r="X23" s="534"/>
      <c r="Y23" s="498" t="s">
        <v>67</v>
      </c>
      <c r="Z23" s="498"/>
      <c r="AA23" s="30"/>
      <c r="AB23" s="30"/>
      <c r="AC23" s="30"/>
      <c r="AD23" s="30"/>
      <c r="AE23" s="30"/>
      <c r="AF23" s="498"/>
      <c r="AG23" s="509"/>
      <c r="AH23" s="6"/>
    </row>
    <row r="24" spans="2:34" ht="21" customHeight="1">
      <c r="B24" s="489"/>
      <c r="C24" s="490"/>
      <c r="D24" s="490"/>
      <c r="E24" s="491"/>
      <c r="F24" s="510" t="s">
        <v>6</v>
      </c>
      <c r="G24" s="511"/>
      <c r="H24" s="523" t="s">
        <v>363</v>
      </c>
      <c r="I24" s="523"/>
      <c r="J24" s="484" t="str">
        <f>'基本項目入力票'!D14</f>
        <v>２</v>
      </c>
      <c r="K24" s="485"/>
      <c r="L24" s="157" t="s">
        <v>2</v>
      </c>
      <c r="M24" s="484" t="str">
        <f>'基本項目入力票'!F14</f>
        <v>１２</v>
      </c>
      <c r="N24" s="485"/>
      <c r="O24" s="157" t="s">
        <v>3</v>
      </c>
      <c r="P24" s="484" t="str">
        <f>'基本項目入力票'!H14</f>
        <v>２０</v>
      </c>
      <c r="Q24" s="485"/>
      <c r="R24" s="9" t="s">
        <v>4</v>
      </c>
      <c r="S24" s="535"/>
      <c r="T24" s="535"/>
      <c r="U24" s="535"/>
      <c r="V24" s="535"/>
      <c r="W24" s="535"/>
      <c r="X24" s="535"/>
      <c r="Y24" s="511"/>
      <c r="Z24" s="511"/>
      <c r="AA24" s="31"/>
      <c r="AB24" s="31"/>
      <c r="AC24" s="31"/>
      <c r="AD24" s="31"/>
      <c r="AE24" s="31"/>
      <c r="AF24" s="511"/>
      <c r="AG24" s="512"/>
      <c r="AH24" s="6"/>
    </row>
    <row r="25" spans="2:34" ht="21" customHeight="1">
      <c r="B25" s="486" t="s">
        <v>37</v>
      </c>
      <c r="C25" s="487"/>
      <c r="D25" s="487"/>
      <c r="E25" s="488"/>
      <c r="F25" s="478">
        <f>'基本項目入力票'!C12</f>
        <v>3000000</v>
      </c>
      <c r="G25" s="479"/>
      <c r="H25" s="479"/>
      <c r="I25" s="479"/>
      <c r="J25" s="479"/>
      <c r="K25" s="479"/>
      <c r="L25" s="479"/>
      <c r="M25" s="479"/>
      <c r="N25" s="479"/>
      <c r="O25" s="479"/>
      <c r="P25" s="479"/>
      <c r="Q25" s="479"/>
      <c r="R25" s="479"/>
      <c r="S25" s="479"/>
      <c r="T25" s="479"/>
      <c r="U25" s="479"/>
      <c r="V25" s="479"/>
      <c r="W25" s="479"/>
      <c r="X25" s="479"/>
      <c r="Y25" s="479"/>
      <c r="Z25" s="479"/>
      <c r="AA25" s="479"/>
      <c r="AB25" s="479"/>
      <c r="AC25" s="479"/>
      <c r="AD25" s="479"/>
      <c r="AE25" s="479"/>
      <c r="AF25" s="479"/>
      <c r="AG25" s="480"/>
      <c r="AH25" s="6"/>
    </row>
    <row r="26" spans="2:34" ht="21" customHeight="1">
      <c r="B26" s="489"/>
      <c r="C26" s="490"/>
      <c r="D26" s="490"/>
      <c r="E26" s="491"/>
      <c r="F26" s="481"/>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3"/>
      <c r="AH26" s="5"/>
    </row>
    <row r="27" spans="2:33" ht="21" customHeight="1">
      <c r="B27" s="4" t="s">
        <v>64</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row>
    <row r="28" spans="2:34" ht="21" customHeight="1">
      <c r="B28" s="508" t="s">
        <v>65</v>
      </c>
      <c r="C28" s="498"/>
      <c r="D28" s="498"/>
      <c r="E28" s="509"/>
      <c r="F28" s="502" t="s">
        <v>66</v>
      </c>
      <c r="G28" s="503"/>
      <c r="H28" s="503"/>
      <c r="I28" s="503"/>
      <c r="J28" s="503"/>
      <c r="K28" s="503"/>
      <c r="L28" s="503"/>
      <c r="M28" s="503"/>
      <c r="N28" s="503"/>
      <c r="O28" s="503"/>
      <c r="P28" s="503"/>
      <c r="Q28" s="504"/>
      <c r="R28" s="502" t="s">
        <v>96</v>
      </c>
      <c r="S28" s="503"/>
      <c r="T28" s="503"/>
      <c r="U28" s="503"/>
      <c r="V28" s="503"/>
      <c r="W28" s="503"/>
      <c r="X28" s="503"/>
      <c r="Y28" s="503"/>
      <c r="Z28" s="503"/>
      <c r="AA28" s="503"/>
      <c r="AB28" s="503"/>
      <c r="AC28" s="503"/>
      <c r="AD28" s="503"/>
      <c r="AE28" s="503"/>
      <c r="AF28" s="503"/>
      <c r="AG28" s="504"/>
      <c r="AH28" s="5"/>
    </row>
    <row r="29" spans="2:34" ht="21" customHeight="1">
      <c r="B29" s="510"/>
      <c r="C29" s="511"/>
      <c r="D29" s="511"/>
      <c r="E29" s="512"/>
      <c r="F29" s="505"/>
      <c r="G29" s="506"/>
      <c r="H29" s="506"/>
      <c r="I29" s="506"/>
      <c r="J29" s="506"/>
      <c r="K29" s="506"/>
      <c r="L29" s="506"/>
      <c r="M29" s="506"/>
      <c r="N29" s="506"/>
      <c r="O29" s="506"/>
      <c r="P29" s="506"/>
      <c r="Q29" s="507"/>
      <c r="R29" s="505"/>
      <c r="S29" s="506"/>
      <c r="T29" s="506"/>
      <c r="U29" s="506"/>
      <c r="V29" s="506"/>
      <c r="W29" s="506"/>
      <c r="X29" s="506"/>
      <c r="Y29" s="506"/>
      <c r="Z29" s="506"/>
      <c r="AA29" s="506"/>
      <c r="AB29" s="506"/>
      <c r="AC29" s="506"/>
      <c r="AD29" s="506"/>
      <c r="AE29" s="506"/>
      <c r="AF29" s="506"/>
      <c r="AG29" s="507"/>
      <c r="AH29" s="5"/>
    </row>
    <row r="30" spans="2:34" ht="21" customHeight="1">
      <c r="B30" s="508" t="s">
        <v>97</v>
      </c>
      <c r="C30" s="498"/>
      <c r="D30" s="498"/>
      <c r="E30" s="509"/>
      <c r="F30" s="508"/>
      <c r="G30" s="498"/>
      <c r="H30" s="498"/>
      <c r="I30" s="498"/>
      <c r="J30" s="498"/>
      <c r="K30" s="498"/>
      <c r="L30" s="498"/>
      <c r="M30" s="498"/>
      <c r="N30" s="498"/>
      <c r="O30" s="498"/>
      <c r="P30" s="498"/>
      <c r="Q30" s="509"/>
      <c r="R30" s="513" t="s">
        <v>91</v>
      </c>
      <c r="S30" s="514"/>
      <c r="T30" s="514"/>
      <c r="U30" s="514"/>
      <c r="V30" s="514"/>
      <c r="W30" s="514"/>
      <c r="X30" s="514"/>
      <c r="Y30" s="514"/>
      <c r="Z30" s="514"/>
      <c r="AA30" s="514"/>
      <c r="AB30" s="514"/>
      <c r="AC30" s="514"/>
      <c r="AD30" s="514"/>
      <c r="AE30" s="514"/>
      <c r="AF30" s="514"/>
      <c r="AG30" s="515"/>
      <c r="AH30" s="5"/>
    </row>
    <row r="31" spans="2:34" ht="21" customHeight="1">
      <c r="B31" s="522"/>
      <c r="C31" s="523"/>
      <c r="D31" s="523"/>
      <c r="E31" s="524"/>
      <c r="F31" s="510"/>
      <c r="G31" s="511"/>
      <c r="H31" s="511"/>
      <c r="I31" s="511"/>
      <c r="J31" s="511"/>
      <c r="K31" s="511"/>
      <c r="L31" s="511"/>
      <c r="M31" s="511"/>
      <c r="N31" s="511"/>
      <c r="O31" s="511"/>
      <c r="P31" s="511"/>
      <c r="Q31" s="512"/>
      <c r="R31" s="516"/>
      <c r="S31" s="517"/>
      <c r="T31" s="517"/>
      <c r="U31" s="517"/>
      <c r="V31" s="517"/>
      <c r="W31" s="517"/>
      <c r="X31" s="517"/>
      <c r="Y31" s="517"/>
      <c r="Z31" s="517"/>
      <c r="AA31" s="517"/>
      <c r="AB31" s="517"/>
      <c r="AC31" s="517"/>
      <c r="AD31" s="517"/>
      <c r="AE31" s="517"/>
      <c r="AF31" s="517"/>
      <c r="AG31" s="518"/>
      <c r="AH31" s="5"/>
    </row>
    <row r="32" spans="2:34" ht="21" customHeight="1">
      <c r="B32" s="522"/>
      <c r="C32" s="523"/>
      <c r="D32" s="523"/>
      <c r="E32" s="524"/>
      <c r="F32" s="508"/>
      <c r="G32" s="498"/>
      <c r="H32" s="498"/>
      <c r="I32" s="498"/>
      <c r="J32" s="498"/>
      <c r="K32" s="498"/>
      <c r="L32" s="498"/>
      <c r="M32" s="498"/>
      <c r="N32" s="498"/>
      <c r="O32" s="498"/>
      <c r="P32" s="498"/>
      <c r="Q32" s="509"/>
      <c r="R32" s="516"/>
      <c r="S32" s="517"/>
      <c r="T32" s="517"/>
      <c r="U32" s="517"/>
      <c r="V32" s="517"/>
      <c r="W32" s="517"/>
      <c r="X32" s="517"/>
      <c r="Y32" s="517"/>
      <c r="Z32" s="517"/>
      <c r="AA32" s="517"/>
      <c r="AB32" s="517"/>
      <c r="AC32" s="517"/>
      <c r="AD32" s="517"/>
      <c r="AE32" s="517"/>
      <c r="AF32" s="517"/>
      <c r="AG32" s="518"/>
      <c r="AH32" s="5"/>
    </row>
    <row r="33" spans="2:34" ht="21" customHeight="1">
      <c r="B33" s="510"/>
      <c r="C33" s="511"/>
      <c r="D33" s="511"/>
      <c r="E33" s="512"/>
      <c r="F33" s="510"/>
      <c r="G33" s="511"/>
      <c r="H33" s="511"/>
      <c r="I33" s="511"/>
      <c r="J33" s="511"/>
      <c r="K33" s="511"/>
      <c r="L33" s="511"/>
      <c r="M33" s="511"/>
      <c r="N33" s="511"/>
      <c r="O33" s="511"/>
      <c r="P33" s="511"/>
      <c r="Q33" s="512"/>
      <c r="R33" s="519"/>
      <c r="S33" s="520"/>
      <c r="T33" s="520"/>
      <c r="U33" s="520"/>
      <c r="V33" s="520"/>
      <c r="W33" s="520"/>
      <c r="X33" s="520"/>
      <c r="Y33" s="520"/>
      <c r="Z33" s="520"/>
      <c r="AA33" s="520"/>
      <c r="AB33" s="520"/>
      <c r="AC33" s="520"/>
      <c r="AD33" s="520"/>
      <c r="AE33" s="520"/>
      <c r="AF33" s="520"/>
      <c r="AG33" s="521"/>
      <c r="AH33" s="5"/>
    </row>
    <row r="34" spans="2:34" ht="21" customHeight="1">
      <c r="B34" s="508" t="s">
        <v>98</v>
      </c>
      <c r="C34" s="498"/>
      <c r="D34" s="498"/>
      <c r="E34" s="509"/>
      <c r="F34" s="508"/>
      <c r="G34" s="498"/>
      <c r="H34" s="498"/>
      <c r="I34" s="498"/>
      <c r="J34" s="498"/>
      <c r="K34" s="498"/>
      <c r="L34" s="498"/>
      <c r="M34" s="498"/>
      <c r="N34" s="498"/>
      <c r="O34" s="498"/>
      <c r="P34" s="498"/>
      <c r="Q34" s="509"/>
      <c r="R34" s="513" t="s">
        <v>91</v>
      </c>
      <c r="S34" s="514"/>
      <c r="T34" s="514"/>
      <c r="U34" s="514"/>
      <c r="V34" s="514"/>
      <c r="W34" s="514"/>
      <c r="X34" s="514"/>
      <c r="Y34" s="514"/>
      <c r="Z34" s="514"/>
      <c r="AA34" s="514"/>
      <c r="AB34" s="514"/>
      <c r="AC34" s="514"/>
      <c r="AD34" s="514"/>
      <c r="AE34" s="514"/>
      <c r="AF34" s="514"/>
      <c r="AG34" s="515"/>
      <c r="AH34" s="5"/>
    </row>
    <row r="35" spans="2:34" ht="21" customHeight="1">
      <c r="B35" s="522"/>
      <c r="C35" s="523"/>
      <c r="D35" s="523"/>
      <c r="E35" s="524"/>
      <c r="F35" s="510"/>
      <c r="G35" s="511"/>
      <c r="H35" s="511"/>
      <c r="I35" s="511"/>
      <c r="J35" s="511"/>
      <c r="K35" s="511"/>
      <c r="L35" s="511"/>
      <c r="M35" s="511"/>
      <c r="N35" s="511"/>
      <c r="O35" s="511"/>
      <c r="P35" s="511"/>
      <c r="Q35" s="512"/>
      <c r="R35" s="516"/>
      <c r="S35" s="517"/>
      <c r="T35" s="517"/>
      <c r="U35" s="517"/>
      <c r="V35" s="517"/>
      <c r="W35" s="517"/>
      <c r="X35" s="517"/>
      <c r="Y35" s="517"/>
      <c r="Z35" s="517"/>
      <c r="AA35" s="517"/>
      <c r="AB35" s="517"/>
      <c r="AC35" s="517"/>
      <c r="AD35" s="517"/>
      <c r="AE35" s="517"/>
      <c r="AF35" s="517"/>
      <c r="AG35" s="518"/>
      <c r="AH35" s="5"/>
    </row>
    <row r="36" spans="2:34" ht="21" customHeight="1">
      <c r="B36" s="522"/>
      <c r="C36" s="523"/>
      <c r="D36" s="523"/>
      <c r="E36" s="524"/>
      <c r="F36" s="508"/>
      <c r="G36" s="498"/>
      <c r="H36" s="498"/>
      <c r="I36" s="498"/>
      <c r="J36" s="498"/>
      <c r="K36" s="498"/>
      <c r="L36" s="498"/>
      <c r="M36" s="498"/>
      <c r="N36" s="498"/>
      <c r="O36" s="498"/>
      <c r="P36" s="498"/>
      <c r="Q36" s="509"/>
      <c r="R36" s="516"/>
      <c r="S36" s="517"/>
      <c r="T36" s="517"/>
      <c r="U36" s="517"/>
      <c r="V36" s="517"/>
      <c r="W36" s="517"/>
      <c r="X36" s="517"/>
      <c r="Y36" s="517"/>
      <c r="Z36" s="517"/>
      <c r="AA36" s="517"/>
      <c r="AB36" s="517"/>
      <c r="AC36" s="517"/>
      <c r="AD36" s="517"/>
      <c r="AE36" s="517"/>
      <c r="AF36" s="517"/>
      <c r="AG36" s="518"/>
      <c r="AH36" s="5"/>
    </row>
    <row r="37" spans="2:34" ht="21" customHeight="1">
      <c r="B37" s="510"/>
      <c r="C37" s="511"/>
      <c r="D37" s="511"/>
      <c r="E37" s="512"/>
      <c r="F37" s="510"/>
      <c r="G37" s="511"/>
      <c r="H37" s="511"/>
      <c r="I37" s="511"/>
      <c r="J37" s="511"/>
      <c r="K37" s="511"/>
      <c r="L37" s="511"/>
      <c r="M37" s="511"/>
      <c r="N37" s="511"/>
      <c r="O37" s="511"/>
      <c r="P37" s="511"/>
      <c r="Q37" s="512"/>
      <c r="R37" s="519"/>
      <c r="S37" s="520"/>
      <c r="T37" s="520"/>
      <c r="U37" s="520"/>
      <c r="V37" s="520"/>
      <c r="W37" s="520"/>
      <c r="X37" s="520"/>
      <c r="Y37" s="520"/>
      <c r="Z37" s="520"/>
      <c r="AA37" s="520"/>
      <c r="AB37" s="520"/>
      <c r="AC37" s="520"/>
      <c r="AD37" s="520"/>
      <c r="AE37" s="520"/>
      <c r="AF37" s="520"/>
      <c r="AG37" s="521"/>
      <c r="AH37" s="5"/>
    </row>
    <row r="38" spans="2:34" ht="21" customHeight="1">
      <c r="B38" s="501" t="s">
        <v>259</v>
      </c>
      <c r="C38" s="501"/>
      <c r="D38" s="501"/>
      <c r="E38" s="501"/>
      <c r="F38" s="501"/>
      <c r="G38" s="501"/>
      <c r="H38" s="501"/>
      <c r="I38" s="501"/>
      <c r="J38" s="501"/>
      <c r="K38" s="501"/>
      <c r="L38" s="501"/>
      <c r="M38" s="501"/>
      <c r="N38" s="501"/>
      <c r="O38" s="501"/>
      <c r="P38" s="501"/>
      <c r="Q38" s="501"/>
      <c r="R38" s="501"/>
      <c r="S38" s="501"/>
      <c r="T38" s="501"/>
      <c r="U38" s="501"/>
      <c r="V38" s="501"/>
      <c r="W38" s="501"/>
      <c r="X38" s="501"/>
      <c r="Y38" s="501"/>
      <c r="Z38" s="501"/>
      <c r="AA38" s="501"/>
      <c r="AB38" s="501"/>
      <c r="AC38" s="501"/>
      <c r="AD38" s="501"/>
      <c r="AE38" s="501"/>
      <c r="AF38" s="501"/>
      <c r="AG38" s="501"/>
      <c r="AH38"/>
    </row>
  </sheetData>
  <sheetProtection/>
  <mergeCells count="55">
    <mergeCell ref="B11:U12"/>
    <mergeCell ref="V11:Y12"/>
    <mergeCell ref="Z11:AE12"/>
    <mergeCell ref="H24:I24"/>
    <mergeCell ref="B21:E22"/>
    <mergeCell ref="P23:Q23"/>
    <mergeCell ref="M15:O15"/>
    <mergeCell ref="F24:G24"/>
    <mergeCell ref="AB2:AC2"/>
    <mergeCell ref="V7:AG7"/>
    <mergeCell ref="M6:P6"/>
    <mergeCell ref="Q6:U6"/>
    <mergeCell ref="Q7:U7"/>
    <mergeCell ref="V6:AG6"/>
    <mergeCell ref="AE2:AF2"/>
    <mergeCell ref="W2:X2"/>
    <mergeCell ref="Y2:Z2"/>
    <mergeCell ref="H4:K4"/>
    <mergeCell ref="L4:M4"/>
    <mergeCell ref="P24:Q24"/>
    <mergeCell ref="S23:X24"/>
    <mergeCell ref="Y23:Z24"/>
    <mergeCell ref="B15:L15"/>
    <mergeCell ref="A4:G4"/>
    <mergeCell ref="Q8:U8"/>
    <mergeCell ref="S21:AG22"/>
    <mergeCell ref="B17:AF17"/>
    <mergeCell ref="F34:Q35"/>
    <mergeCell ref="J23:K23"/>
    <mergeCell ref="B28:E29"/>
    <mergeCell ref="F21:I22"/>
    <mergeCell ref="F23:G23"/>
    <mergeCell ref="V8:AF8"/>
    <mergeCell ref="B23:E24"/>
    <mergeCell ref="AF23:AG23"/>
    <mergeCell ref="AF24:AG24"/>
    <mergeCell ref="M23:N23"/>
    <mergeCell ref="B38:AG38"/>
    <mergeCell ref="F28:Q29"/>
    <mergeCell ref="R28:AG29"/>
    <mergeCell ref="F30:Q31"/>
    <mergeCell ref="F32:Q33"/>
    <mergeCell ref="F36:Q37"/>
    <mergeCell ref="R30:AG33"/>
    <mergeCell ref="R34:AG37"/>
    <mergeCell ref="B34:E37"/>
    <mergeCell ref="B30:E33"/>
    <mergeCell ref="F25:AG26"/>
    <mergeCell ref="J24:K24"/>
    <mergeCell ref="M24:N24"/>
    <mergeCell ref="B19:E20"/>
    <mergeCell ref="F19:AG20"/>
    <mergeCell ref="H23:I23"/>
    <mergeCell ref="J21:R22"/>
    <mergeCell ref="B25:E26"/>
  </mergeCells>
  <printOptions horizontalCentered="1"/>
  <pageMargins left="0.7086614173228347" right="0.1968503937007874" top="0.7480314960629921" bottom="0.2362204724409449" header="0.5118110236220472" footer="0.275590551181102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AJ38"/>
  <sheetViews>
    <sheetView view="pageBreakPreview" zoomScaleSheetLayoutView="100" zoomScalePageLayoutView="0" workbookViewId="0" topLeftCell="A1">
      <selection activeCell="A1" sqref="A1:AJ1"/>
    </sheetView>
  </sheetViews>
  <sheetFormatPr defaultColWidth="2.625" defaultRowHeight="22.5" customHeight="1"/>
  <cols>
    <col min="1" max="37" width="2.625" style="99" customWidth="1"/>
    <col min="38" max="16384" width="2.625" style="99" customWidth="1"/>
  </cols>
  <sheetData>
    <row r="1" spans="1:36" ht="57.75" customHeight="1">
      <c r="A1" s="566" t="s">
        <v>369</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row>
    <row r="2" ht="22.5" customHeight="1">
      <c r="B2" s="100" t="s">
        <v>123</v>
      </c>
    </row>
    <row r="3" spans="2:36" ht="22.5" customHeight="1">
      <c r="B3" s="558" t="s">
        <v>124</v>
      </c>
      <c r="C3" s="558"/>
      <c r="D3" s="558"/>
      <c r="E3" s="558"/>
      <c r="F3" s="567" t="str">
        <f>'基本項目入力票'!C9</f>
        <v>R00中央三丁目線測量設計業務委託</v>
      </c>
      <c r="G3" s="568"/>
      <c r="H3" s="568"/>
      <c r="I3" s="568"/>
      <c r="J3" s="568"/>
      <c r="K3" s="568"/>
      <c r="L3" s="568"/>
      <c r="M3" s="568"/>
      <c r="N3" s="568"/>
      <c r="O3" s="568"/>
      <c r="P3" s="568"/>
      <c r="Q3" s="568"/>
      <c r="R3" s="568"/>
      <c r="S3" s="569"/>
      <c r="T3" s="558" t="s">
        <v>95</v>
      </c>
      <c r="U3" s="558"/>
      <c r="V3" s="558"/>
      <c r="W3" s="558"/>
      <c r="X3" s="573" t="s">
        <v>143</v>
      </c>
      <c r="Y3" s="574"/>
      <c r="Z3" s="574" t="s">
        <v>363</v>
      </c>
      <c r="AA3" s="574"/>
      <c r="AB3" s="545" t="str">
        <f>'基本項目入力票'!D13</f>
        <v>２</v>
      </c>
      <c r="AC3" s="546"/>
      <c r="AD3" s="158" t="s">
        <v>2</v>
      </c>
      <c r="AE3" s="545" t="str">
        <f>'基本項目入力票'!F13</f>
        <v>９</v>
      </c>
      <c r="AF3" s="546"/>
      <c r="AG3" s="158" t="s">
        <v>103</v>
      </c>
      <c r="AH3" s="545" t="str">
        <f>'基本項目入力票'!H13</f>
        <v>２</v>
      </c>
      <c r="AI3" s="546"/>
      <c r="AJ3" s="102" t="s">
        <v>104</v>
      </c>
    </row>
    <row r="4" spans="2:36" ht="22.5" customHeight="1">
      <c r="B4" s="558"/>
      <c r="C4" s="558"/>
      <c r="D4" s="558"/>
      <c r="E4" s="558"/>
      <c r="F4" s="570"/>
      <c r="G4" s="571"/>
      <c r="H4" s="571"/>
      <c r="I4" s="571"/>
      <c r="J4" s="571"/>
      <c r="K4" s="571"/>
      <c r="L4" s="571"/>
      <c r="M4" s="571"/>
      <c r="N4" s="571"/>
      <c r="O4" s="571"/>
      <c r="P4" s="571"/>
      <c r="Q4" s="571"/>
      <c r="R4" s="571"/>
      <c r="S4" s="572"/>
      <c r="T4" s="558"/>
      <c r="U4" s="558"/>
      <c r="V4" s="558"/>
      <c r="W4" s="558"/>
      <c r="X4" s="552" t="s">
        <v>146</v>
      </c>
      <c r="Y4" s="553"/>
      <c r="Z4" s="553" t="s">
        <v>363</v>
      </c>
      <c r="AA4" s="553"/>
      <c r="AB4" s="575" t="str">
        <f>'基本項目入力票'!D14</f>
        <v>２</v>
      </c>
      <c r="AC4" s="576"/>
      <c r="AD4" s="159" t="s">
        <v>2</v>
      </c>
      <c r="AE4" s="575" t="str">
        <f>'基本項目入力票'!F14</f>
        <v>１２</v>
      </c>
      <c r="AF4" s="576"/>
      <c r="AG4" s="159" t="s">
        <v>103</v>
      </c>
      <c r="AH4" s="575" t="str">
        <f>'基本項目入力票'!H14</f>
        <v>２０</v>
      </c>
      <c r="AI4" s="576"/>
      <c r="AJ4" s="104" t="s">
        <v>104</v>
      </c>
    </row>
    <row r="5" spans="2:36" ht="22.5" customHeight="1">
      <c r="B5" s="558" t="s">
        <v>125</v>
      </c>
      <c r="C5" s="558"/>
      <c r="D5" s="558"/>
      <c r="E5" s="558"/>
      <c r="F5" s="548" t="s">
        <v>8</v>
      </c>
      <c r="G5" s="549"/>
      <c r="H5" s="549"/>
      <c r="I5" s="554" t="str">
        <f>'基本項目入力票'!E10</f>
        <v>国分中央三丁目</v>
      </c>
      <c r="J5" s="554"/>
      <c r="K5" s="554"/>
      <c r="L5" s="554"/>
      <c r="M5" s="554"/>
      <c r="N5" s="554"/>
      <c r="O5" s="554"/>
      <c r="P5" s="554"/>
      <c r="Q5" s="579" t="s">
        <v>9</v>
      </c>
      <c r="R5" s="579"/>
      <c r="S5" s="593"/>
      <c r="T5" s="558" t="s">
        <v>147</v>
      </c>
      <c r="U5" s="558"/>
      <c r="V5" s="558"/>
      <c r="W5" s="558"/>
      <c r="X5" s="559">
        <f>'基本項目入力票'!C12</f>
        <v>3000000</v>
      </c>
      <c r="Y5" s="560"/>
      <c r="Z5" s="560"/>
      <c r="AA5" s="560"/>
      <c r="AB5" s="560"/>
      <c r="AC5" s="560"/>
      <c r="AD5" s="560"/>
      <c r="AE5" s="560"/>
      <c r="AF5" s="560"/>
      <c r="AG5" s="560"/>
      <c r="AH5" s="560"/>
      <c r="AI5" s="560"/>
      <c r="AJ5" s="561"/>
    </row>
    <row r="6" spans="2:36" ht="22.5" customHeight="1">
      <c r="B6" s="558"/>
      <c r="C6" s="558"/>
      <c r="D6" s="558"/>
      <c r="E6" s="558"/>
      <c r="F6" s="550"/>
      <c r="G6" s="551"/>
      <c r="H6" s="551"/>
      <c r="I6" s="555"/>
      <c r="J6" s="555"/>
      <c r="K6" s="555"/>
      <c r="L6" s="555"/>
      <c r="M6" s="555"/>
      <c r="N6" s="555"/>
      <c r="O6" s="555"/>
      <c r="P6" s="555"/>
      <c r="Q6" s="594"/>
      <c r="R6" s="594"/>
      <c r="S6" s="595"/>
      <c r="T6" s="558"/>
      <c r="U6" s="558"/>
      <c r="V6" s="558"/>
      <c r="W6" s="558"/>
      <c r="X6" s="562"/>
      <c r="Y6" s="563"/>
      <c r="Z6" s="563"/>
      <c r="AA6" s="563"/>
      <c r="AB6" s="563"/>
      <c r="AC6" s="563"/>
      <c r="AD6" s="563"/>
      <c r="AE6" s="563"/>
      <c r="AF6" s="563"/>
      <c r="AG6" s="563"/>
      <c r="AH6" s="563"/>
      <c r="AI6" s="563"/>
      <c r="AJ6" s="564"/>
    </row>
    <row r="7" spans="2:36" ht="22.5" customHeight="1">
      <c r="B7" s="111"/>
      <c r="C7" s="111"/>
      <c r="D7" s="111"/>
      <c r="E7" s="111"/>
      <c r="F7" s="111"/>
      <c r="G7" s="111"/>
      <c r="H7" s="111"/>
      <c r="I7" s="111"/>
      <c r="J7" s="111"/>
      <c r="K7" s="111"/>
      <c r="L7" s="111"/>
      <c r="M7" s="111"/>
      <c r="N7" s="111"/>
      <c r="O7" s="111"/>
      <c r="P7" s="111"/>
      <c r="Q7" s="111"/>
      <c r="R7" s="111"/>
      <c r="S7" s="111"/>
      <c r="T7" s="111"/>
      <c r="U7" s="111"/>
      <c r="V7" s="111"/>
      <c r="W7" s="111"/>
      <c r="X7" s="123"/>
      <c r="Y7" s="111"/>
      <c r="Z7" s="111"/>
      <c r="AA7" s="111"/>
      <c r="AB7" s="111"/>
      <c r="AC7" s="111"/>
      <c r="AD7" s="111"/>
      <c r="AE7" s="111"/>
      <c r="AF7" s="111"/>
      <c r="AG7" s="111"/>
      <c r="AH7" s="111"/>
      <c r="AI7" s="111"/>
      <c r="AJ7" s="111"/>
    </row>
    <row r="8" spans="2:36" ht="22.5" customHeight="1">
      <c r="B8" s="99" t="s">
        <v>366</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row>
    <row r="9" spans="2:36" ht="22.5" customHeight="1">
      <c r="B9" s="589" t="s">
        <v>32</v>
      </c>
      <c r="C9" s="589"/>
      <c r="D9" s="558" t="s">
        <v>148</v>
      </c>
      <c r="E9" s="558"/>
      <c r="F9" s="558"/>
      <c r="G9" s="558"/>
      <c r="H9" s="558"/>
      <c r="I9" s="558"/>
      <c r="J9" s="565" t="s">
        <v>190</v>
      </c>
      <c r="K9" s="565"/>
      <c r="L9" s="565"/>
      <c r="M9" s="565"/>
      <c r="N9" s="565"/>
      <c r="O9" s="565"/>
      <c r="P9" s="565"/>
      <c r="Q9" s="565"/>
      <c r="R9" s="565"/>
      <c r="S9" s="565"/>
      <c r="T9" s="558" t="s">
        <v>149</v>
      </c>
      <c r="U9" s="558"/>
      <c r="V9" s="558"/>
      <c r="W9" s="558"/>
      <c r="X9" s="558"/>
      <c r="Y9" s="558"/>
      <c r="Z9" s="603" t="s">
        <v>190</v>
      </c>
      <c r="AA9" s="603"/>
      <c r="AB9" s="603"/>
      <c r="AC9" s="603"/>
      <c r="AD9" s="603"/>
      <c r="AE9" s="603"/>
      <c r="AF9" s="603"/>
      <c r="AG9" s="603"/>
      <c r="AH9" s="603"/>
      <c r="AI9" s="603"/>
      <c r="AJ9" s="603"/>
    </row>
    <row r="10" spans="2:36" ht="22.5" customHeight="1">
      <c r="B10" s="589"/>
      <c r="C10" s="589"/>
      <c r="D10" s="558" t="s">
        <v>150</v>
      </c>
      <c r="E10" s="558"/>
      <c r="F10" s="558"/>
      <c r="G10" s="558"/>
      <c r="H10" s="558"/>
      <c r="I10" s="558"/>
      <c r="J10" s="565" t="s">
        <v>190</v>
      </c>
      <c r="K10" s="565"/>
      <c r="L10" s="565"/>
      <c r="M10" s="565"/>
      <c r="N10" s="565"/>
      <c r="O10" s="565"/>
      <c r="P10" s="565"/>
      <c r="Q10" s="565"/>
      <c r="R10" s="565"/>
      <c r="S10" s="565"/>
      <c r="T10" s="558" t="s">
        <v>151</v>
      </c>
      <c r="U10" s="558"/>
      <c r="V10" s="558"/>
      <c r="W10" s="558"/>
      <c r="X10" s="558"/>
      <c r="Y10" s="558"/>
      <c r="Z10" s="557"/>
      <c r="AA10" s="557"/>
      <c r="AB10" s="557"/>
      <c r="AC10" s="557"/>
      <c r="AD10" s="557"/>
      <c r="AE10" s="557"/>
      <c r="AF10" s="557"/>
      <c r="AG10" s="557"/>
      <c r="AH10" s="557"/>
      <c r="AI10" s="557"/>
      <c r="AJ10" s="557"/>
    </row>
    <row r="11" spans="2:36" ht="22.5" customHeight="1">
      <c r="B11" s="589"/>
      <c r="C11" s="589"/>
      <c r="D11" s="547" t="s">
        <v>126</v>
      </c>
      <c r="E11" s="547"/>
      <c r="F11" s="547"/>
      <c r="G11" s="547"/>
      <c r="H11" s="547"/>
      <c r="I11" s="547"/>
      <c r="J11" s="588" t="s">
        <v>152</v>
      </c>
      <c r="K11" s="588"/>
      <c r="L11" s="588"/>
      <c r="M11" s="558" t="s">
        <v>127</v>
      </c>
      <c r="N11" s="558"/>
      <c r="O11" s="558"/>
      <c r="P11" s="558"/>
      <c r="Q11" s="558"/>
      <c r="R11" s="600" t="s">
        <v>140</v>
      </c>
      <c r="S11" s="601"/>
      <c r="T11" s="601"/>
      <c r="U11" s="601"/>
      <c r="V11" s="601"/>
      <c r="W11" s="601"/>
      <c r="X11" s="601"/>
      <c r="Y11" s="601"/>
      <c r="Z11" s="601"/>
      <c r="AA11" s="601"/>
      <c r="AB11" s="601"/>
      <c r="AC11" s="601"/>
      <c r="AD11" s="601"/>
      <c r="AE11" s="601"/>
      <c r="AF11" s="601"/>
      <c r="AG11" s="601"/>
      <c r="AH11" s="601"/>
      <c r="AI11" s="601"/>
      <c r="AJ11" s="602"/>
    </row>
    <row r="12" spans="2:36" ht="22.5" customHeight="1">
      <c r="B12" s="589"/>
      <c r="C12" s="589"/>
      <c r="D12" s="547"/>
      <c r="E12" s="547"/>
      <c r="F12" s="547"/>
      <c r="G12" s="547"/>
      <c r="H12" s="547"/>
      <c r="I12" s="547"/>
      <c r="J12" s="588"/>
      <c r="K12" s="588"/>
      <c r="L12" s="588"/>
      <c r="M12" s="558" t="s">
        <v>128</v>
      </c>
      <c r="N12" s="558"/>
      <c r="O12" s="558"/>
      <c r="P12" s="558"/>
      <c r="Q12" s="558"/>
      <c r="R12" s="600" t="s">
        <v>140</v>
      </c>
      <c r="S12" s="601"/>
      <c r="T12" s="601"/>
      <c r="U12" s="601"/>
      <c r="V12" s="601"/>
      <c r="W12" s="601"/>
      <c r="X12" s="601"/>
      <c r="Y12" s="601"/>
      <c r="Z12" s="601"/>
      <c r="AA12" s="601"/>
      <c r="AB12" s="601"/>
      <c r="AC12" s="601"/>
      <c r="AD12" s="601"/>
      <c r="AE12" s="601"/>
      <c r="AF12" s="601"/>
      <c r="AG12" s="601"/>
      <c r="AH12" s="601"/>
      <c r="AI12" s="601"/>
      <c r="AJ12" s="602"/>
    </row>
    <row r="13" spans="2:36" ht="22.5" customHeight="1">
      <c r="B13" s="589"/>
      <c r="C13" s="589"/>
      <c r="D13" s="547"/>
      <c r="E13" s="547"/>
      <c r="F13" s="547"/>
      <c r="G13" s="547"/>
      <c r="H13" s="547"/>
      <c r="I13" s="547"/>
      <c r="J13" s="588"/>
      <c r="K13" s="588"/>
      <c r="L13" s="588"/>
      <c r="M13" s="558" t="s">
        <v>129</v>
      </c>
      <c r="N13" s="558"/>
      <c r="O13" s="558"/>
      <c r="P13" s="558"/>
      <c r="Q13" s="558"/>
      <c r="R13" s="600" t="s">
        <v>363</v>
      </c>
      <c r="S13" s="601"/>
      <c r="T13" s="601"/>
      <c r="U13" s="674"/>
      <c r="V13" s="674"/>
      <c r="W13" s="124" t="s">
        <v>2</v>
      </c>
      <c r="X13" s="674"/>
      <c r="Y13" s="674"/>
      <c r="Z13" s="124" t="s">
        <v>3</v>
      </c>
      <c r="AA13" s="674"/>
      <c r="AB13" s="674"/>
      <c r="AC13" s="124" t="s">
        <v>4</v>
      </c>
      <c r="AD13" s="124"/>
      <c r="AE13" s="124"/>
      <c r="AF13" s="124"/>
      <c r="AG13" s="124"/>
      <c r="AH13" s="124"/>
      <c r="AI13" s="124"/>
      <c r="AJ13" s="125"/>
    </row>
    <row r="14" spans="2:36" ht="22.5" customHeight="1">
      <c r="B14" s="589"/>
      <c r="C14" s="589"/>
      <c r="D14" s="558" t="s">
        <v>130</v>
      </c>
      <c r="E14" s="558"/>
      <c r="F14" s="558"/>
      <c r="G14" s="558"/>
      <c r="H14" s="558"/>
      <c r="I14" s="558"/>
      <c r="J14" s="577"/>
      <c r="K14" s="578"/>
      <c r="L14" s="578"/>
      <c r="M14" s="578"/>
      <c r="N14" s="578"/>
      <c r="O14" s="578"/>
      <c r="P14" s="578"/>
      <c r="Q14" s="578"/>
      <c r="R14" s="578"/>
      <c r="S14" s="580"/>
      <c r="T14" s="558" t="s">
        <v>131</v>
      </c>
      <c r="U14" s="558"/>
      <c r="V14" s="558"/>
      <c r="W14" s="558"/>
      <c r="X14" s="558"/>
      <c r="Y14" s="558"/>
      <c r="Z14" s="577"/>
      <c r="AA14" s="578"/>
      <c r="AB14" s="578"/>
      <c r="AC14" s="578"/>
      <c r="AD14" s="578"/>
      <c r="AE14" s="578"/>
      <c r="AF14" s="578"/>
      <c r="AG14" s="578"/>
      <c r="AH14" s="578"/>
      <c r="AI14" s="578"/>
      <c r="AJ14" s="580"/>
    </row>
    <row r="15" spans="2:36" ht="22.5" customHeight="1">
      <c r="B15" s="666" t="s">
        <v>105</v>
      </c>
      <c r="C15" s="667"/>
      <c r="D15" s="590" t="s">
        <v>132</v>
      </c>
      <c r="E15" s="591"/>
      <c r="F15" s="591"/>
      <c r="G15" s="591"/>
      <c r="H15" s="591"/>
      <c r="I15" s="592"/>
      <c r="J15" s="577"/>
      <c r="K15" s="578"/>
      <c r="L15" s="578"/>
      <c r="M15" s="578"/>
      <c r="N15" s="578"/>
      <c r="O15" s="578"/>
      <c r="P15" s="578"/>
      <c r="Q15" s="578"/>
      <c r="R15" s="578"/>
      <c r="S15" s="578"/>
      <c r="T15" s="578"/>
      <c r="U15" s="578"/>
      <c r="V15" s="579"/>
      <c r="W15" s="579"/>
      <c r="X15" s="579"/>
      <c r="Y15" s="579"/>
      <c r="Z15" s="579"/>
      <c r="AA15" s="579"/>
      <c r="AB15" s="578"/>
      <c r="AC15" s="578"/>
      <c r="AD15" s="578"/>
      <c r="AE15" s="578"/>
      <c r="AF15" s="578"/>
      <c r="AG15" s="578"/>
      <c r="AH15" s="578"/>
      <c r="AI15" s="578"/>
      <c r="AJ15" s="580"/>
    </row>
    <row r="16" spans="2:36" ht="22.5" customHeight="1">
      <c r="B16" s="668"/>
      <c r="C16" s="669"/>
      <c r="D16" s="581" t="s">
        <v>133</v>
      </c>
      <c r="E16" s="582"/>
      <c r="F16" s="582"/>
      <c r="G16" s="582"/>
      <c r="H16" s="582"/>
      <c r="I16" s="583"/>
      <c r="J16" s="126" t="s">
        <v>143</v>
      </c>
      <c r="K16" s="587" t="s">
        <v>363</v>
      </c>
      <c r="L16" s="587"/>
      <c r="M16" s="574"/>
      <c r="N16" s="574"/>
      <c r="O16" s="101" t="s">
        <v>2</v>
      </c>
      <c r="P16" s="596"/>
      <c r="Q16" s="573"/>
      <c r="R16" s="101" t="s">
        <v>103</v>
      </c>
      <c r="S16" s="596"/>
      <c r="T16" s="573"/>
      <c r="U16" s="101" t="s">
        <v>104</v>
      </c>
      <c r="V16" s="582" t="s">
        <v>145</v>
      </c>
      <c r="W16" s="582"/>
      <c r="X16" s="582"/>
      <c r="Y16" s="582"/>
      <c r="Z16" s="582"/>
      <c r="AA16" s="582"/>
      <c r="AB16" s="549" t="s">
        <v>145</v>
      </c>
      <c r="AC16" s="549"/>
      <c r="AD16" s="549"/>
      <c r="AE16" s="549"/>
      <c r="AF16" s="549"/>
      <c r="AG16" s="549"/>
      <c r="AH16" s="549"/>
      <c r="AI16" s="549"/>
      <c r="AJ16" s="596" t="s">
        <v>145</v>
      </c>
    </row>
    <row r="17" spans="2:36" ht="22.5" customHeight="1">
      <c r="B17" s="668"/>
      <c r="C17" s="669"/>
      <c r="D17" s="584"/>
      <c r="E17" s="585"/>
      <c r="F17" s="585"/>
      <c r="G17" s="585"/>
      <c r="H17" s="585"/>
      <c r="I17" s="586"/>
      <c r="J17" s="127" t="s">
        <v>141</v>
      </c>
      <c r="K17" s="598" t="s">
        <v>363</v>
      </c>
      <c r="L17" s="598"/>
      <c r="M17" s="553"/>
      <c r="N17" s="553"/>
      <c r="O17" s="103" t="s">
        <v>2</v>
      </c>
      <c r="P17" s="597"/>
      <c r="Q17" s="552"/>
      <c r="R17" s="103" t="s">
        <v>103</v>
      </c>
      <c r="S17" s="597"/>
      <c r="T17" s="552"/>
      <c r="U17" s="103" t="s">
        <v>104</v>
      </c>
      <c r="V17" s="585"/>
      <c r="W17" s="585"/>
      <c r="X17" s="585"/>
      <c r="Y17" s="585"/>
      <c r="Z17" s="585"/>
      <c r="AA17" s="585"/>
      <c r="AB17" s="551"/>
      <c r="AC17" s="551"/>
      <c r="AD17" s="551"/>
      <c r="AE17" s="551"/>
      <c r="AF17" s="551"/>
      <c r="AG17" s="551"/>
      <c r="AH17" s="551"/>
      <c r="AI17" s="551"/>
      <c r="AJ17" s="597"/>
    </row>
    <row r="18" spans="2:36" ht="22.5" customHeight="1">
      <c r="B18" s="668"/>
      <c r="C18" s="669"/>
      <c r="D18" s="590" t="s">
        <v>106</v>
      </c>
      <c r="E18" s="591"/>
      <c r="F18" s="591"/>
      <c r="G18" s="591"/>
      <c r="H18" s="591"/>
      <c r="I18" s="592"/>
      <c r="J18" s="127"/>
      <c r="K18" s="614" t="s">
        <v>363</v>
      </c>
      <c r="L18" s="614"/>
      <c r="M18" s="614"/>
      <c r="N18" s="614"/>
      <c r="O18" s="103" t="s">
        <v>2</v>
      </c>
      <c r="P18" s="597"/>
      <c r="Q18" s="552"/>
      <c r="R18" s="103" t="s">
        <v>103</v>
      </c>
      <c r="S18" s="597"/>
      <c r="T18" s="552"/>
      <c r="U18" s="104" t="s">
        <v>104</v>
      </c>
      <c r="V18" s="584" t="s">
        <v>107</v>
      </c>
      <c r="W18" s="585"/>
      <c r="X18" s="585"/>
      <c r="Y18" s="585"/>
      <c r="Z18" s="585"/>
      <c r="AA18" s="586"/>
      <c r="AB18" s="600" t="s">
        <v>35</v>
      </c>
      <c r="AC18" s="601"/>
      <c r="AD18" s="601"/>
      <c r="AE18" s="601"/>
      <c r="AF18" s="601"/>
      <c r="AG18" s="601"/>
      <c r="AH18" s="601"/>
      <c r="AI18" s="601"/>
      <c r="AJ18" s="602"/>
    </row>
    <row r="19" spans="2:36" ht="22.5" customHeight="1">
      <c r="B19" s="668"/>
      <c r="C19" s="669"/>
      <c r="D19" s="558" t="s">
        <v>147</v>
      </c>
      <c r="E19" s="558"/>
      <c r="F19" s="558"/>
      <c r="G19" s="558"/>
      <c r="H19" s="558"/>
      <c r="I19" s="558"/>
      <c r="J19" s="618" t="s">
        <v>1</v>
      </c>
      <c r="K19" s="619"/>
      <c r="L19" s="619"/>
      <c r="M19" s="619"/>
      <c r="N19" s="619"/>
      <c r="O19" s="619"/>
      <c r="P19" s="619"/>
      <c r="Q19" s="619"/>
      <c r="R19" s="619"/>
      <c r="S19" s="619"/>
      <c r="T19" s="622" t="s">
        <v>108</v>
      </c>
      <c r="U19" s="622"/>
      <c r="V19" s="622"/>
      <c r="W19" s="622"/>
      <c r="X19" s="622"/>
      <c r="Y19" s="622"/>
      <c r="Z19" s="622"/>
      <c r="AA19" s="622"/>
      <c r="AB19" s="622"/>
      <c r="AC19" s="622"/>
      <c r="AD19" s="623"/>
      <c r="AE19" s="623"/>
      <c r="AF19" s="623"/>
      <c r="AG19" s="623"/>
      <c r="AH19" s="623"/>
      <c r="AI19" s="105" t="s">
        <v>109</v>
      </c>
      <c r="AJ19" s="102" t="s">
        <v>110</v>
      </c>
    </row>
    <row r="20" spans="2:36" ht="22.5" customHeight="1">
      <c r="B20" s="668"/>
      <c r="C20" s="669"/>
      <c r="D20" s="558"/>
      <c r="E20" s="558"/>
      <c r="F20" s="558"/>
      <c r="G20" s="558"/>
      <c r="H20" s="558"/>
      <c r="I20" s="558"/>
      <c r="J20" s="620"/>
      <c r="K20" s="621"/>
      <c r="L20" s="621"/>
      <c r="M20" s="621"/>
      <c r="N20" s="621"/>
      <c r="O20" s="621"/>
      <c r="P20" s="621"/>
      <c r="Q20" s="621"/>
      <c r="R20" s="621"/>
      <c r="S20" s="621"/>
      <c r="T20" s="624" t="s">
        <v>372</v>
      </c>
      <c r="U20" s="624"/>
      <c r="V20" s="624"/>
      <c r="W20" s="624"/>
      <c r="X20" s="624"/>
      <c r="Y20" s="624"/>
      <c r="Z20" s="624"/>
      <c r="AA20" s="624"/>
      <c r="AB20" s="624"/>
      <c r="AC20" s="624"/>
      <c r="AD20" s="599"/>
      <c r="AE20" s="599"/>
      <c r="AF20" s="599"/>
      <c r="AG20" s="599"/>
      <c r="AH20" s="599"/>
      <c r="AI20" s="106" t="s">
        <v>109</v>
      </c>
      <c r="AJ20" s="104" t="s">
        <v>110</v>
      </c>
    </row>
    <row r="21" spans="2:36" ht="22.5" customHeight="1">
      <c r="B21" s="668"/>
      <c r="C21" s="669"/>
      <c r="D21" s="558" t="s">
        <v>153</v>
      </c>
      <c r="E21" s="558"/>
      <c r="F21" s="558"/>
      <c r="G21" s="558"/>
      <c r="H21" s="558"/>
      <c r="I21" s="558"/>
      <c r="J21" s="604">
        <v>1</v>
      </c>
      <c r="K21" s="554"/>
      <c r="L21" s="105" t="s">
        <v>154</v>
      </c>
      <c r="M21" s="105"/>
      <c r="N21" s="105"/>
      <c r="O21" s="128"/>
      <c r="P21" s="605" t="s">
        <v>371</v>
      </c>
      <c r="Q21" s="606"/>
      <c r="R21" s="606"/>
      <c r="S21" s="607"/>
      <c r="T21" s="604">
        <v>1</v>
      </c>
      <c r="U21" s="554"/>
      <c r="V21" s="105" t="s">
        <v>155</v>
      </c>
      <c r="W21" s="105"/>
      <c r="X21" s="105"/>
      <c r="Y21" s="128"/>
      <c r="Z21" s="626" t="s">
        <v>370</v>
      </c>
      <c r="AA21" s="627"/>
      <c r="AB21" s="627"/>
      <c r="AC21" s="628"/>
      <c r="AD21" s="604">
        <v>1</v>
      </c>
      <c r="AE21" s="554"/>
      <c r="AF21" s="579" t="s">
        <v>156</v>
      </c>
      <c r="AG21" s="579"/>
      <c r="AH21" s="579"/>
      <c r="AI21" s="579"/>
      <c r="AJ21" s="593"/>
    </row>
    <row r="22" spans="2:36" ht="22.5" customHeight="1">
      <c r="B22" s="668"/>
      <c r="C22" s="669"/>
      <c r="D22" s="558"/>
      <c r="E22" s="558"/>
      <c r="F22" s="558"/>
      <c r="G22" s="558"/>
      <c r="H22" s="558"/>
      <c r="I22" s="558"/>
      <c r="J22" s="616">
        <v>2</v>
      </c>
      <c r="K22" s="617"/>
      <c r="L22" s="129" t="s">
        <v>157</v>
      </c>
      <c r="M22" s="129"/>
      <c r="N22" s="129"/>
      <c r="O22" s="130"/>
      <c r="P22" s="608"/>
      <c r="Q22" s="609"/>
      <c r="R22" s="609"/>
      <c r="S22" s="610"/>
      <c r="T22" s="616" t="s">
        <v>140</v>
      </c>
      <c r="U22" s="617"/>
      <c r="V22" s="635" t="s">
        <v>140</v>
      </c>
      <c r="W22" s="635"/>
      <c r="X22" s="635"/>
      <c r="Y22" s="636"/>
      <c r="Z22" s="629"/>
      <c r="AA22" s="630"/>
      <c r="AB22" s="630"/>
      <c r="AC22" s="631"/>
      <c r="AD22" s="616">
        <v>2</v>
      </c>
      <c r="AE22" s="617"/>
      <c r="AF22" s="635" t="s">
        <v>158</v>
      </c>
      <c r="AG22" s="635"/>
      <c r="AH22" s="635"/>
      <c r="AI22" s="635"/>
      <c r="AJ22" s="636"/>
    </row>
    <row r="23" spans="2:36" ht="22.5" customHeight="1">
      <c r="B23" s="668"/>
      <c r="C23" s="669"/>
      <c r="D23" s="558"/>
      <c r="E23" s="558"/>
      <c r="F23" s="558"/>
      <c r="G23" s="558"/>
      <c r="H23" s="558"/>
      <c r="I23" s="558"/>
      <c r="J23" s="615">
        <v>3</v>
      </c>
      <c r="K23" s="555"/>
      <c r="L23" s="106" t="s">
        <v>159</v>
      </c>
      <c r="M23" s="106"/>
      <c r="N23" s="106"/>
      <c r="O23" s="131"/>
      <c r="P23" s="611"/>
      <c r="Q23" s="612"/>
      <c r="R23" s="612"/>
      <c r="S23" s="613"/>
      <c r="T23" s="616">
        <v>2</v>
      </c>
      <c r="U23" s="617"/>
      <c r="V23" s="635" t="s">
        <v>160</v>
      </c>
      <c r="W23" s="635"/>
      <c r="X23" s="635"/>
      <c r="Y23" s="636"/>
      <c r="Z23" s="632"/>
      <c r="AA23" s="633"/>
      <c r="AB23" s="633"/>
      <c r="AC23" s="634"/>
      <c r="AD23" s="615">
        <v>3</v>
      </c>
      <c r="AE23" s="555"/>
      <c r="AF23" s="638" t="s">
        <v>161</v>
      </c>
      <c r="AG23" s="638"/>
      <c r="AH23" s="638"/>
      <c r="AI23" s="638"/>
      <c r="AJ23" s="639"/>
    </row>
    <row r="24" spans="2:36" ht="22.5" customHeight="1">
      <c r="B24" s="668"/>
      <c r="C24" s="669"/>
      <c r="D24" s="547" t="s">
        <v>134</v>
      </c>
      <c r="E24" s="547"/>
      <c r="F24" s="547"/>
      <c r="G24" s="547"/>
      <c r="H24" s="547"/>
      <c r="I24" s="547"/>
      <c r="J24" s="647" t="s">
        <v>162</v>
      </c>
      <c r="K24" s="647"/>
      <c r="L24" s="647"/>
      <c r="M24" s="647"/>
      <c r="N24" s="647"/>
      <c r="O24" s="647"/>
      <c r="P24" s="647"/>
      <c r="Q24" s="647"/>
      <c r="R24" s="647"/>
      <c r="S24" s="647" t="s">
        <v>163</v>
      </c>
      <c r="T24" s="647"/>
      <c r="U24" s="647"/>
      <c r="V24" s="647"/>
      <c r="W24" s="647"/>
      <c r="X24" s="647"/>
      <c r="Y24" s="647"/>
      <c r="Z24" s="647"/>
      <c r="AA24" s="647"/>
      <c r="AB24" s="647" t="s">
        <v>164</v>
      </c>
      <c r="AC24" s="647"/>
      <c r="AD24" s="647"/>
      <c r="AE24" s="647"/>
      <c r="AF24" s="647"/>
      <c r="AG24" s="647"/>
      <c r="AH24" s="647"/>
      <c r="AI24" s="647"/>
      <c r="AJ24" s="647"/>
    </row>
    <row r="25" spans="2:36" ht="22.5" customHeight="1">
      <c r="B25" s="668"/>
      <c r="C25" s="669"/>
      <c r="D25" s="547"/>
      <c r="E25" s="547"/>
      <c r="F25" s="547"/>
      <c r="G25" s="547"/>
      <c r="H25" s="547"/>
      <c r="I25" s="547"/>
      <c r="J25" s="648" t="s">
        <v>112</v>
      </c>
      <c r="K25" s="649"/>
      <c r="L25" s="649"/>
      <c r="M25" s="649"/>
      <c r="N25" s="625" t="s">
        <v>111</v>
      </c>
      <c r="O25" s="625"/>
      <c r="P25" s="625"/>
      <c r="Q25" s="642" t="s">
        <v>113</v>
      </c>
      <c r="R25" s="643"/>
      <c r="S25" s="646" t="s">
        <v>111</v>
      </c>
      <c r="T25" s="644"/>
      <c r="U25" s="625" t="s">
        <v>114</v>
      </c>
      <c r="V25" s="625"/>
      <c r="W25" s="107"/>
      <c r="X25" s="644" t="s">
        <v>111</v>
      </c>
      <c r="Y25" s="644"/>
      <c r="Z25" s="625" t="s">
        <v>115</v>
      </c>
      <c r="AA25" s="645"/>
      <c r="AB25" s="672" t="s">
        <v>116</v>
      </c>
      <c r="AC25" s="672"/>
      <c r="AD25" s="672"/>
      <c r="AE25" s="673"/>
      <c r="AF25" s="625" t="s">
        <v>111</v>
      </c>
      <c r="AG25" s="625"/>
      <c r="AH25" s="625"/>
      <c r="AI25" s="642" t="s">
        <v>113</v>
      </c>
      <c r="AJ25" s="643"/>
    </row>
    <row r="26" spans="2:36" ht="22.5" customHeight="1">
      <c r="B26" s="668"/>
      <c r="C26" s="669"/>
      <c r="D26" s="547"/>
      <c r="E26" s="547"/>
      <c r="F26" s="547"/>
      <c r="G26" s="547"/>
      <c r="H26" s="547"/>
      <c r="I26" s="547"/>
      <c r="J26" s="650" t="s">
        <v>117</v>
      </c>
      <c r="K26" s="651"/>
      <c r="L26" s="651"/>
      <c r="M26" s="651"/>
      <c r="N26" s="637"/>
      <c r="O26" s="637"/>
      <c r="P26" s="637"/>
      <c r="Q26" s="637"/>
      <c r="R26" s="108" t="s">
        <v>118</v>
      </c>
      <c r="S26" s="650" t="s">
        <v>117</v>
      </c>
      <c r="T26" s="651"/>
      <c r="U26" s="651"/>
      <c r="V26" s="651"/>
      <c r="W26" s="637"/>
      <c r="X26" s="637"/>
      <c r="Y26" s="637"/>
      <c r="Z26" s="637"/>
      <c r="AA26" s="108" t="s">
        <v>118</v>
      </c>
      <c r="AB26" s="650" t="s">
        <v>117</v>
      </c>
      <c r="AC26" s="651"/>
      <c r="AD26" s="651"/>
      <c r="AE26" s="651"/>
      <c r="AF26" s="637"/>
      <c r="AG26" s="637"/>
      <c r="AH26" s="637"/>
      <c r="AI26" s="637"/>
      <c r="AJ26" s="108" t="s">
        <v>118</v>
      </c>
    </row>
    <row r="27" spans="2:36" ht="22.5" customHeight="1">
      <c r="B27" s="668"/>
      <c r="C27" s="669"/>
      <c r="D27" s="547"/>
      <c r="E27" s="547"/>
      <c r="F27" s="547"/>
      <c r="G27" s="547"/>
      <c r="H27" s="547"/>
      <c r="I27" s="547"/>
      <c r="J27" s="650" t="s">
        <v>119</v>
      </c>
      <c r="K27" s="651"/>
      <c r="L27" s="651"/>
      <c r="M27" s="651"/>
      <c r="N27" s="637"/>
      <c r="O27" s="637"/>
      <c r="P27" s="637"/>
      <c r="Q27" s="637"/>
      <c r="R27" s="108" t="s">
        <v>118</v>
      </c>
      <c r="S27" s="650" t="s">
        <v>119</v>
      </c>
      <c r="T27" s="651"/>
      <c r="U27" s="651"/>
      <c r="V27" s="651"/>
      <c r="W27" s="637"/>
      <c r="X27" s="637"/>
      <c r="Y27" s="637"/>
      <c r="Z27" s="637"/>
      <c r="AA27" s="108" t="s">
        <v>118</v>
      </c>
      <c r="AB27" s="650" t="s">
        <v>119</v>
      </c>
      <c r="AC27" s="651"/>
      <c r="AD27" s="651"/>
      <c r="AE27" s="651"/>
      <c r="AF27" s="637"/>
      <c r="AG27" s="637"/>
      <c r="AH27" s="637"/>
      <c r="AI27" s="637"/>
      <c r="AJ27" s="108" t="s">
        <v>118</v>
      </c>
    </row>
    <row r="28" spans="2:36" ht="22.5" customHeight="1">
      <c r="B28" s="670"/>
      <c r="C28" s="671"/>
      <c r="D28" s="547"/>
      <c r="E28" s="547"/>
      <c r="F28" s="547"/>
      <c r="G28" s="547"/>
      <c r="H28" s="547"/>
      <c r="I28" s="547"/>
      <c r="J28" s="640" t="s">
        <v>120</v>
      </c>
      <c r="K28" s="641"/>
      <c r="L28" s="641"/>
      <c r="M28" s="641"/>
      <c r="N28" s="665"/>
      <c r="O28" s="665"/>
      <c r="P28" s="665"/>
      <c r="Q28" s="665"/>
      <c r="R28" s="109" t="s">
        <v>4</v>
      </c>
      <c r="S28" s="640" t="s">
        <v>120</v>
      </c>
      <c r="T28" s="641"/>
      <c r="U28" s="641"/>
      <c r="V28" s="641"/>
      <c r="W28" s="665"/>
      <c r="X28" s="665"/>
      <c r="Y28" s="665"/>
      <c r="Z28" s="665"/>
      <c r="AA28" s="109" t="s">
        <v>4</v>
      </c>
      <c r="AB28" s="640" t="s">
        <v>120</v>
      </c>
      <c r="AC28" s="641"/>
      <c r="AD28" s="641"/>
      <c r="AE28" s="641"/>
      <c r="AF28" s="110"/>
      <c r="AG28" s="110"/>
      <c r="AH28" s="110"/>
      <c r="AI28" s="110"/>
      <c r="AJ28" s="109" t="s">
        <v>4</v>
      </c>
    </row>
    <row r="29" spans="2:36" ht="22.5" customHeight="1">
      <c r="B29" s="558" t="s">
        <v>367</v>
      </c>
      <c r="C29" s="558"/>
      <c r="D29" s="558"/>
      <c r="E29" s="558"/>
      <c r="F29" s="558"/>
      <c r="G29" s="558"/>
      <c r="H29" s="558"/>
      <c r="I29" s="558"/>
      <c r="J29" s="662"/>
      <c r="K29" s="663"/>
      <c r="L29" s="663"/>
      <c r="M29" s="663"/>
      <c r="N29" s="663"/>
      <c r="O29" s="663"/>
      <c r="P29" s="663"/>
      <c r="Q29" s="663"/>
      <c r="R29" s="663"/>
      <c r="S29" s="663"/>
      <c r="T29" s="663"/>
      <c r="U29" s="663"/>
      <c r="V29" s="663"/>
      <c r="W29" s="663"/>
      <c r="X29" s="663"/>
      <c r="Y29" s="663"/>
      <c r="Z29" s="663"/>
      <c r="AA29" s="663"/>
      <c r="AB29" s="663"/>
      <c r="AC29" s="663"/>
      <c r="AD29" s="663"/>
      <c r="AE29" s="663"/>
      <c r="AF29" s="663"/>
      <c r="AG29" s="663"/>
      <c r="AH29" s="663"/>
      <c r="AI29" s="663"/>
      <c r="AJ29" s="664"/>
    </row>
    <row r="30" spans="2:36" ht="22.5" customHeight="1">
      <c r="B30" s="558" t="s">
        <v>165</v>
      </c>
      <c r="C30" s="558"/>
      <c r="D30" s="558"/>
      <c r="E30" s="558"/>
      <c r="F30" s="558"/>
      <c r="G30" s="558"/>
      <c r="H30" s="558"/>
      <c r="I30" s="558"/>
      <c r="J30" s="662"/>
      <c r="K30" s="663"/>
      <c r="L30" s="663"/>
      <c r="M30" s="663"/>
      <c r="N30" s="663"/>
      <c r="O30" s="663"/>
      <c r="P30" s="663"/>
      <c r="Q30" s="663"/>
      <c r="R30" s="663"/>
      <c r="S30" s="663"/>
      <c r="T30" s="663"/>
      <c r="U30" s="663"/>
      <c r="V30" s="663"/>
      <c r="W30" s="663"/>
      <c r="X30" s="663"/>
      <c r="Y30" s="663"/>
      <c r="Z30" s="663"/>
      <c r="AA30" s="663"/>
      <c r="AB30" s="663"/>
      <c r="AC30" s="663"/>
      <c r="AD30" s="663"/>
      <c r="AE30" s="663"/>
      <c r="AF30" s="663"/>
      <c r="AG30" s="663"/>
      <c r="AH30" s="663"/>
      <c r="AI30" s="663"/>
      <c r="AJ30" s="664"/>
    </row>
    <row r="31" spans="2:36" ht="22.5" customHeight="1">
      <c r="B31" s="656" t="s">
        <v>166</v>
      </c>
      <c r="C31" s="657"/>
      <c r="D31" s="657"/>
      <c r="E31" s="657"/>
      <c r="F31" s="657"/>
      <c r="G31" s="657"/>
      <c r="H31" s="657"/>
      <c r="I31" s="658"/>
      <c r="J31" s="659"/>
      <c r="K31" s="659"/>
      <c r="L31" s="659"/>
      <c r="M31" s="659"/>
      <c r="N31" s="659"/>
      <c r="O31" s="659"/>
      <c r="P31" s="659"/>
      <c r="Q31" s="659"/>
      <c r="R31" s="659"/>
      <c r="S31" s="659"/>
      <c r="T31" s="659"/>
      <c r="U31" s="659"/>
      <c r="V31" s="659"/>
      <c r="W31" s="659"/>
      <c r="X31" s="659"/>
      <c r="Y31" s="659"/>
      <c r="Z31" s="659"/>
      <c r="AA31" s="659"/>
      <c r="AB31" s="659"/>
      <c r="AC31" s="659"/>
      <c r="AD31" s="659"/>
      <c r="AE31" s="659"/>
      <c r="AF31" s="659"/>
      <c r="AG31" s="659"/>
      <c r="AH31" s="659"/>
      <c r="AI31" s="659"/>
      <c r="AJ31" s="659"/>
    </row>
    <row r="32" spans="2:20" ht="22.5" customHeight="1">
      <c r="B32" s="660" t="s">
        <v>368</v>
      </c>
      <c r="C32" s="660"/>
      <c r="D32" s="660"/>
      <c r="E32" s="660"/>
      <c r="F32" s="660"/>
      <c r="G32" s="660"/>
      <c r="H32" s="660"/>
      <c r="I32" s="660"/>
      <c r="J32" s="660"/>
      <c r="K32" s="660"/>
      <c r="L32" s="660"/>
      <c r="M32" s="660"/>
      <c r="N32" s="660"/>
      <c r="O32" s="660"/>
      <c r="P32" s="660"/>
      <c r="Q32" s="660"/>
      <c r="R32" s="660"/>
      <c r="S32" s="660"/>
      <c r="T32" s="660"/>
    </row>
    <row r="33" spans="2:35" ht="22.5" customHeight="1">
      <c r="B33" s="661"/>
      <c r="C33" s="661"/>
      <c r="D33" s="661"/>
      <c r="E33" s="661"/>
      <c r="F33" s="661"/>
      <c r="G33" s="661"/>
      <c r="H33" s="661"/>
      <c r="I33" s="661"/>
      <c r="J33" s="661"/>
      <c r="K33" s="661"/>
      <c r="L33" s="661"/>
      <c r="M33" s="661"/>
      <c r="N33" s="661"/>
      <c r="O33" s="661"/>
      <c r="P33" s="661"/>
      <c r="Q33" s="661"/>
      <c r="R33" s="661"/>
      <c r="S33" s="661"/>
      <c r="T33" s="661"/>
      <c r="Y33" s="653" t="s">
        <v>363</v>
      </c>
      <c r="Z33" s="653"/>
      <c r="AA33" s="653"/>
      <c r="AB33" s="653"/>
      <c r="AC33" s="99" t="s">
        <v>2</v>
      </c>
      <c r="AD33" s="653"/>
      <c r="AE33" s="653"/>
      <c r="AF33" s="99" t="s">
        <v>121</v>
      </c>
      <c r="AG33" s="653"/>
      <c r="AH33" s="653"/>
      <c r="AI33" s="99" t="s">
        <v>104</v>
      </c>
    </row>
    <row r="34" spans="2:15" ht="22.5" customHeight="1">
      <c r="B34" s="99" t="s">
        <v>1</v>
      </c>
      <c r="C34" s="556" t="s">
        <v>260</v>
      </c>
      <c r="D34" s="556"/>
      <c r="E34" s="556"/>
      <c r="F34" s="556"/>
      <c r="G34" s="556"/>
      <c r="H34" s="556"/>
      <c r="I34" s="556"/>
      <c r="J34" s="655" t="str">
        <f>'基本項目入力票'!E5</f>
        <v>中重　真一</v>
      </c>
      <c r="K34" s="655"/>
      <c r="L34" s="655"/>
      <c r="M34" s="655"/>
      <c r="N34" s="655"/>
      <c r="O34" s="99" t="s">
        <v>14</v>
      </c>
    </row>
    <row r="36" spans="12:36" ht="22.5" customHeight="1">
      <c r="L36" s="652" t="s">
        <v>122</v>
      </c>
      <c r="M36" s="652"/>
      <c r="N36" s="652"/>
      <c r="O36" s="652"/>
      <c r="P36" s="652"/>
      <c r="Q36" s="653" t="s">
        <v>167</v>
      </c>
      <c r="R36" s="653"/>
      <c r="S36" s="653"/>
      <c r="T36" s="653"/>
      <c r="U36" s="653"/>
      <c r="V36" s="653"/>
      <c r="W36" s="654" t="str">
        <f>'基本項目入力票'!C6</f>
        <v>霧島市国分中央三丁目４５番１号</v>
      </c>
      <c r="X36" s="654"/>
      <c r="Y36" s="654"/>
      <c r="Z36" s="654"/>
      <c r="AA36" s="654"/>
      <c r="AB36" s="654"/>
      <c r="AC36" s="654"/>
      <c r="AD36" s="654"/>
      <c r="AE36" s="654"/>
      <c r="AF36" s="654"/>
      <c r="AG36" s="654"/>
      <c r="AH36" s="654"/>
      <c r="AI36" s="654"/>
      <c r="AJ36" s="654"/>
    </row>
    <row r="37" spans="17:36" ht="22.5" customHeight="1">
      <c r="Q37" s="653" t="s">
        <v>142</v>
      </c>
      <c r="R37" s="653"/>
      <c r="S37" s="653"/>
      <c r="T37" s="653"/>
      <c r="U37" s="653"/>
      <c r="V37" s="653"/>
      <c r="W37" s="654" t="str">
        <f>'基本項目入力票'!C7</f>
        <v>霧島建設コンサルタント株式会社</v>
      </c>
      <c r="X37" s="654"/>
      <c r="Y37" s="654"/>
      <c r="Z37" s="654"/>
      <c r="AA37" s="654"/>
      <c r="AB37" s="654"/>
      <c r="AC37" s="654"/>
      <c r="AD37" s="654"/>
      <c r="AE37" s="654"/>
      <c r="AF37" s="654"/>
      <c r="AG37" s="654"/>
      <c r="AH37" s="654"/>
      <c r="AI37" s="654"/>
      <c r="AJ37" s="654"/>
    </row>
    <row r="38" spans="17:36" ht="22.5" customHeight="1">
      <c r="Q38" s="653" t="s">
        <v>144</v>
      </c>
      <c r="R38" s="653"/>
      <c r="S38" s="653"/>
      <c r="T38" s="653"/>
      <c r="U38" s="653"/>
      <c r="V38" s="653"/>
      <c r="W38" s="654" t="str">
        <f>'基本項目入力票'!C8</f>
        <v>代表取締役　霧島　太一郎</v>
      </c>
      <c r="X38" s="654"/>
      <c r="Y38" s="654"/>
      <c r="Z38" s="654"/>
      <c r="AA38" s="654"/>
      <c r="AB38" s="654"/>
      <c r="AC38" s="654"/>
      <c r="AD38" s="654"/>
      <c r="AE38" s="654"/>
      <c r="AF38" s="654"/>
      <c r="AG38" s="654"/>
      <c r="AH38" s="654"/>
      <c r="AI38" s="653" t="s">
        <v>168</v>
      </c>
      <c r="AJ38" s="653"/>
    </row>
  </sheetData>
  <sheetProtection/>
  <mergeCells count="141">
    <mergeCell ref="W38:AH38"/>
    <mergeCell ref="AI38:AJ38"/>
    <mergeCell ref="R13:T13"/>
    <mergeCell ref="U13:V13"/>
    <mergeCell ref="X13:Y13"/>
    <mergeCell ref="AA13:AB13"/>
    <mergeCell ref="V16:AA17"/>
    <mergeCell ref="AB16:AI17"/>
    <mergeCell ref="Z14:AJ14"/>
    <mergeCell ref="Q37:V37"/>
    <mergeCell ref="W37:AJ37"/>
    <mergeCell ref="W27:Z27"/>
    <mergeCell ref="AB27:AE27"/>
    <mergeCell ref="AF27:AI27"/>
    <mergeCell ref="Q38:V38"/>
    <mergeCell ref="M11:Q11"/>
    <mergeCell ref="M12:Q12"/>
    <mergeCell ref="M13:Q13"/>
    <mergeCell ref="R11:AJ11"/>
    <mergeCell ref="R12:AJ12"/>
    <mergeCell ref="B30:I30"/>
    <mergeCell ref="J30:AJ30"/>
    <mergeCell ref="J28:M28"/>
    <mergeCell ref="N28:Q28"/>
    <mergeCell ref="S28:V28"/>
    <mergeCell ref="W28:Z28"/>
    <mergeCell ref="B29:I29"/>
    <mergeCell ref="J29:AJ29"/>
    <mergeCell ref="B15:C28"/>
    <mergeCell ref="AB25:AE25"/>
    <mergeCell ref="B31:I31"/>
    <mergeCell ref="J31:AJ31"/>
    <mergeCell ref="B32:T33"/>
    <mergeCell ref="Y33:Z33"/>
    <mergeCell ref="AA33:AB33"/>
    <mergeCell ref="AD33:AE33"/>
    <mergeCell ref="AG33:AH33"/>
    <mergeCell ref="J26:M26"/>
    <mergeCell ref="L36:P36"/>
    <mergeCell ref="Q36:V36"/>
    <mergeCell ref="W36:AJ36"/>
    <mergeCell ref="J34:N34"/>
    <mergeCell ref="J27:M27"/>
    <mergeCell ref="S26:V26"/>
    <mergeCell ref="N26:Q26"/>
    <mergeCell ref="W26:Z26"/>
    <mergeCell ref="AB26:AE26"/>
    <mergeCell ref="D24:I28"/>
    <mergeCell ref="J24:R24"/>
    <mergeCell ref="S24:AA24"/>
    <mergeCell ref="AB24:AJ24"/>
    <mergeCell ref="J25:M25"/>
    <mergeCell ref="N27:Q27"/>
    <mergeCell ref="S27:V27"/>
    <mergeCell ref="N25:P25"/>
    <mergeCell ref="AF25:AH25"/>
    <mergeCell ref="AI25:AJ25"/>
    <mergeCell ref="AF26:AI26"/>
    <mergeCell ref="AF23:AJ23"/>
    <mergeCell ref="AB28:AE28"/>
    <mergeCell ref="Q25:R25"/>
    <mergeCell ref="V22:Y22"/>
    <mergeCell ref="AD22:AE22"/>
    <mergeCell ref="AF22:AJ22"/>
    <mergeCell ref="X25:Y25"/>
    <mergeCell ref="Z25:AA25"/>
    <mergeCell ref="S25:T25"/>
    <mergeCell ref="U25:V25"/>
    <mergeCell ref="T21:U21"/>
    <mergeCell ref="Z21:AC23"/>
    <mergeCell ref="J23:K23"/>
    <mergeCell ref="T23:U23"/>
    <mergeCell ref="V23:Y23"/>
    <mergeCell ref="AF21:AJ21"/>
    <mergeCell ref="AD21:AE21"/>
    <mergeCell ref="AD23:AE23"/>
    <mergeCell ref="J22:K22"/>
    <mergeCell ref="T22:U22"/>
    <mergeCell ref="D19:I20"/>
    <mergeCell ref="J19:S20"/>
    <mergeCell ref="T19:AC19"/>
    <mergeCell ref="AD19:AH19"/>
    <mergeCell ref="T20:AC20"/>
    <mergeCell ref="AD20:AH20"/>
    <mergeCell ref="AB18:AJ18"/>
    <mergeCell ref="Z9:AJ9"/>
    <mergeCell ref="T14:Y14"/>
    <mergeCell ref="D21:I23"/>
    <mergeCell ref="J21:K21"/>
    <mergeCell ref="P21:S23"/>
    <mergeCell ref="D18:I18"/>
    <mergeCell ref="K18:L18"/>
    <mergeCell ref="M18:N18"/>
    <mergeCell ref="P18:Q18"/>
    <mergeCell ref="T10:Y10"/>
    <mergeCell ref="J14:S14"/>
    <mergeCell ref="P16:Q16"/>
    <mergeCell ref="S16:T16"/>
    <mergeCell ref="M16:N16"/>
    <mergeCell ref="V18:AA18"/>
    <mergeCell ref="S18:T18"/>
    <mergeCell ref="D15:I15"/>
    <mergeCell ref="Q5:S6"/>
    <mergeCell ref="D10:I10"/>
    <mergeCell ref="AJ16:AJ17"/>
    <mergeCell ref="K17:L17"/>
    <mergeCell ref="M17:N17"/>
    <mergeCell ref="P17:Q17"/>
    <mergeCell ref="S17:T17"/>
    <mergeCell ref="D14:I14"/>
    <mergeCell ref="J10:S10"/>
    <mergeCell ref="AH4:AI4"/>
    <mergeCell ref="Z3:AA3"/>
    <mergeCell ref="B5:E6"/>
    <mergeCell ref="J15:AJ15"/>
    <mergeCell ref="D16:I17"/>
    <mergeCell ref="K16:L16"/>
    <mergeCell ref="J11:L13"/>
    <mergeCell ref="B9:C14"/>
    <mergeCell ref="D9:I9"/>
    <mergeCell ref="T9:Y9"/>
    <mergeCell ref="A1:AJ1"/>
    <mergeCell ref="B3:E4"/>
    <mergeCell ref="F3:S4"/>
    <mergeCell ref="T3:W4"/>
    <mergeCell ref="X3:Y3"/>
    <mergeCell ref="AE3:AF3"/>
    <mergeCell ref="AB3:AC3"/>
    <mergeCell ref="Z4:AA4"/>
    <mergeCell ref="AB4:AC4"/>
    <mergeCell ref="AE4:AF4"/>
    <mergeCell ref="AH3:AI3"/>
    <mergeCell ref="D11:I13"/>
    <mergeCell ref="F5:H6"/>
    <mergeCell ref="X4:Y4"/>
    <mergeCell ref="I5:P6"/>
    <mergeCell ref="C34:I34"/>
    <mergeCell ref="Z10:AJ10"/>
    <mergeCell ref="T5:W6"/>
    <mergeCell ref="X5:AJ6"/>
    <mergeCell ref="J9:S9"/>
  </mergeCells>
  <printOptions horizontalCentered="1"/>
  <pageMargins left="0.7874015748031497" right="0.3937007874015748" top="1.1811023622047245" bottom="0.31496062992125984" header="0.35433070866141736" footer="0.1968503937007874"/>
  <pageSetup horizontalDpi="600" verticalDpi="600" orientation="portrait" paperSize="9" scale="90" r:id="rId3"/>
  <legacyDrawing r:id="rId2"/>
</worksheet>
</file>

<file path=xl/worksheets/sheet7.xml><?xml version="1.0" encoding="utf-8"?>
<worksheet xmlns="http://schemas.openxmlformats.org/spreadsheetml/2006/main" xmlns:r="http://schemas.openxmlformats.org/officeDocument/2006/relationships">
  <sheetPr>
    <tabColor rgb="FF00B0F0"/>
  </sheetPr>
  <dimension ref="A3:AC48"/>
  <sheetViews>
    <sheetView view="pageBreakPreview" zoomScaleSheetLayoutView="100" zoomScalePageLayoutView="0" workbookViewId="0" topLeftCell="A1">
      <selection activeCell="A1" sqref="A1"/>
    </sheetView>
  </sheetViews>
  <sheetFormatPr defaultColWidth="2.875" defaultRowHeight="21" customHeight="1"/>
  <cols>
    <col min="1" max="29" width="2.875" style="21" customWidth="1"/>
    <col min="30" max="16384" width="2.875" style="21" customWidth="1"/>
  </cols>
  <sheetData>
    <row r="3" ht="21" customHeight="1">
      <c r="A3" s="21" t="s">
        <v>1</v>
      </c>
    </row>
    <row r="5" spans="1:28" ht="21" customHeight="1">
      <c r="A5" s="676" t="s">
        <v>39</v>
      </c>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row>
    <row r="6" spans="1:28" ht="21" customHeight="1">
      <c r="A6" s="676"/>
      <c r="B6" s="676"/>
      <c r="C6" s="676"/>
      <c r="D6" s="676"/>
      <c r="E6" s="676"/>
      <c r="F6" s="676"/>
      <c r="G6" s="676"/>
      <c r="H6" s="676"/>
      <c r="I6" s="676"/>
      <c r="J6" s="676"/>
      <c r="K6" s="676"/>
      <c r="L6" s="676"/>
      <c r="M6" s="676"/>
      <c r="N6" s="676"/>
      <c r="O6" s="676"/>
      <c r="P6" s="676"/>
      <c r="Q6" s="676"/>
      <c r="R6" s="676"/>
      <c r="S6" s="676"/>
      <c r="T6" s="676"/>
      <c r="U6" s="676"/>
      <c r="V6" s="676"/>
      <c r="W6" s="676"/>
      <c r="X6" s="676"/>
      <c r="Y6" s="676"/>
      <c r="Z6" s="676"/>
      <c r="AA6" s="676"/>
      <c r="AB6" s="676"/>
    </row>
    <row r="7" spans="1:28" ht="21" customHeight="1">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row>
    <row r="8" spans="1:28" ht="21" customHeigh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row>
    <row r="9" spans="1:28" ht="21" customHeight="1">
      <c r="A9" s="13"/>
      <c r="B9" s="13"/>
      <c r="C9" s="13"/>
      <c r="D9" s="13"/>
      <c r="E9" s="13"/>
      <c r="F9" s="13"/>
      <c r="G9" s="13"/>
      <c r="H9" s="13"/>
      <c r="I9" s="13"/>
      <c r="J9" s="13"/>
      <c r="K9" s="13"/>
      <c r="L9" s="13"/>
      <c r="M9" s="13"/>
      <c r="N9" s="13"/>
      <c r="O9" s="13"/>
      <c r="P9" s="13"/>
      <c r="Q9" s="541" t="s">
        <v>363</v>
      </c>
      <c r="R9" s="541"/>
      <c r="S9" s="540"/>
      <c r="T9" s="540"/>
      <c r="U9" s="13" t="s">
        <v>2</v>
      </c>
      <c r="V9" s="540"/>
      <c r="W9" s="540"/>
      <c r="X9" s="11" t="s">
        <v>3</v>
      </c>
      <c r="Y9" s="540"/>
      <c r="Z9" s="540"/>
      <c r="AA9" s="13" t="s">
        <v>4</v>
      </c>
      <c r="AB9" s="13"/>
    </row>
    <row r="10" spans="1:28" ht="21" customHeigh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4" t="s">
        <v>46</v>
      </c>
      <c r="AA10" s="10"/>
      <c r="AB10" s="13"/>
    </row>
    <row r="11" spans="1:28" ht="21" customHeight="1">
      <c r="A11" s="540" t="s">
        <v>13</v>
      </c>
      <c r="B11" s="540"/>
      <c r="C11" s="540"/>
      <c r="D11" s="540"/>
      <c r="E11" s="540" t="str">
        <f>'基本項目入力票'!E5</f>
        <v>中重　真一</v>
      </c>
      <c r="F11" s="540"/>
      <c r="G11" s="540"/>
      <c r="H11" s="540"/>
      <c r="I11" s="540" t="s">
        <v>14</v>
      </c>
      <c r="J11" s="540"/>
      <c r="K11" s="13"/>
      <c r="L11" s="13"/>
      <c r="M11" s="13"/>
      <c r="N11" s="13"/>
      <c r="O11" s="13"/>
      <c r="P11" s="13"/>
      <c r="Q11" s="13"/>
      <c r="R11" s="13"/>
      <c r="S11" s="13"/>
      <c r="T11" s="13"/>
      <c r="U11" s="13"/>
      <c r="V11" s="13"/>
      <c r="W11" s="13"/>
      <c r="X11" s="13"/>
      <c r="Y11" s="13"/>
      <c r="Z11" s="13"/>
      <c r="AA11" s="13"/>
      <c r="AB11" s="13"/>
    </row>
    <row r="12" spans="1:28" ht="21"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row>
    <row r="13" spans="1:28" ht="21" customHeight="1">
      <c r="A13" s="10"/>
      <c r="B13" s="10"/>
      <c r="C13" s="10"/>
      <c r="D13" s="10"/>
      <c r="E13" s="10"/>
      <c r="F13" s="10"/>
      <c r="G13" s="10"/>
      <c r="H13" s="10"/>
      <c r="I13" s="10"/>
      <c r="J13" s="10"/>
      <c r="K13" s="653" t="s">
        <v>71</v>
      </c>
      <c r="L13" s="653"/>
      <c r="M13" s="653"/>
      <c r="N13" s="653"/>
      <c r="O13" s="653"/>
      <c r="P13" s="653"/>
      <c r="Q13" s="677" t="str">
        <f>'基本項目入力票'!C6</f>
        <v>霧島市国分中央三丁目４５番１号</v>
      </c>
      <c r="R13" s="677"/>
      <c r="S13" s="677"/>
      <c r="T13" s="677"/>
      <c r="U13" s="677"/>
      <c r="V13" s="677"/>
      <c r="W13" s="677"/>
      <c r="X13" s="677"/>
      <c r="Y13" s="677"/>
      <c r="Z13" s="677"/>
      <c r="AA13" s="677"/>
      <c r="AB13" s="677"/>
    </row>
    <row r="14" spans="1:28" ht="21" customHeight="1">
      <c r="A14" s="13"/>
      <c r="B14" s="13"/>
      <c r="C14" s="13"/>
      <c r="D14" s="13"/>
      <c r="E14" s="13"/>
      <c r="F14" s="13"/>
      <c r="G14" s="13"/>
      <c r="H14" s="13"/>
      <c r="I14" s="13"/>
      <c r="J14" s="13"/>
      <c r="K14" s="653" t="s">
        <v>33</v>
      </c>
      <c r="L14" s="653"/>
      <c r="M14" s="653"/>
      <c r="N14" s="653"/>
      <c r="O14" s="653"/>
      <c r="P14" s="653"/>
      <c r="Q14" s="677" t="str">
        <f>'基本項目入力票'!C7</f>
        <v>霧島建設コンサルタント株式会社</v>
      </c>
      <c r="R14" s="677"/>
      <c r="S14" s="677"/>
      <c r="T14" s="677"/>
      <c r="U14" s="677"/>
      <c r="V14" s="677"/>
      <c r="W14" s="677"/>
      <c r="X14" s="677"/>
      <c r="Y14" s="677"/>
      <c r="Z14" s="677"/>
      <c r="AA14" s="677"/>
      <c r="AB14" s="677"/>
    </row>
    <row r="15" spans="1:28" ht="21" customHeight="1">
      <c r="A15" s="14"/>
      <c r="B15" s="10"/>
      <c r="C15" s="10"/>
      <c r="D15" s="10"/>
      <c r="E15" s="10"/>
      <c r="F15" s="10"/>
      <c r="G15" s="10"/>
      <c r="H15" s="10"/>
      <c r="I15" s="10"/>
      <c r="J15" s="10"/>
      <c r="K15" s="653" t="s">
        <v>34</v>
      </c>
      <c r="L15" s="653"/>
      <c r="M15" s="653"/>
      <c r="N15" s="653"/>
      <c r="O15" s="653"/>
      <c r="P15" s="653"/>
      <c r="Q15" s="677" t="str">
        <f>'基本項目入力票'!C8</f>
        <v>代表取締役　霧島　太一郎</v>
      </c>
      <c r="R15" s="677"/>
      <c r="S15" s="677"/>
      <c r="T15" s="677"/>
      <c r="U15" s="677"/>
      <c r="V15" s="677"/>
      <c r="W15" s="677"/>
      <c r="X15" s="677"/>
      <c r="Y15" s="677"/>
      <c r="Z15" s="677"/>
      <c r="AA15" s="675" t="s">
        <v>68</v>
      </c>
      <c r="AB15" s="675"/>
    </row>
    <row r="16" spans="1:28" ht="21" customHeight="1">
      <c r="A16" s="14"/>
      <c r="B16" s="11"/>
      <c r="C16" s="11"/>
      <c r="D16" s="11"/>
      <c r="E16" s="11"/>
      <c r="F16" s="11"/>
      <c r="G16" s="11"/>
      <c r="H16" s="11"/>
      <c r="I16" s="11"/>
      <c r="J16" s="11"/>
      <c r="K16" s="11"/>
      <c r="L16" s="11"/>
      <c r="M16" s="11"/>
      <c r="N16" s="11"/>
      <c r="O16" s="11"/>
      <c r="P16" s="11"/>
      <c r="Q16" s="11"/>
      <c r="R16" s="11"/>
      <c r="S16" s="11"/>
      <c r="T16" s="11"/>
      <c r="U16" s="11"/>
      <c r="V16" s="11"/>
      <c r="W16" s="11"/>
      <c r="X16" s="13"/>
      <c r="Y16" s="13"/>
      <c r="Z16" s="13"/>
      <c r="AA16" s="13"/>
      <c r="AB16" s="13"/>
    </row>
    <row r="17" spans="1:28" ht="21" customHeight="1">
      <c r="A17" s="14"/>
      <c r="B17" s="11"/>
      <c r="C17" s="11"/>
      <c r="D17" s="11"/>
      <c r="E17" s="11"/>
      <c r="F17" s="11"/>
      <c r="G17" s="11"/>
      <c r="H17" s="11"/>
      <c r="I17" s="11"/>
      <c r="J17" s="11"/>
      <c r="K17" s="11"/>
      <c r="L17" s="11"/>
      <c r="M17" s="11"/>
      <c r="N17" s="11"/>
      <c r="O17" s="11"/>
      <c r="P17" s="11"/>
      <c r="Q17" s="11"/>
      <c r="R17" s="11"/>
      <c r="S17" s="11"/>
      <c r="T17" s="11"/>
      <c r="U17" s="11"/>
      <c r="V17" s="11"/>
      <c r="W17" s="11"/>
      <c r="X17" s="13"/>
      <c r="Y17" s="13"/>
      <c r="Z17" s="13"/>
      <c r="AA17" s="13"/>
      <c r="AB17" s="13"/>
    </row>
    <row r="18" spans="1:28" ht="21"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row>
    <row r="19" spans="1:28" ht="21" customHeight="1">
      <c r="A19" s="679" t="s">
        <v>42</v>
      </c>
      <c r="B19" s="679"/>
      <c r="C19" s="679"/>
      <c r="D19" s="679"/>
      <c r="E19" s="679"/>
      <c r="F19" s="679"/>
      <c r="G19" s="679"/>
      <c r="H19" s="679"/>
      <c r="I19" s="679"/>
      <c r="J19" s="679"/>
      <c r="K19" s="679"/>
      <c r="L19" s="679"/>
      <c r="M19" s="679"/>
      <c r="N19" s="679"/>
      <c r="O19" s="679"/>
      <c r="P19" s="679"/>
      <c r="Q19" s="679"/>
      <c r="R19" s="679"/>
      <c r="S19" s="679"/>
      <c r="T19" s="679"/>
      <c r="U19" s="679"/>
      <c r="V19" s="679"/>
      <c r="W19" s="679"/>
      <c r="X19" s="679"/>
      <c r="Y19" s="679"/>
      <c r="Z19" s="679"/>
      <c r="AA19" s="679"/>
      <c r="AB19" s="679"/>
    </row>
    <row r="20" spans="1:28" ht="21"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row>
    <row r="21" spans="1:28" ht="21" customHeight="1">
      <c r="A21" s="679" t="s">
        <v>43</v>
      </c>
      <c r="B21" s="679"/>
      <c r="C21" s="679"/>
      <c r="D21" s="679"/>
      <c r="E21" s="679"/>
      <c r="F21" s="679"/>
      <c r="G21" s="679"/>
      <c r="H21" s="679"/>
      <c r="I21" s="679"/>
      <c r="J21" s="679"/>
      <c r="K21" s="679"/>
      <c r="L21" s="679"/>
      <c r="M21" s="679"/>
      <c r="N21" s="679"/>
      <c r="O21" s="679"/>
      <c r="P21" s="679"/>
      <c r="Q21" s="679"/>
      <c r="R21" s="679"/>
      <c r="S21" s="679"/>
      <c r="T21" s="679"/>
      <c r="U21" s="679"/>
      <c r="V21" s="679"/>
      <c r="W21" s="679"/>
      <c r="X21" s="679"/>
      <c r="Y21" s="679"/>
      <c r="Z21" s="679"/>
      <c r="AA21" s="679"/>
      <c r="AB21" s="679"/>
    </row>
    <row r="22" spans="1:28" ht="21"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row>
    <row r="23" spans="1:27" ht="21" customHeight="1">
      <c r="A23" s="540" t="s">
        <v>44</v>
      </c>
      <c r="B23" s="540"/>
      <c r="C23" s="540"/>
      <c r="D23" s="540"/>
      <c r="E23" s="540"/>
      <c r="F23" s="540"/>
      <c r="G23" s="540"/>
      <c r="H23" s="540"/>
      <c r="I23" s="540"/>
      <c r="J23" s="540"/>
      <c r="K23" s="540"/>
      <c r="L23" s="540"/>
      <c r="M23" s="10"/>
      <c r="N23" s="540" t="s">
        <v>45</v>
      </c>
      <c r="O23" s="540"/>
      <c r="P23" s="540"/>
      <c r="Q23" s="540"/>
      <c r="R23" s="540"/>
      <c r="S23" s="540"/>
      <c r="T23" s="10"/>
      <c r="U23" s="15" t="s">
        <v>40</v>
      </c>
      <c r="V23" s="10"/>
      <c r="W23" s="10"/>
      <c r="X23" s="10"/>
      <c r="Y23" s="10"/>
      <c r="Z23" s="10"/>
      <c r="AA23" s="10"/>
    </row>
    <row r="24" spans="1:28" ht="21" customHeight="1">
      <c r="A24" s="8"/>
      <c r="B24" s="8"/>
      <c r="C24" s="8"/>
      <c r="D24" s="8"/>
      <c r="E24" s="8"/>
      <c r="F24" s="8"/>
      <c r="G24" s="8"/>
      <c r="H24" s="8"/>
      <c r="I24" s="8"/>
      <c r="J24" s="8"/>
      <c r="K24" s="8"/>
      <c r="L24" s="8"/>
      <c r="M24" s="8"/>
      <c r="N24" s="22"/>
      <c r="O24" s="22"/>
      <c r="P24" s="22"/>
      <c r="Q24" s="22"/>
      <c r="R24" s="22"/>
      <c r="S24" s="22"/>
      <c r="T24" s="8"/>
      <c r="U24" s="8"/>
      <c r="V24" s="8"/>
      <c r="W24" s="8"/>
      <c r="X24" s="8"/>
      <c r="Y24" s="8"/>
      <c r="Z24" s="8"/>
      <c r="AA24" s="8"/>
      <c r="AB24" s="8"/>
    </row>
    <row r="25" spans="1:28" ht="21" customHeight="1">
      <c r="A25" s="10"/>
      <c r="B25" s="10"/>
      <c r="C25" s="10"/>
      <c r="D25" s="10"/>
      <c r="E25" s="10"/>
      <c r="F25" s="10"/>
      <c r="G25" s="10"/>
      <c r="H25" s="10"/>
      <c r="I25" s="10"/>
      <c r="J25" s="10"/>
      <c r="K25" s="10"/>
      <c r="L25" s="10"/>
      <c r="M25" s="10"/>
      <c r="N25" s="541" t="s">
        <v>41</v>
      </c>
      <c r="O25" s="541"/>
      <c r="P25" s="541"/>
      <c r="Q25" s="541"/>
      <c r="R25" s="541"/>
      <c r="S25" s="541"/>
      <c r="T25" s="10"/>
      <c r="U25" s="10"/>
      <c r="V25" s="10"/>
      <c r="W25" s="10"/>
      <c r="X25" s="10"/>
      <c r="Y25" s="10"/>
      <c r="Z25" s="10"/>
      <c r="AA25" s="10"/>
      <c r="AB25" s="10"/>
    </row>
    <row r="26" spans="1:28" ht="21" customHeight="1">
      <c r="A26" s="10" t="s">
        <v>1</v>
      </c>
      <c r="B26" s="10"/>
      <c r="C26" s="10"/>
      <c r="D26" s="10"/>
      <c r="E26" s="10"/>
      <c r="F26" s="10"/>
      <c r="G26" s="10"/>
      <c r="H26" s="10"/>
      <c r="I26" s="10"/>
      <c r="J26" s="10"/>
      <c r="K26" s="10"/>
      <c r="L26" s="10"/>
      <c r="M26" s="10"/>
      <c r="N26" s="10"/>
      <c r="O26" s="10"/>
      <c r="P26" s="10"/>
      <c r="Q26" s="10"/>
      <c r="R26" s="10"/>
      <c r="S26" s="10"/>
      <c r="T26" s="10"/>
      <c r="U26" s="10"/>
      <c r="V26" s="11"/>
      <c r="W26" s="13"/>
      <c r="X26" s="13"/>
      <c r="Y26" s="13"/>
      <c r="Z26" s="13"/>
      <c r="AA26" s="13"/>
      <c r="AB26" s="13"/>
    </row>
    <row r="27" spans="1:28" ht="21" customHeight="1">
      <c r="A27" s="11"/>
      <c r="B27" s="11"/>
      <c r="C27" s="11"/>
      <c r="D27" s="11"/>
      <c r="E27" s="11"/>
      <c r="F27" s="11"/>
      <c r="G27" s="11"/>
      <c r="H27" s="11"/>
      <c r="I27" s="11"/>
      <c r="J27" s="11"/>
      <c r="K27" s="11"/>
      <c r="L27" s="11"/>
      <c r="M27" s="11"/>
      <c r="N27" s="11"/>
      <c r="O27" s="11"/>
      <c r="P27" s="11"/>
      <c r="Q27" s="11"/>
      <c r="R27" s="11"/>
      <c r="S27" s="11"/>
      <c r="T27" s="11"/>
      <c r="U27" s="11"/>
      <c r="W27" s="15"/>
      <c r="X27" s="15"/>
      <c r="Y27" s="13"/>
      <c r="Z27" s="13"/>
      <c r="AA27" s="13"/>
      <c r="AB27" s="13"/>
    </row>
    <row r="28" spans="1:28" ht="21" customHeight="1">
      <c r="A28" s="678" t="s">
        <v>36</v>
      </c>
      <c r="B28" s="678"/>
      <c r="C28" s="678"/>
      <c r="D28" s="678"/>
      <c r="E28" s="678"/>
      <c r="F28" s="678"/>
      <c r="G28" s="678"/>
      <c r="H28" s="678"/>
      <c r="I28" s="678"/>
      <c r="J28" s="678"/>
      <c r="K28" s="678"/>
      <c r="L28" s="678"/>
      <c r="M28" s="678"/>
      <c r="N28" s="678"/>
      <c r="O28" s="678"/>
      <c r="P28" s="678"/>
      <c r="Q28" s="678"/>
      <c r="R28" s="678"/>
      <c r="S28" s="678"/>
      <c r="T28" s="678"/>
      <c r="U28" s="678"/>
      <c r="V28" s="678"/>
      <c r="W28" s="678"/>
      <c r="X28" s="678"/>
      <c r="Y28" s="678"/>
      <c r="Z28" s="678"/>
      <c r="AA28" s="678"/>
      <c r="AB28" s="678"/>
    </row>
    <row r="29" spans="1:28" ht="21"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row>
    <row r="30" spans="1:28" ht="21"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row>
    <row r="31" spans="1:29" ht="21" customHeight="1">
      <c r="A31" s="13"/>
      <c r="B31" s="541" t="s">
        <v>47</v>
      </c>
      <c r="C31" s="541"/>
      <c r="D31" s="541"/>
      <c r="E31" s="541"/>
      <c r="F31" s="541"/>
      <c r="G31" s="11"/>
      <c r="H31" s="13"/>
      <c r="I31" s="13" t="s">
        <v>5</v>
      </c>
      <c r="J31" s="13"/>
      <c r="K31" s="541" t="s">
        <v>363</v>
      </c>
      <c r="L31" s="541"/>
      <c r="M31" s="540"/>
      <c r="N31" s="540"/>
      <c r="O31" s="13" t="s">
        <v>2</v>
      </c>
      <c r="P31" s="540"/>
      <c r="Q31" s="540"/>
      <c r="R31" s="11" t="s">
        <v>3</v>
      </c>
      <c r="S31" s="540"/>
      <c r="T31" s="540"/>
      <c r="U31" s="13" t="s">
        <v>4</v>
      </c>
      <c r="V31" s="13"/>
      <c r="W31" s="13"/>
      <c r="X31" s="13"/>
      <c r="Y31" s="13"/>
      <c r="Z31" s="13"/>
      <c r="AA31" s="13"/>
      <c r="AB31" s="13"/>
      <c r="AC31" s="13"/>
    </row>
    <row r="32" spans="1:29" ht="21"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spans="1:29" ht="21"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ht="21" customHeight="1">
      <c r="A34" s="13"/>
      <c r="B34" s="13"/>
      <c r="C34" s="13"/>
      <c r="D34" s="13"/>
      <c r="E34" s="13"/>
      <c r="F34" s="13"/>
      <c r="G34" s="13"/>
      <c r="H34" s="13"/>
      <c r="I34" s="13" t="s">
        <v>48</v>
      </c>
      <c r="J34" s="13"/>
      <c r="K34" s="541" t="s">
        <v>363</v>
      </c>
      <c r="L34" s="541"/>
      <c r="M34" s="540"/>
      <c r="N34" s="540"/>
      <c r="O34" s="13" t="s">
        <v>2</v>
      </c>
      <c r="P34" s="540"/>
      <c r="Q34" s="540"/>
      <c r="R34" s="11" t="s">
        <v>3</v>
      </c>
      <c r="S34" s="540"/>
      <c r="T34" s="540"/>
      <c r="U34" s="13" t="s">
        <v>4</v>
      </c>
      <c r="V34" s="13"/>
      <c r="W34" s="13"/>
      <c r="X34" s="13"/>
      <c r="Y34" s="13"/>
      <c r="Z34" s="13"/>
      <c r="AA34" s="13"/>
      <c r="AB34" s="13"/>
      <c r="AC34" s="13"/>
    </row>
    <row r="35" spans="1:28" ht="21"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row>
    <row r="36" spans="1:28" ht="21" customHeight="1">
      <c r="A36" s="10" t="s">
        <v>70</v>
      </c>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row>
    <row r="37" spans="1:28" ht="21"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row>
    <row r="38" spans="1:28" ht="21"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row>
    <row r="39" spans="1:28" ht="21"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row>
    <row r="40" spans="1:28" ht="21" customHeight="1">
      <c r="A40" s="10" t="s">
        <v>70</v>
      </c>
      <c r="B40" s="10"/>
      <c r="C40" s="10"/>
      <c r="D40" s="10"/>
      <c r="E40" s="10"/>
      <c r="F40" s="10"/>
      <c r="G40" s="10"/>
      <c r="H40" s="10"/>
      <c r="I40" s="10"/>
      <c r="J40" s="10"/>
      <c r="K40" s="10"/>
      <c r="L40" s="10"/>
      <c r="M40" s="10"/>
      <c r="N40" s="10"/>
      <c r="O40" s="10"/>
      <c r="P40" s="10"/>
      <c r="Q40" s="10"/>
      <c r="R40" s="10"/>
      <c r="S40" s="10"/>
      <c r="T40" s="10"/>
      <c r="U40" s="10"/>
      <c r="V40" s="14"/>
      <c r="W40" s="14"/>
      <c r="X40" s="14"/>
      <c r="Y40" s="14"/>
      <c r="Z40" s="14"/>
      <c r="AA40" s="14"/>
      <c r="AB40" s="13"/>
    </row>
    <row r="41" spans="1:28" ht="21" customHeight="1">
      <c r="A41" s="13"/>
      <c r="B41" s="13"/>
      <c r="C41" s="13"/>
      <c r="D41" s="13"/>
      <c r="E41" s="13"/>
      <c r="F41" s="13"/>
      <c r="G41" s="13"/>
      <c r="H41" s="13"/>
      <c r="I41" s="13"/>
      <c r="J41" s="13"/>
      <c r="K41" s="13"/>
      <c r="L41" s="13"/>
      <c r="M41" s="13"/>
      <c r="N41" s="13"/>
      <c r="O41" s="13"/>
      <c r="P41" s="13"/>
      <c r="Q41" s="13"/>
      <c r="R41" s="13"/>
      <c r="S41" s="13"/>
      <c r="T41" s="13"/>
      <c r="U41" s="13"/>
      <c r="V41" s="13"/>
      <c r="W41" s="14"/>
      <c r="X41" s="14"/>
      <c r="Y41" s="14"/>
      <c r="Z41" s="14"/>
      <c r="AA41" s="14"/>
      <c r="AB41" s="13"/>
    </row>
    <row r="42" spans="1:28" ht="21" customHeight="1">
      <c r="A42" s="13"/>
      <c r="B42" s="13"/>
      <c r="C42" s="13"/>
      <c r="D42" s="13"/>
      <c r="E42" s="13"/>
      <c r="F42" s="13"/>
      <c r="G42" s="13"/>
      <c r="H42" s="13"/>
      <c r="I42" s="13"/>
      <c r="J42" s="13"/>
      <c r="K42" s="13"/>
      <c r="L42" s="13"/>
      <c r="M42" s="13"/>
      <c r="N42" s="13"/>
      <c r="O42" s="13"/>
      <c r="P42" s="13"/>
      <c r="Q42" s="13"/>
      <c r="R42" s="13"/>
      <c r="S42" s="13"/>
      <c r="T42" s="13"/>
      <c r="U42" s="13"/>
      <c r="V42" s="13"/>
      <c r="W42" s="14"/>
      <c r="X42" s="14"/>
      <c r="Y42" s="14"/>
      <c r="Z42" s="14"/>
      <c r="AA42" s="14"/>
      <c r="AB42" s="13"/>
    </row>
    <row r="43" spans="1:28" ht="21" customHeight="1">
      <c r="A43" s="13"/>
      <c r="B43" s="13"/>
      <c r="C43" s="13"/>
      <c r="D43" s="13"/>
      <c r="E43" s="13"/>
      <c r="F43" s="13"/>
      <c r="G43" s="13"/>
      <c r="H43" s="13"/>
      <c r="I43" s="13"/>
      <c r="J43" s="13"/>
      <c r="K43" s="13"/>
      <c r="L43" s="13"/>
      <c r="M43" s="13"/>
      <c r="N43" s="13"/>
      <c r="O43" s="13"/>
      <c r="P43" s="13"/>
      <c r="Q43" s="13"/>
      <c r="R43" s="13"/>
      <c r="S43" s="13"/>
      <c r="T43" s="13"/>
      <c r="U43" s="13"/>
      <c r="V43" s="13"/>
      <c r="W43" s="14"/>
      <c r="X43" s="14"/>
      <c r="Y43" s="14"/>
      <c r="Z43" s="14"/>
      <c r="AA43" s="14"/>
      <c r="AB43" s="13"/>
    </row>
    <row r="44" spans="1:28" ht="21" customHeight="1">
      <c r="A44" s="13"/>
      <c r="B44" s="13"/>
      <c r="C44" s="13"/>
      <c r="D44" s="13"/>
      <c r="E44" s="13"/>
      <c r="F44" s="13"/>
      <c r="G44" s="13"/>
      <c r="H44" s="13"/>
      <c r="I44" s="13"/>
      <c r="J44" s="13"/>
      <c r="K44" s="13"/>
      <c r="L44" s="13"/>
      <c r="M44" s="13"/>
      <c r="N44" s="13"/>
      <c r="O44" s="13"/>
      <c r="P44" s="13"/>
      <c r="Q44" s="13"/>
      <c r="R44" s="13"/>
      <c r="S44" s="13"/>
      <c r="T44" s="13"/>
      <c r="U44" s="13"/>
      <c r="V44" s="13"/>
      <c r="W44" s="11"/>
      <c r="X44" s="11"/>
      <c r="Y44" s="11"/>
      <c r="Z44" s="11"/>
      <c r="AA44" s="11"/>
      <c r="AB44" s="13"/>
    </row>
    <row r="45" spans="1:28" ht="21" customHeight="1">
      <c r="A45" s="13"/>
      <c r="B45" s="13"/>
      <c r="C45" s="13"/>
      <c r="D45" s="13"/>
      <c r="E45" s="13"/>
      <c r="F45" s="13"/>
      <c r="G45" s="13"/>
      <c r="H45" s="13"/>
      <c r="I45" s="13"/>
      <c r="J45" s="13"/>
      <c r="K45" s="13"/>
      <c r="L45" s="13"/>
      <c r="M45" s="13"/>
      <c r="N45" s="13"/>
      <c r="O45" s="13"/>
      <c r="P45" s="13"/>
      <c r="Q45" s="13"/>
      <c r="R45" s="13"/>
      <c r="S45" s="13"/>
      <c r="T45" s="13"/>
      <c r="U45" s="13"/>
      <c r="V45" s="13"/>
      <c r="W45" s="11"/>
      <c r="X45" s="11"/>
      <c r="Y45" s="11"/>
      <c r="Z45" s="11"/>
      <c r="AA45" s="11"/>
      <c r="AB45" s="13"/>
    </row>
    <row r="46" spans="1:28" ht="21" customHeight="1">
      <c r="A46" s="13"/>
      <c r="B46" s="13"/>
      <c r="C46" s="13"/>
      <c r="D46" s="13"/>
      <c r="E46" s="13"/>
      <c r="F46" s="13"/>
      <c r="G46" s="13"/>
      <c r="H46" s="13"/>
      <c r="I46" s="13"/>
      <c r="J46" s="13"/>
      <c r="K46" s="13"/>
      <c r="L46" s="13"/>
      <c r="M46" s="13"/>
      <c r="N46" s="13"/>
      <c r="O46" s="13"/>
      <c r="P46" s="13"/>
      <c r="Q46" s="13"/>
      <c r="R46" s="13"/>
      <c r="S46" s="13"/>
      <c r="T46" s="13"/>
      <c r="U46" s="13"/>
      <c r="V46" s="13"/>
      <c r="W46" s="11"/>
      <c r="X46" s="11"/>
      <c r="Y46" s="11"/>
      <c r="Z46" s="11"/>
      <c r="AA46" s="11"/>
      <c r="AB46" s="13"/>
    </row>
    <row r="47" spans="1:28" ht="21" customHeight="1">
      <c r="A47" s="13"/>
      <c r="B47" s="13"/>
      <c r="C47" s="13"/>
      <c r="D47" s="13"/>
      <c r="E47" s="13"/>
      <c r="F47" s="13"/>
      <c r="G47" s="13"/>
      <c r="H47" s="13"/>
      <c r="I47" s="13"/>
      <c r="J47" s="13"/>
      <c r="K47" s="13"/>
      <c r="L47" s="13"/>
      <c r="M47" s="13"/>
      <c r="N47" s="13"/>
      <c r="O47" s="13"/>
      <c r="P47" s="13"/>
      <c r="Q47" s="13"/>
      <c r="R47" s="13"/>
      <c r="S47" s="13"/>
      <c r="T47" s="13"/>
      <c r="U47" s="13"/>
      <c r="V47" s="13"/>
      <c r="W47" s="11"/>
      <c r="X47" s="11"/>
      <c r="Y47" s="11"/>
      <c r="Z47" s="11"/>
      <c r="AA47" s="11"/>
      <c r="AB47" s="13"/>
    </row>
    <row r="48" spans="1:28" ht="21"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row>
  </sheetData>
  <sheetProtection/>
  <mergeCells count="30">
    <mergeCell ref="A23:L23"/>
    <mergeCell ref="N25:S25"/>
    <mergeCell ref="N23:S23"/>
    <mergeCell ref="I11:J11"/>
    <mergeCell ref="A11:D11"/>
    <mergeCell ref="E11:H11"/>
    <mergeCell ref="K13:P13"/>
    <mergeCell ref="K14:P14"/>
    <mergeCell ref="K15:P15"/>
    <mergeCell ref="Q15:Z15"/>
    <mergeCell ref="A5:AB6"/>
    <mergeCell ref="Q13:AB13"/>
    <mergeCell ref="Q14:AB14"/>
    <mergeCell ref="A28:AB28"/>
    <mergeCell ref="Y9:Z9"/>
    <mergeCell ref="V9:W9"/>
    <mergeCell ref="S9:T9"/>
    <mergeCell ref="Q9:R9"/>
    <mergeCell ref="A19:AB19"/>
    <mergeCell ref="A21:AB21"/>
    <mergeCell ref="AA15:AB15"/>
    <mergeCell ref="K34:L34"/>
    <mergeCell ref="M34:N34"/>
    <mergeCell ref="P34:Q34"/>
    <mergeCell ref="S34:T34"/>
    <mergeCell ref="B31:F31"/>
    <mergeCell ref="K31:L31"/>
    <mergeCell ref="M31:N31"/>
    <mergeCell ref="P31:Q31"/>
    <mergeCell ref="S31:T31"/>
  </mergeCells>
  <printOptions horizontalCentered="1"/>
  <pageMargins left="0.7874015748031497" right="0.3937007874015748" top="0.787401574803149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00B0F0"/>
  </sheetPr>
  <dimension ref="B1:AP35"/>
  <sheetViews>
    <sheetView view="pageBreakPreview" zoomScaleSheetLayoutView="100" workbookViewId="0" topLeftCell="A1">
      <selection activeCell="A1" sqref="A1"/>
    </sheetView>
  </sheetViews>
  <sheetFormatPr defaultColWidth="2.375" defaultRowHeight="21" customHeight="1"/>
  <cols>
    <col min="1" max="40" width="2.375" style="59" customWidth="1"/>
    <col min="41" max="41" width="31.25390625" style="59" customWidth="1"/>
    <col min="42" max="16384" width="2.375" style="59" customWidth="1"/>
  </cols>
  <sheetData>
    <row r="1" ht="21" customHeight="1">
      <c r="B1" s="94" t="s">
        <v>46</v>
      </c>
    </row>
    <row r="2" ht="21" customHeight="1">
      <c r="B2" s="94"/>
    </row>
    <row r="3" spans="2:36" ht="21" customHeight="1">
      <c r="B3" s="2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2:36" ht="21" customHeight="1">
      <c r="B4" s="24"/>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21" customHeight="1">
      <c r="B5" s="24"/>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2:36" ht="21" customHeight="1">
      <c r="B6" s="24"/>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42" ht="21" customHeight="1">
      <c r="B7" s="6"/>
      <c r="C7" s="6"/>
      <c r="D7" s="6"/>
      <c r="E7" s="6"/>
      <c r="F7" s="6"/>
      <c r="G7" s="6"/>
      <c r="H7" s="6"/>
      <c r="I7" s="6"/>
      <c r="J7" s="6"/>
      <c r="K7" s="6"/>
      <c r="L7" s="6"/>
      <c r="M7" s="6"/>
      <c r="N7" s="6"/>
      <c r="O7" s="9" t="s">
        <v>1</v>
      </c>
      <c r="P7" s="9"/>
      <c r="Q7" s="9"/>
      <c r="W7" s="10"/>
      <c r="X7" s="10"/>
      <c r="Y7" s="10"/>
      <c r="Z7" s="680" t="s">
        <v>363</v>
      </c>
      <c r="AA7" s="680"/>
      <c r="AB7" s="681" t="s">
        <v>1</v>
      </c>
      <c r="AC7" s="681"/>
      <c r="AD7" s="115" t="s">
        <v>2</v>
      </c>
      <c r="AE7" s="681" t="s">
        <v>1</v>
      </c>
      <c r="AF7" s="681"/>
      <c r="AG7" s="113" t="s">
        <v>3</v>
      </c>
      <c r="AH7" s="715" t="s">
        <v>1</v>
      </c>
      <c r="AI7" s="715"/>
      <c r="AJ7" s="118" t="s">
        <v>4</v>
      </c>
      <c r="AK7" s="112"/>
      <c r="AL7" s="112"/>
      <c r="AM7" s="112"/>
      <c r="AN7" s="112"/>
      <c r="AO7" s="112"/>
      <c r="AP7" s="112"/>
    </row>
    <row r="8" spans="2:42" ht="21" customHeight="1">
      <c r="B8" s="6"/>
      <c r="C8" s="6"/>
      <c r="D8" s="6"/>
      <c r="E8" s="6"/>
      <c r="F8" s="6"/>
      <c r="G8" s="6"/>
      <c r="H8" s="6"/>
      <c r="I8" s="6"/>
      <c r="J8" s="6"/>
      <c r="K8" s="6"/>
      <c r="L8" s="6"/>
      <c r="M8" s="6"/>
      <c r="N8" s="6"/>
      <c r="O8" s="9"/>
      <c r="P8" s="9"/>
      <c r="Q8" s="9"/>
      <c r="W8" s="10"/>
      <c r="X8" s="10"/>
      <c r="Y8" s="10"/>
      <c r="Z8" s="113"/>
      <c r="AA8" s="113"/>
      <c r="AB8" s="114"/>
      <c r="AC8" s="114"/>
      <c r="AD8" s="115"/>
      <c r="AE8" s="114"/>
      <c r="AF8" s="114"/>
      <c r="AG8" s="113"/>
      <c r="AH8" s="117"/>
      <c r="AI8" s="117"/>
      <c r="AJ8" s="118"/>
      <c r="AK8" s="112"/>
      <c r="AL8" s="112"/>
      <c r="AM8" s="112"/>
      <c r="AN8" s="112"/>
      <c r="AO8" s="112"/>
      <c r="AP8" s="112"/>
    </row>
    <row r="9" spans="2:36" ht="21" customHeight="1">
      <c r="B9" s="6"/>
      <c r="C9" s="6"/>
      <c r="D9" s="6"/>
      <c r="E9" s="6"/>
      <c r="F9" s="6"/>
      <c r="G9" s="6"/>
      <c r="H9" s="6"/>
      <c r="I9" s="6"/>
      <c r="J9" s="6"/>
      <c r="K9" s="6"/>
      <c r="L9" s="6"/>
      <c r="M9" s="6"/>
      <c r="N9" s="6"/>
      <c r="O9" s="7"/>
      <c r="P9" s="7"/>
      <c r="Q9" s="7"/>
      <c r="R9" s="7"/>
      <c r="S9" s="7"/>
      <c r="T9" s="7"/>
      <c r="U9" s="7"/>
      <c r="V9" s="7"/>
      <c r="W9" s="7"/>
      <c r="X9" s="7"/>
      <c r="Y9" s="7"/>
      <c r="Z9" s="7"/>
      <c r="AA9" s="7"/>
      <c r="AB9" s="7"/>
      <c r="AC9" s="7"/>
      <c r="AD9" s="7"/>
      <c r="AE9" s="2"/>
      <c r="AF9" s="2"/>
      <c r="AG9" s="2"/>
      <c r="AH9" s="1"/>
      <c r="AI9" s="1"/>
      <c r="AJ9" s="1"/>
    </row>
    <row r="10" spans="2:33" ht="21" customHeight="1">
      <c r="B10" s="556" t="s">
        <v>260</v>
      </c>
      <c r="C10" s="556"/>
      <c r="D10" s="556"/>
      <c r="E10" s="556"/>
      <c r="F10" s="556"/>
      <c r="G10" s="556"/>
      <c r="H10" s="556"/>
      <c r="I10" s="540" t="str">
        <f>'基本項目入力票'!E5</f>
        <v>中重　真一</v>
      </c>
      <c r="J10" s="540"/>
      <c r="K10" s="540"/>
      <c r="L10" s="540"/>
      <c r="M10" s="540"/>
      <c r="N10" s="15" t="s">
        <v>14</v>
      </c>
      <c r="O10" s="6"/>
      <c r="P10" s="6"/>
      <c r="Z10" s="6"/>
      <c r="AA10" s="6"/>
      <c r="AB10" s="1"/>
      <c r="AC10" s="1"/>
      <c r="AD10" s="1"/>
      <c r="AE10" s="1"/>
      <c r="AF10" s="1"/>
      <c r="AG10" s="1"/>
    </row>
    <row r="11" spans="2:36" ht="21" customHeight="1">
      <c r="B11" s="11"/>
      <c r="C11" s="11"/>
      <c r="D11" s="11"/>
      <c r="E11" s="11"/>
      <c r="F11" s="11"/>
      <c r="G11" s="11"/>
      <c r="H11" s="14"/>
      <c r="I11" s="14"/>
      <c r="J11" s="14"/>
      <c r="K11" s="14"/>
      <c r="L11" s="11"/>
      <c r="M11" s="11"/>
      <c r="N11" s="11"/>
      <c r="O11" s="11"/>
      <c r="P11" s="11"/>
      <c r="Q11" s="15"/>
      <c r="R11" s="6"/>
      <c r="S11" s="6"/>
      <c r="AC11" s="6"/>
      <c r="AD11" s="6"/>
      <c r="AE11" s="1"/>
      <c r="AF11" s="1"/>
      <c r="AG11" s="1"/>
      <c r="AH11" s="1"/>
      <c r="AI11" s="1"/>
      <c r="AJ11" s="1"/>
    </row>
    <row r="12" spans="2:36" ht="21" customHeight="1">
      <c r="B12" s="12"/>
      <c r="C12" s="12"/>
      <c r="D12" s="12"/>
      <c r="E12" s="12"/>
      <c r="F12" s="12"/>
      <c r="G12" s="12"/>
      <c r="H12" s="12"/>
      <c r="I12" s="12"/>
      <c r="J12" s="12"/>
      <c r="K12" s="12"/>
      <c r="L12" s="6"/>
      <c r="M12" s="6"/>
      <c r="N12" s="6"/>
      <c r="O12" s="6"/>
      <c r="P12" s="6"/>
      <c r="Q12" s="6"/>
      <c r="R12" s="6"/>
      <c r="S12" s="6"/>
      <c r="T12" s="6"/>
      <c r="U12" s="6"/>
      <c r="V12" s="6"/>
      <c r="W12" s="6"/>
      <c r="X12" s="6"/>
      <c r="Y12" s="6"/>
      <c r="Z12" s="6"/>
      <c r="AA12" s="6"/>
      <c r="AB12" s="6"/>
      <c r="AC12" s="6"/>
      <c r="AD12" s="6"/>
      <c r="AE12" s="1"/>
      <c r="AF12" s="1"/>
      <c r="AG12" s="1"/>
      <c r="AH12" s="1"/>
      <c r="AI12" s="1"/>
      <c r="AJ12" s="1"/>
    </row>
    <row r="13" spans="2:36" ht="21" customHeight="1">
      <c r="B13" s="6"/>
      <c r="C13" s="6"/>
      <c r="D13" s="6"/>
      <c r="E13" s="6"/>
      <c r="F13" s="6"/>
      <c r="G13" s="6"/>
      <c r="I13" s="9" t="s">
        <v>1</v>
      </c>
      <c r="J13" s="9"/>
      <c r="K13" s="9"/>
      <c r="L13" s="9"/>
      <c r="M13" s="540" t="s">
        <v>89</v>
      </c>
      <c r="N13" s="540"/>
      <c r="O13" s="540"/>
      <c r="P13" s="540"/>
      <c r="Q13" s="541" t="s">
        <v>7</v>
      </c>
      <c r="R13" s="541"/>
      <c r="S13" s="541"/>
      <c r="T13" s="541"/>
      <c r="U13" s="541"/>
      <c r="V13" s="683" t="str">
        <f>'基本項目入力票'!C6</f>
        <v>霧島市国分中央三丁目４５番１号</v>
      </c>
      <c r="W13" s="683"/>
      <c r="X13" s="683"/>
      <c r="Y13" s="683"/>
      <c r="Z13" s="683"/>
      <c r="AA13" s="683"/>
      <c r="AB13" s="683"/>
      <c r="AC13" s="683"/>
      <c r="AD13" s="683"/>
      <c r="AE13" s="683"/>
      <c r="AF13" s="683"/>
      <c r="AG13" s="683"/>
      <c r="AH13" s="683"/>
      <c r="AI13" s="683"/>
      <c r="AJ13" s="683"/>
    </row>
    <row r="14" spans="2:36" ht="21" customHeight="1">
      <c r="B14" s="6"/>
      <c r="C14" s="6"/>
      <c r="D14" s="6"/>
      <c r="E14" s="6"/>
      <c r="F14" s="6"/>
      <c r="G14" s="6"/>
      <c r="I14" s="13"/>
      <c r="J14" s="13"/>
      <c r="K14" s="13"/>
      <c r="L14" s="119"/>
      <c r="M14" s="10"/>
      <c r="N14" s="13"/>
      <c r="O14" s="13"/>
      <c r="P14" s="13"/>
      <c r="Q14" s="686" t="s">
        <v>10</v>
      </c>
      <c r="R14" s="686"/>
      <c r="S14" s="686"/>
      <c r="T14" s="686"/>
      <c r="U14" s="686"/>
      <c r="V14" s="684" t="str">
        <f>'基本項目入力票'!C7</f>
        <v>霧島建設コンサルタント株式会社</v>
      </c>
      <c r="W14" s="684"/>
      <c r="X14" s="684"/>
      <c r="Y14" s="684"/>
      <c r="Z14" s="684"/>
      <c r="AA14" s="684"/>
      <c r="AB14" s="684"/>
      <c r="AC14" s="684"/>
      <c r="AD14" s="684"/>
      <c r="AE14" s="684"/>
      <c r="AF14" s="684"/>
      <c r="AG14" s="684"/>
      <c r="AH14" s="684"/>
      <c r="AI14" s="684"/>
      <c r="AJ14" s="684"/>
    </row>
    <row r="15" spans="2:36" ht="21" customHeight="1">
      <c r="B15" s="6"/>
      <c r="C15" s="6"/>
      <c r="D15" s="6"/>
      <c r="E15" s="6"/>
      <c r="F15" s="6"/>
      <c r="G15" s="6"/>
      <c r="I15" s="13"/>
      <c r="J15" s="13"/>
      <c r="K15" s="13"/>
      <c r="L15" s="119"/>
      <c r="M15" s="10"/>
      <c r="N15" s="13"/>
      <c r="O15" s="13"/>
      <c r="P15" s="13"/>
      <c r="Q15" s="686" t="s">
        <v>11</v>
      </c>
      <c r="R15" s="686"/>
      <c r="S15" s="686"/>
      <c r="T15" s="686"/>
      <c r="U15" s="686"/>
      <c r="V15" s="684" t="str">
        <f>'基本項目入力票'!C8</f>
        <v>代表取締役　霧島　太一郎</v>
      </c>
      <c r="W15" s="684"/>
      <c r="X15" s="684"/>
      <c r="Y15" s="684"/>
      <c r="Z15" s="684"/>
      <c r="AA15" s="684"/>
      <c r="AB15" s="684"/>
      <c r="AC15" s="684"/>
      <c r="AD15" s="684"/>
      <c r="AE15" s="684"/>
      <c r="AF15" s="684"/>
      <c r="AG15" s="684"/>
      <c r="AH15" s="684"/>
      <c r="AI15" s="710" t="s">
        <v>68</v>
      </c>
      <c r="AJ15" s="710"/>
    </row>
    <row r="16" spans="2:36" ht="21" customHeight="1">
      <c r="B16" s="6"/>
      <c r="C16" s="6"/>
      <c r="D16" s="6"/>
      <c r="E16" s="6"/>
      <c r="F16" s="6"/>
      <c r="G16" s="6"/>
      <c r="I16" s="13"/>
      <c r="J16" s="13"/>
      <c r="K16" s="13"/>
      <c r="L16" s="13"/>
      <c r="M16" s="119"/>
      <c r="N16" s="9"/>
      <c r="O16" s="13"/>
      <c r="P16" s="13"/>
      <c r="Q16" s="13"/>
      <c r="R16" s="122"/>
      <c r="S16" s="122"/>
      <c r="T16" s="122"/>
      <c r="U16" s="122"/>
      <c r="V16" s="122"/>
      <c r="W16" s="120"/>
      <c r="X16" s="120"/>
      <c r="Y16" s="120"/>
      <c r="Z16" s="120"/>
      <c r="AA16" s="120"/>
      <c r="AB16" s="120"/>
      <c r="AC16" s="120"/>
      <c r="AD16" s="120"/>
      <c r="AE16" s="120"/>
      <c r="AF16" s="120"/>
      <c r="AG16" s="120"/>
      <c r="AH16" s="120"/>
      <c r="AI16" s="98"/>
      <c r="AJ16" s="98"/>
    </row>
    <row r="17" spans="2:36" ht="21" customHeight="1">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1"/>
      <c r="AF17" s="1"/>
      <c r="AG17" s="1"/>
      <c r="AH17" s="1"/>
      <c r="AI17" s="1"/>
      <c r="AJ17" s="1"/>
    </row>
    <row r="18" spans="2:41" ht="21" customHeight="1">
      <c r="B18" s="207"/>
      <c r="C18" s="207"/>
      <c r="D18" s="207"/>
      <c r="E18" s="207"/>
      <c r="F18" s="207"/>
      <c r="G18" s="207"/>
      <c r="H18" s="207"/>
      <c r="I18" s="207"/>
      <c r="J18" s="207"/>
      <c r="K18" s="685" t="s">
        <v>261</v>
      </c>
      <c r="L18" s="685"/>
      <c r="M18" s="685"/>
      <c r="N18" s="685"/>
      <c r="O18" s="685"/>
      <c r="P18" s="685"/>
      <c r="Q18" s="685"/>
      <c r="R18" s="685"/>
      <c r="S18" s="685"/>
      <c r="T18" s="685"/>
      <c r="U18" s="685"/>
      <c r="V18" s="685"/>
      <c r="W18" s="685"/>
      <c r="X18" s="685"/>
      <c r="Y18" s="685"/>
      <c r="Z18" s="685"/>
      <c r="AA18" s="685"/>
      <c r="AB18" s="207"/>
      <c r="AC18" s="207"/>
      <c r="AD18" s="207"/>
      <c r="AE18" s="207"/>
      <c r="AF18" s="207"/>
      <c r="AG18" s="207"/>
      <c r="AH18" s="207"/>
      <c r="AI18" s="207"/>
      <c r="AJ18" s="207"/>
      <c r="AO18" s="208" t="s">
        <v>262</v>
      </c>
    </row>
    <row r="19" spans="2:41" ht="21" customHeight="1">
      <c r="B19" s="207"/>
      <c r="C19" s="207"/>
      <c r="D19" s="207"/>
      <c r="E19" s="207"/>
      <c r="F19" s="207"/>
      <c r="G19" s="207"/>
      <c r="H19" s="207"/>
      <c r="I19" s="207"/>
      <c r="J19" s="207"/>
      <c r="K19" s="685"/>
      <c r="L19" s="685"/>
      <c r="M19" s="685"/>
      <c r="N19" s="685"/>
      <c r="O19" s="685"/>
      <c r="P19" s="685"/>
      <c r="Q19" s="685"/>
      <c r="R19" s="685"/>
      <c r="S19" s="685"/>
      <c r="T19" s="685"/>
      <c r="U19" s="685"/>
      <c r="V19" s="685"/>
      <c r="W19" s="685"/>
      <c r="X19" s="685"/>
      <c r="Y19" s="685"/>
      <c r="Z19" s="685"/>
      <c r="AA19" s="685"/>
      <c r="AB19" s="207"/>
      <c r="AC19" s="207"/>
      <c r="AD19" s="207"/>
      <c r="AE19" s="207"/>
      <c r="AF19" s="207"/>
      <c r="AG19" s="207"/>
      <c r="AH19" s="207"/>
      <c r="AI19" s="207"/>
      <c r="AJ19" s="207"/>
      <c r="AO19" s="208" t="s">
        <v>263</v>
      </c>
    </row>
    <row r="20" spans="2:36" ht="21" customHeight="1">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row>
    <row r="21" spans="2:36" ht="21" customHeight="1">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1"/>
      <c r="AF21" s="1"/>
      <c r="AG21" s="1"/>
      <c r="AH21" s="1"/>
      <c r="AI21" s="1"/>
      <c r="AJ21" s="1"/>
    </row>
    <row r="22" spans="2:36" s="116" customFormat="1" ht="21" customHeight="1">
      <c r="B22" s="680" t="s">
        <v>365</v>
      </c>
      <c r="C22" s="680"/>
      <c r="D22" s="680"/>
      <c r="E22" s="680"/>
      <c r="F22" s="680"/>
      <c r="G22" s="680"/>
      <c r="H22" s="680"/>
      <c r="I22" s="680"/>
      <c r="J22" s="680"/>
      <c r="K22" s="680"/>
      <c r="L22" s="680"/>
      <c r="M22" s="680"/>
      <c r="N22" s="680"/>
      <c r="O22" s="681" t="str">
        <f>'基本項目入力票'!D26</f>
        <v>３</v>
      </c>
      <c r="P22" s="682"/>
      <c r="Q22" s="160" t="s">
        <v>2</v>
      </c>
      <c r="R22" s="681" t="str">
        <f>'基本項目入力票'!F26</f>
        <v>3</v>
      </c>
      <c r="S22" s="682"/>
      <c r="T22" s="160" t="s">
        <v>3</v>
      </c>
      <c r="U22" s="681" t="str">
        <f>'基本項目入力票'!H26</f>
        <v>20</v>
      </c>
      <c r="V22" s="682"/>
      <c r="W22" s="709" t="s">
        <v>137</v>
      </c>
      <c r="X22" s="709"/>
      <c r="Y22" s="709"/>
      <c r="Z22" s="709"/>
      <c r="AA22" s="709"/>
      <c r="AB22" s="709"/>
      <c r="AC22" s="709"/>
      <c r="AD22" s="709"/>
      <c r="AE22" s="709"/>
      <c r="AF22" s="709"/>
      <c r="AG22" s="709"/>
      <c r="AH22" s="709"/>
      <c r="AI22" s="709"/>
      <c r="AJ22" s="709"/>
    </row>
    <row r="23" spans="2:36" ht="21" customHeight="1">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1"/>
      <c r="AF23" s="1"/>
      <c r="AG23" s="1"/>
      <c r="AH23" s="1"/>
      <c r="AI23" s="1"/>
      <c r="AJ23" s="1"/>
    </row>
    <row r="24" spans="2:36" ht="21" customHeight="1">
      <c r="B24" s="540" t="s">
        <v>36</v>
      </c>
      <c r="C24" s="540"/>
      <c r="D24" s="540"/>
      <c r="E24" s="540"/>
      <c r="F24" s="540"/>
      <c r="G24" s="540"/>
      <c r="H24" s="540"/>
      <c r="I24" s="540"/>
      <c r="J24" s="540"/>
      <c r="K24" s="540"/>
      <c r="L24" s="540"/>
      <c r="M24" s="540"/>
      <c r="N24" s="540"/>
      <c r="O24" s="540"/>
      <c r="P24" s="540"/>
      <c r="Q24" s="540"/>
      <c r="R24" s="540"/>
      <c r="S24" s="540"/>
      <c r="T24" s="540"/>
      <c r="U24" s="540"/>
      <c r="V24" s="540"/>
      <c r="W24" s="540"/>
      <c r="X24" s="540"/>
      <c r="Y24" s="540"/>
      <c r="Z24" s="540"/>
      <c r="AA24" s="540"/>
      <c r="AB24" s="540"/>
      <c r="AC24" s="540"/>
      <c r="AD24" s="540"/>
      <c r="AE24" s="540"/>
      <c r="AF24" s="540"/>
      <c r="AG24" s="540"/>
      <c r="AH24" s="540"/>
      <c r="AI24" s="540"/>
      <c r="AJ24" s="540"/>
    </row>
    <row r="25" spans="2:36" ht="21" customHeight="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
      <c r="AI25" s="1"/>
      <c r="AJ25" s="1"/>
    </row>
    <row r="26" spans="2:36" ht="21" customHeight="1">
      <c r="B26" s="690" t="s">
        <v>93</v>
      </c>
      <c r="C26" s="691"/>
      <c r="D26" s="691"/>
      <c r="E26" s="691"/>
      <c r="F26" s="691"/>
      <c r="G26" s="691"/>
      <c r="H26" s="692"/>
      <c r="I26" s="492" t="str">
        <f>'基本項目入力票'!C9</f>
        <v>R00中央三丁目線測量設計業務委託</v>
      </c>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4"/>
    </row>
    <row r="27" spans="2:36" ht="21" customHeight="1">
      <c r="B27" s="693"/>
      <c r="C27" s="694"/>
      <c r="D27" s="694"/>
      <c r="E27" s="694"/>
      <c r="F27" s="694"/>
      <c r="G27" s="694"/>
      <c r="H27" s="695"/>
      <c r="I27" s="495"/>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7"/>
    </row>
    <row r="28" spans="2:36" ht="21" customHeight="1">
      <c r="B28" s="690" t="s">
        <v>88</v>
      </c>
      <c r="C28" s="691"/>
      <c r="D28" s="691"/>
      <c r="E28" s="691"/>
      <c r="F28" s="691"/>
      <c r="G28" s="691"/>
      <c r="H28" s="692"/>
      <c r="I28" s="492" t="s">
        <v>8</v>
      </c>
      <c r="J28" s="493"/>
      <c r="K28" s="493"/>
      <c r="L28" s="493"/>
      <c r="M28" s="702" t="str">
        <f>'基本項目入力票'!E10</f>
        <v>国分中央三丁目</v>
      </c>
      <c r="N28" s="702"/>
      <c r="O28" s="702"/>
      <c r="P28" s="702"/>
      <c r="Q28" s="702"/>
      <c r="R28" s="702"/>
      <c r="S28" s="702"/>
      <c r="T28" s="702"/>
      <c r="U28" s="702"/>
      <c r="V28" s="702"/>
      <c r="W28" s="702"/>
      <c r="X28" s="702"/>
      <c r="Y28" s="702"/>
      <c r="Z28" s="493" t="s">
        <v>9</v>
      </c>
      <c r="AA28" s="493"/>
      <c r="AB28" s="493"/>
      <c r="AC28" s="493"/>
      <c r="AD28" s="493"/>
      <c r="AE28" s="493"/>
      <c r="AF28" s="493"/>
      <c r="AG28" s="493"/>
      <c r="AH28" s="493"/>
      <c r="AI28" s="493"/>
      <c r="AJ28" s="494"/>
    </row>
    <row r="29" spans="2:36" ht="21" customHeight="1">
      <c r="B29" s="693"/>
      <c r="C29" s="694"/>
      <c r="D29" s="694"/>
      <c r="E29" s="694"/>
      <c r="F29" s="694"/>
      <c r="G29" s="694"/>
      <c r="H29" s="695"/>
      <c r="I29" s="495"/>
      <c r="J29" s="496"/>
      <c r="K29" s="496"/>
      <c r="L29" s="496"/>
      <c r="M29" s="703"/>
      <c r="N29" s="703"/>
      <c r="O29" s="703"/>
      <c r="P29" s="703"/>
      <c r="Q29" s="703"/>
      <c r="R29" s="703"/>
      <c r="S29" s="703"/>
      <c r="T29" s="703"/>
      <c r="U29" s="703"/>
      <c r="V29" s="703"/>
      <c r="W29" s="703"/>
      <c r="X29" s="703"/>
      <c r="Y29" s="703"/>
      <c r="Z29" s="496"/>
      <c r="AA29" s="496"/>
      <c r="AB29" s="496"/>
      <c r="AC29" s="496"/>
      <c r="AD29" s="496"/>
      <c r="AE29" s="496"/>
      <c r="AF29" s="496"/>
      <c r="AG29" s="496"/>
      <c r="AH29" s="496"/>
      <c r="AI29" s="496"/>
      <c r="AJ29" s="497"/>
    </row>
    <row r="30" spans="2:37" ht="21" customHeight="1">
      <c r="B30" s="690" t="s">
        <v>138</v>
      </c>
      <c r="C30" s="691"/>
      <c r="D30" s="691"/>
      <c r="E30" s="691"/>
      <c r="F30" s="691"/>
      <c r="G30" s="691"/>
      <c r="H30" s="692"/>
      <c r="I30" s="696">
        <f>'基本項目入力票'!C12</f>
        <v>3000000</v>
      </c>
      <c r="J30" s="697"/>
      <c r="K30" s="697"/>
      <c r="L30" s="697"/>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8"/>
      <c r="AK30" s="121"/>
    </row>
    <row r="31" spans="2:36" ht="21" customHeight="1">
      <c r="B31" s="693"/>
      <c r="C31" s="694"/>
      <c r="D31" s="694"/>
      <c r="E31" s="694"/>
      <c r="F31" s="694"/>
      <c r="G31" s="694"/>
      <c r="H31" s="695"/>
      <c r="I31" s="699"/>
      <c r="J31" s="700"/>
      <c r="K31" s="700"/>
      <c r="L31" s="700"/>
      <c r="M31" s="700"/>
      <c r="N31" s="700"/>
      <c r="O31" s="700"/>
      <c r="P31" s="700"/>
      <c r="Q31" s="700"/>
      <c r="R31" s="700"/>
      <c r="S31" s="700"/>
      <c r="T31" s="700"/>
      <c r="U31" s="700"/>
      <c r="V31" s="700"/>
      <c r="W31" s="700"/>
      <c r="X31" s="700"/>
      <c r="Y31" s="700"/>
      <c r="Z31" s="700"/>
      <c r="AA31" s="700"/>
      <c r="AB31" s="700"/>
      <c r="AC31" s="700"/>
      <c r="AD31" s="700"/>
      <c r="AE31" s="700"/>
      <c r="AF31" s="700"/>
      <c r="AG31" s="700"/>
      <c r="AH31" s="700"/>
      <c r="AI31" s="700"/>
      <c r="AJ31" s="701"/>
    </row>
    <row r="32" spans="2:36" ht="21" customHeight="1">
      <c r="B32" s="690" t="s">
        <v>38</v>
      </c>
      <c r="C32" s="691"/>
      <c r="D32" s="691"/>
      <c r="E32" s="691"/>
      <c r="F32" s="691"/>
      <c r="G32" s="691"/>
      <c r="H32" s="692"/>
      <c r="I32" s="711" t="s">
        <v>363</v>
      </c>
      <c r="J32" s="712"/>
      <c r="K32" s="712"/>
      <c r="L32" s="687" t="str">
        <f>'基本項目入力票'!D11</f>
        <v>２</v>
      </c>
      <c r="M32" s="688"/>
      <c r="N32" s="688" t="s">
        <v>2</v>
      </c>
      <c r="O32" s="687" t="str">
        <f>'基本項目入力票'!F11</f>
        <v>９</v>
      </c>
      <c r="P32" s="688"/>
      <c r="Q32" s="688" t="s">
        <v>3</v>
      </c>
      <c r="R32" s="687" t="str">
        <f>'基本項目入力票'!H11</f>
        <v>１</v>
      </c>
      <c r="S32" s="688"/>
      <c r="T32" s="687" t="s">
        <v>4</v>
      </c>
      <c r="U32" s="16"/>
      <c r="V32" s="16" t="s">
        <v>1</v>
      </c>
      <c r="W32" s="16"/>
      <c r="X32" s="16"/>
      <c r="Y32" s="16"/>
      <c r="Z32" s="16"/>
      <c r="AA32" s="16"/>
      <c r="AB32" s="16"/>
      <c r="AC32" s="16"/>
      <c r="AD32" s="16"/>
      <c r="AE32" s="16"/>
      <c r="AF32" s="16"/>
      <c r="AG32" s="16"/>
      <c r="AH32" s="16"/>
      <c r="AI32" s="16"/>
      <c r="AJ32" s="17"/>
    </row>
    <row r="33" spans="2:36" ht="21" customHeight="1">
      <c r="B33" s="693"/>
      <c r="C33" s="694"/>
      <c r="D33" s="694"/>
      <c r="E33" s="694"/>
      <c r="F33" s="694"/>
      <c r="G33" s="694"/>
      <c r="H33" s="695"/>
      <c r="I33" s="713"/>
      <c r="J33" s="714"/>
      <c r="K33" s="714"/>
      <c r="L33" s="689"/>
      <c r="M33" s="689"/>
      <c r="N33" s="689"/>
      <c r="O33" s="689"/>
      <c r="P33" s="689"/>
      <c r="Q33" s="689"/>
      <c r="R33" s="689"/>
      <c r="S33" s="689"/>
      <c r="T33" s="704"/>
      <c r="U33" s="18"/>
      <c r="V33" s="20"/>
      <c r="W33" s="18"/>
      <c r="X33" s="18"/>
      <c r="Y33" s="18"/>
      <c r="Z33" s="18"/>
      <c r="AA33" s="18"/>
      <c r="AB33" s="18"/>
      <c r="AC33" s="18"/>
      <c r="AD33" s="18"/>
      <c r="AE33" s="18"/>
      <c r="AF33" s="18"/>
      <c r="AG33" s="18"/>
      <c r="AH33" s="18"/>
      <c r="AI33" s="18"/>
      <c r="AJ33" s="19"/>
    </row>
    <row r="34" spans="2:36" ht="21" customHeight="1">
      <c r="B34" s="690" t="s">
        <v>133</v>
      </c>
      <c r="C34" s="691"/>
      <c r="D34" s="691"/>
      <c r="E34" s="691"/>
      <c r="F34" s="691"/>
      <c r="G34" s="691"/>
      <c r="H34" s="692"/>
      <c r="I34" s="705" t="s">
        <v>363</v>
      </c>
      <c r="J34" s="706"/>
      <c r="K34" s="706"/>
      <c r="L34" s="687" t="str">
        <f>'基本項目入力票'!D14</f>
        <v>２</v>
      </c>
      <c r="M34" s="688"/>
      <c r="N34" s="688" t="s">
        <v>2</v>
      </c>
      <c r="O34" s="687" t="str">
        <f>'基本項目入力票'!F14</f>
        <v>１２</v>
      </c>
      <c r="P34" s="688"/>
      <c r="Q34" s="688" t="s">
        <v>3</v>
      </c>
      <c r="R34" s="687" t="str">
        <f>'基本項目入力票'!H14</f>
        <v>２０</v>
      </c>
      <c r="S34" s="688"/>
      <c r="T34" s="688" t="s">
        <v>4</v>
      </c>
      <c r="U34" s="16"/>
      <c r="V34" s="16" t="s">
        <v>1</v>
      </c>
      <c r="W34" s="16"/>
      <c r="X34" s="16"/>
      <c r="Y34" s="16"/>
      <c r="Z34" s="16"/>
      <c r="AA34" s="16"/>
      <c r="AB34" s="16"/>
      <c r="AC34" s="16"/>
      <c r="AD34" s="16"/>
      <c r="AE34" s="16"/>
      <c r="AF34" s="16"/>
      <c r="AG34" s="16"/>
      <c r="AH34" s="16"/>
      <c r="AI34" s="16"/>
      <c r="AJ34" s="17"/>
    </row>
    <row r="35" spans="2:36" ht="21" customHeight="1">
      <c r="B35" s="693"/>
      <c r="C35" s="694"/>
      <c r="D35" s="694"/>
      <c r="E35" s="694"/>
      <c r="F35" s="694"/>
      <c r="G35" s="694"/>
      <c r="H35" s="695"/>
      <c r="I35" s="707"/>
      <c r="J35" s="708"/>
      <c r="K35" s="708"/>
      <c r="L35" s="689"/>
      <c r="M35" s="689"/>
      <c r="N35" s="689"/>
      <c r="O35" s="689"/>
      <c r="P35" s="689"/>
      <c r="Q35" s="689"/>
      <c r="R35" s="689"/>
      <c r="S35" s="689"/>
      <c r="T35" s="689"/>
      <c r="U35" s="18"/>
      <c r="V35" s="20"/>
      <c r="W35" s="18"/>
      <c r="X35" s="18"/>
      <c r="Y35" s="18"/>
      <c r="Z35" s="18"/>
      <c r="AA35" s="18"/>
      <c r="AB35" s="18"/>
      <c r="AC35" s="18"/>
      <c r="AD35" s="18"/>
      <c r="AE35" s="18"/>
      <c r="AF35" s="18"/>
      <c r="AG35" s="18"/>
      <c r="AH35" s="18"/>
      <c r="AI35" s="18"/>
      <c r="AJ35" s="19"/>
    </row>
  </sheetData>
  <sheetProtection/>
  <mergeCells count="45">
    <mergeCell ref="Z7:AA7"/>
    <mergeCell ref="AB7:AC7"/>
    <mergeCell ref="AE7:AF7"/>
    <mergeCell ref="AH7:AI7"/>
    <mergeCell ref="M13:P13"/>
    <mergeCell ref="Q13:U13"/>
    <mergeCell ref="I28:L29"/>
    <mergeCell ref="W22:AJ22"/>
    <mergeCell ref="Z28:AJ29"/>
    <mergeCell ref="AI15:AJ15"/>
    <mergeCell ref="Q34:Q35"/>
    <mergeCell ref="I32:K33"/>
    <mergeCell ref="L32:M33"/>
    <mergeCell ref="N32:N33"/>
    <mergeCell ref="O32:P33"/>
    <mergeCell ref="Q15:U15"/>
    <mergeCell ref="Q32:Q33"/>
    <mergeCell ref="R34:S35"/>
    <mergeCell ref="T34:T35"/>
    <mergeCell ref="O22:P22"/>
    <mergeCell ref="I10:M10"/>
    <mergeCell ref="B34:H35"/>
    <mergeCell ref="I34:K35"/>
    <mergeCell ref="L34:M35"/>
    <mergeCell ref="N34:N35"/>
    <mergeCell ref="B24:AJ24"/>
    <mergeCell ref="O34:P35"/>
    <mergeCell ref="B26:H27"/>
    <mergeCell ref="B28:H29"/>
    <mergeCell ref="B30:H31"/>
    <mergeCell ref="B32:H33"/>
    <mergeCell ref="I26:AJ27"/>
    <mergeCell ref="I30:AJ31"/>
    <mergeCell ref="M28:Y29"/>
    <mergeCell ref="R32:S33"/>
    <mergeCell ref="T32:T33"/>
    <mergeCell ref="B10:H10"/>
    <mergeCell ref="B22:N22"/>
    <mergeCell ref="R22:S22"/>
    <mergeCell ref="U22:V22"/>
    <mergeCell ref="V13:AJ13"/>
    <mergeCell ref="V14:AJ14"/>
    <mergeCell ref="V15:AH15"/>
    <mergeCell ref="K18:AA19"/>
    <mergeCell ref="Q14:U14"/>
  </mergeCells>
  <dataValidations count="1">
    <dataValidation type="list" allowBlank="1" showInputMessage="1" showErrorMessage="1" sqref="K18:AA19">
      <formula1>$AO$18:$AO$19</formula1>
    </dataValidation>
  </dataValidations>
  <printOptions/>
  <pageMargins left="1.299212598425197" right="0.36" top="0.3937007874015748" bottom="0.35433070866141736" header="0.31496062992125984" footer="0.31496062992125984"/>
  <pageSetup horizontalDpi="600" verticalDpi="600" orientation="portrait" paperSize="9" scale="95" r:id="rId3"/>
  <legacyDrawing r:id="rId2"/>
</worksheet>
</file>

<file path=xl/worksheets/sheet9.xml><?xml version="1.0" encoding="utf-8"?>
<worksheet xmlns="http://schemas.openxmlformats.org/spreadsheetml/2006/main" xmlns:r="http://schemas.openxmlformats.org/officeDocument/2006/relationships">
  <sheetPr>
    <tabColor rgb="FF00B0F0"/>
  </sheetPr>
  <dimension ref="B1:AD52"/>
  <sheetViews>
    <sheetView showZeros="0" view="pageBreakPreview" zoomScaleNormal="75" zoomScaleSheetLayoutView="100" zoomScalePageLayoutView="0" workbookViewId="0" topLeftCell="A1">
      <selection activeCell="B12" sqref="B12:AB13"/>
    </sheetView>
  </sheetViews>
  <sheetFormatPr defaultColWidth="2.875" defaultRowHeight="15" customHeight="1"/>
  <cols>
    <col min="1" max="1" width="2.875" style="1" customWidth="1"/>
    <col min="2" max="2" width="3.125" style="1" customWidth="1"/>
    <col min="3" max="16384" width="2.875" style="1" customWidth="1"/>
  </cols>
  <sheetData>
    <row r="1" spans="2:28" ht="15" customHeight="1">
      <c r="B1" s="287" t="s">
        <v>350</v>
      </c>
      <c r="Y1" s="1" t="s">
        <v>46</v>
      </c>
      <c r="AB1" s="262" t="s">
        <v>46</v>
      </c>
    </row>
    <row r="3" ht="15" customHeight="1">
      <c r="B3" s="24"/>
    </row>
    <row r="4" spans="2:28" ht="15" customHeight="1">
      <c r="B4" s="6"/>
      <c r="C4" s="6"/>
      <c r="D4" s="6"/>
      <c r="E4" s="6"/>
      <c r="F4" s="6"/>
      <c r="G4" s="6"/>
      <c r="H4" s="6"/>
      <c r="I4" s="6"/>
      <c r="J4" s="6"/>
      <c r="K4" s="6"/>
      <c r="L4" s="6"/>
      <c r="M4" s="6"/>
      <c r="N4" s="6"/>
      <c r="O4" s="9" t="s">
        <v>1</v>
      </c>
      <c r="P4" s="9"/>
      <c r="Q4" s="9"/>
      <c r="R4" s="536" t="s">
        <v>363</v>
      </c>
      <c r="S4" s="536"/>
      <c r="T4" s="540"/>
      <c r="U4" s="540"/>
      <c r="V4" s="10" t="s">
        <v>2</v>
      </c>
      <c r="W4" s="540"/>
      <c r="X4" s="540"/>
      <c r="Y4" s="14" t="s">
        <v>3</v>
      </c>
      <c r="Z4" s="678"/>
      <c r="AA4" s="678"/>
      <c r="AB4" s="21" t="s">
        <v>4</v>
      </c>
    </row>
    <row r="5" spans="2:25" ht="15" customHeight="1">
      <c r="B5" s="6"/>
      <c r="C5" s="6"/>
      <c r="D5" s="6"/>
      <c r="E5" s="6"/>
      <c r="F5" s="6"/>
      <c r="G5" s="6"/>
      <c r="H5" s="6"/>
      <c r="I5" s="6"/>
      <c r="J5" s="6"/>
      <c r="K5" s="6"/>
      <c r="L5" s="6"/>
      <c r="M5" s="6"/>
      <c r="N5" s="6"/>
      <c r="O5" s="7"/>
      <c r="P5" s="7"/>
      <c r="Q5" s="7"/>
      <c r="R5" s="7"/>
      <c r="S5" s="7"/>
      <c r="T5" s="7"/>
      <c r="U5" s="7"/>
      <c r="V5" s="7"/>
      <c r="W5" s="2"/>
      <c r="X5" s="2"/>
      <c r="Y5" s="2"/>
    </row>
    <row r="6" spans="2:21" ht="15" customHeight="1">
      <c r="B6" s="716" t="s">
        <v>264</v>
      </c>
      <c r="C6" s="716"/>
      <c r="D6" s="716"/>
      <c r="E6" s="716"/>
      <c r="F6" s="716"/>
      <c r="G6" s="716"/>
      <c r="H6" s="716"/>
      <c r="I6" s="540" t="str">
        <f>'基本項目入力票'!E5</f>
        <v>中重　真一</v>
      </c>
      <c r="J6" s="540"/>
      <c r="K6" s="540"/>
      <c r="L6" s="540"/>
      <c r="M6" s="15" t="s">
        <v>14</v>
      </c>
      <c r="N6" s="13"/>
      <c r="O6" s="6"/>
      <c r="P6" s="6"/>
      <c r="Q6" s="6"/>
      <c r="R6" s="6"/>
      <c r="S6" s="6"/>
      <c r="T6" s="6"/>
      <c r="U6" s="6"/>
    </row>
    <row r="7" spans="2:22" ht="15" customHeight="1">
      <c r="B7" s="12"/>
      <c r="C7" s="12"/>
      <c r="D7" s="12"/>
      <c r="E7" s="12"/>
      <c r="F7" s="12"/>
      <c r="G7" s="12"/>
      <c r="H7" s="12"/>
      <c r="I7" s="12"/>
      <c r="J7" s="12"/>
      <c r="K7" s="12"/>
      <c r="L7" s="6"/>
      <c r="M7" s="6"/>
      <c r="N7" s="6"/>
      <c r="O7" s="6"/>
      <c r="P7" s="6"/>
      <c r="Q7" s="6"/>
      <c r="R7" s="6"/>
      <c r="S7" s="6"/>
      <c r="T7" s="6"/>
      <c r="U7" s="6"/>
      <c r="V7" s="6"/>
    </row>
    <row r="8" spans="2:27" ht="15" customHeight="1">
      <c r="B8" s="6"/>
      <c r="C8" s="6"/>
      <c r="D8" s="6"/>
      <c r="E8" s="6"/>
      <c r="F8" s="6"/>
      <c r="G8" s="6"/>
      <c r="H8" s="523" t="s">
        <v>89</v>
      </c>
      <c r="I8" s="523"/>
      <c r="J8" s="523"/>
      <c r="K8" s="523"/>
      <c r="L8" s="537" t="s">
        <v>7</v>
      </c>
      <c r="M8" s="537"/>
      <c r="N8" s="537"/>
      <c r="O8" s="537"/>
      <c r="P8" s="683" t="str">
        <f>'基本項目入力票'!C6</f>
        <v>霧島市国分中央三丁目４５番１号</v>
      </c>
      <c r="Q8" s="683"/>
      <c r="R8" s="683"/>
      <c r="S8" s="683"/>
      <c r="T8" s="683"/>
      <c r="U8" s="683"/>
      <c r="V8" s="683"/>
      <c r="W8" s="683"/>
      <c r="X8" s="683"/>
      <c r="Y8" s="683"/>
      <c r="Z8" s="683"/>
      <c r="AA8" s="683"/>
    </row>
    <row r="9" spans="2:27" ht="15" customHeight="1">
      <c r="B9" s="6"/>
      <c r="C9" s="6"/>
      <c r="D9" s="6"/>
      <c r="E9" s="6"/>
      <c r="F9" s="6"/>
      <c r="G9" s="6"/>
      <c r="H9" s="13"/>
      <c r="I9" s="13"/>
      <c r="J9" s="13"/>
      <c r="K9" s="10"/>
      <c r="L9" s="717" t="s">
        <v>10</v>
      </c>
      <c r="M9" s="717"/>
      <c r="N9" s="717"/>
      <c r="O9" s="717"/>
      <c r="P9" s="683" t="str">
        <f>'基本項目入力票'!C7</f>
        <v>霧島建設コンサルタント株式会社</v>
      </c>
      <c r="Q9" s="683"/>
      <c r="R9" s="683"/>
      <c r="S9" s="683"/>
      <c r="T9" s="683"/>
      <c r="U9" s="683"/>
      <c r="V9" s="683"/>
      <c r="W9" s="683"/>
      <c r="X9" s="683"/>
      <c r="Y9" s="683"/>
      <c r="Z9" s="683"/>
      <c r="AA9" s="683"/>
    </row>
    <row r="10" spans="2:28" ht="15" customHeight="1">
      <c r="B10" s="6"/>
      <c r="C10" s="6"/>
      <c r="D10" s="6"/>
      <c r="E10" s="6"/>
      <c r="F10" s="6"/>
      <c r="G10" s="6"/>
      <c r="H10" s="13"/>
      <c r="I10" s="13"/>
      <c r="J10" s="13"/>
      <c r="K10" s="10"/>
      <c r="L10" s="717" t="s">
        <v>11</v>
      </c>
      <c r="M10" s="717"/>
      <c r="N10" s="717"/>
      <c r="O10" s="717"/>
      <c r="P10" s="683" t="str">
        <f>'基本項目入力票'!C8</f>
        <v>代表取締役　霧島　太一郎</v>
      </c>
      <c r="Q10" s="683"/>
      <c r="R10" s="683"/>
      <c r="S10" s="683"/>
      <c r="T10" s="683"/>
      <c r="U10" s="683"/>
      <c r="V10" s="683"/>
      <c r="W10" s="683"/>
      <c r="X10" s="683"/>
      <c r="Y10" s="683"/>
      <c r="Z10" s="683"/>
      <c r="AA10" s="710" t="s">
        <v>314</v>
      </c>
      <c r="AB10" s="710"/>
    </row>
    <row r="11" spans="2:22" ht="15" customHeight="1">
      <c r="B11" s="6"/>
      <c r="C11" s="6"/>
      <c r="D11" s="6"/>
      <c r="E11" s="6"/>
      <c r="F11" s="6"/>
      <c r="G11" s="6"/>
      <c r="H11" s="6"/>
      <c r="I11" s="6"/>
      <c r="J11" s="6"/>
      <c r="K11" s="6"/>
      <c r="L11" s="6"/>
      <c r="M11" s="6"/>
      <c r="N11" s="6"/>
      <c r="O11" s="6"/>
      <c r="P11" s="6"/>
      <c r="Q11" s="6"/>
      <c r="R11" s="6"/>
      <c r="S11" s="6"/>
      <c r="T11" s="6"/>
      <c r="U11" s="6"/>
      <c r="V11" s="6"/>
    </row>
    <row r="12" spans="2:28" ht="15" customHeight="1">
      <c r="B12" s="543" t="s">
        <v>338</v>
      </c>
      <c r="C12" s="543"/>
      <c r="D12" s="543"/>
      <c r="E12" s="543"/>
      <c r="F12" s="543"/>
      <c r="G12" s="543"/>
      <c r="H12" s="543"/>
      <c r="I12" s="543"/>
      <c r="J12" s="543"/>
      <c r="K12" s="543"/>
      <c r="L12" s="543"/>
      <c r="M12" s="543"/>
      <c r="N12" s="543"/>
      <c r="O12" s="543"/>
      <c r="P12" s="543"/>
      <c r="Q12" s="543"/>
      <c r="R12" s="543"/>
      <c r="S12" s="543"/>
      <c r="T12" s="543"/>
      <c r="U12" s="543"/>
      <c r="V12" s="543"/>
      <c r="W12" s="543"/>
      <c r="X12" s="543"/>
      <c r="Y12" s="543"/>
      <c r="Z12" s="543"/>
      <c r="AA12" s="543"/>
      <c r="AB12" s="543"/>
    </row>
    <row r="13" spans="2:28" ht="15" customHeight="1">
      <c r="B13" s="543"/>
      <c r="C13" s="543"/>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row>
    <row r="14" spans="2:22" ht="15" customHeight="1">
      <c r="B14" s="6"/>
      <c r="C14" s="6"/>
      <c r="D14" s="6"/>
      <c r="E14" s="6"/>
      <c r="F14" s="6"/>
      <c r="G14" s="6"/>
      <c r="H14" s="6"/>
      <c r="I14" s="6"/>
      <c r="J14" s="6"/>
      <c r="K14" s="6"/>
      <c r="L14" s="6"/>
      <c r="M14" s="6"/>
      <c r="N14" s="6"/>
      <c r="O14" s="6"/>
      <c r="P14" s="6"/>
      <c r="Q14" s="6"/>
      <c r="R14" s="6"/>
      <c r="S14" s="6"/>
      <c r="T14" s="6"/>
      <c r="U14" s="6"/>
      <c r="V14" s="6"/>
    </row>
    <row r="15" spans="2:22" ht="15" customHeight="1">
      <c r="B15" s="8" t="s">
        <v>339</v>
      </c>
      <c r="C15" s="8"/>
      <c r="D15" s="8"/>
      <c r="E15" s="8"/>
      <c r="F15" s="8"/>
      <c r="G15" s="8"/>
      <c r="H15" s="8"/>
      <c r="I15" s="8"/>
      <c r="J15" s="8"/>
      <c r="K15" s="8"/>
      <c r="L15" s="8"/>
      <c r="M15" s="8"/>
      <c r="N15" s="8"/>
      <c r="O15" s="8"/>
      <c r="P15" s="8"/>
      <c r="Q15" s="8"/>
      <c r="R15" s="10"/>
      <c r="S15" s="10"/>
      <c r="T15" s="10"/>
      <c r="U15" s="10"/>
      <c r="V15" s="10"/>
    </row>
    <row r="16" spans="2:22" ht="15" customHeight="1">
      <c r="B16" s="6"/>
      <c r="C16" s="6"/>
      <c r="D16" s="6"/>
      <c r="E16" s="6"/>
      <c r="F16" s="6"/>
      <c r="G16" s="6"/>
      <c r="H16" s="6"/>
      <c r="I16" s="6"/>
      <c r="J16" s="6"/>
      <c r="K16" s="6"/>
      <c r="L16" s="6"/>
      <c r="M16" s="6"/>
      <c r="N16" s="6"/>
      <c r="O16" s="6"/>
      <c r="P16" s="6"/>
      <c r="Q16" s="6"/>
      <c r="R16" s="6"/>
      <c r="S16" s="6"/>
      <c r="T16" s="6"/>
      <c r="U16" s="6"/>
      <c r="V16" s="6"/>
    </row>
    <row r="17" spans="2:28" ht="15" customHeight="1">
      <c r="B17" s="540" t="s">
        <v>36</v>
      </c>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row>
    <row r="18" spans="2:25" ht="15" customHeight="1">
      <c r="B18" s="11"/>
      <c r="C18" s="11"/>
      <c r="D18" s="11"/>
      <c r="E18" s="11"/>
      <c r="F18" s="11"/>
      <c r="G18" s="11"/>
      <c r="H18" s="11"/>
      <c r="I18" s="11"/>
      <c r="J18" s="11"/>
      <c r="K18" s="11"/>
      <c r="L18" s="11"/>
      <c r="M18" s="11"/>
      <c r="N18" s="11"/>
      <c r="O18" s="11"/>
      <c r="P18" s="11"/>
      <c r="Q18" s="11"/>
      <c r="R18" s="11"/>
      <c r="S18" s="11"/>
      <c r="T18" s="11"/>
      <c r="U18" s="11"/>
      <c r="V18" s="11"/>
      <c r="W18" s="11"/>
      <c r="X18" s="11"/>
      <c r="Y18" s="11"/>
    </row>
    <row r="19" spans="2:28" ht="15" customHeight="1">
      <c r="B19" s="690" t="s">
        <v>93</v>
      </c>
      <c r="C19" s="691"/>
      <c r="D19" s="691"/>
      <c r="E19" s="691"/>
      <c r="F19" s="691"/>
      <c r="G19" s="692"/>
      <c r="H19" s="263" t="s">
        <v>315</v>
      </c>
      <c r="I19" s="718" t="str">
        <f>'基本項目入力票'!C9</f>
        <v>R00中央三丁目線測量設計業務委託</v>
      </c>
      <c r="J19" s="718"/>
      <c r="K19" s="718"/>
      <c r="L19" s="718"/>
      <c r="M19" s="718"/>
      <c r="N19" s="718"/>
      <c r="O19" s="718"/>
      <c r="P19" s="718"/>
      <c r="Q19" s="718"/>
      <c r="R19" s="718"/>
      <c r="S19" s="718"/>
      <c r="T19" s="718"/>
      <c r="U19" s="718"/>
      <c r="V19" s="718"/>
      <c r="W19" s="718"/>
      <c r="X19" s="718"/>
      <c r="Y19" s="718"/>
      <c r="Z19" s="718"/>
      <c r="AA19" s="718"/>
      <c r="AB19" s="719"/>
    </row>
    <row r="20" spans="2:28" ht="15" customHeight="1">
      <c r="B20" s="693"/>
      <c r="C20" s="694"/>
      <c r="D20" s="694"/>
      <c r="E20" s="694"/>
      <c r="F20" s="694"/>
      <c r="G20" s="695"/>
      <c r="H20" s="264"/>
      <c r="I20" s="720"/>
      <c r="J20" s="720"/>
      <c r="K20" s="720"/>
      <c r="L20" s="720"/>
      <c r="M20" s="720"/>
      <c r="N20" s="720"/>
      <c r="O20" s="720"/>
      <c r="P20" s="720"/>
      <c r="Q20" s="720"/>
      <c r="R20" s="720"/>
      <c r="S20" s="720"/>
      <c r="T20" s="720"/>
      <c r="U20" s="720"/>
      <c r="V20" s="720"/>
      <c r="W20" s="720"/>
      <c r="X20" s="720"/>
      <c r="Y20" s="720"/>
      <c r="Z20" s="720"/>
      <c r="AA20" s="720"/>
      <c r="AB20" s="721"/>
    </row>
    <row r="21" spans="2:28" ht="15" customHeight="1">
      <c r="B21" s="690" t="s">
        <v>88</v>
      </c>
      <c r="C21" s="691"/>
      <c r="D21" s="691"/>
      <c r="E21" s="691"/>
      <c r="F21" s="691"/>
      <c r="G21" s="692"/>
      <c r="H21" s="263" t="s">
        <v>1</v>
      </c>
      <c r="I21" s="718" t="s">
        <v>316</v>
      </c>
      <c r="J21" s="718"/>
      <c r="K21" s="718"/>
      <c r="L21" s="702" t="str">
        <f>'基本項目入力票'!E10</f>
        <v>国分中央三丁目</v>
      </c>
      <c r="M21" s="702"/>
      <c r="N21" s="702"/>
      <c r="O21" s="702"/>
      <c r="P21" s="702"/>
      <c r="Q21" s="702"/>
      <c r="R21" s="702"/>
      <c r="S21" s="702"/>
      <c r="T21" s="702"/>
      <c r="U21" s="702"/>
      <c r="V21" s="493" t="s">
        <v>9</v>
      </c>
      <c r="W21" s="493"/>
      <c r="X21" s="493"/>
      <c r="Y21" s="493"/>
      <c r="Z21" s="493"/>
      <c r="AA21" s="493"/>
      <c r="AB21" s="494"/>
    </row>
    <row r="22" spans="2:28" ht="15" customHeight="1">
      <c r="B22" s="693"/>
      <c r="C22" s="694"/>
      <c r="D22" s="694"/>
      <c r="E22" s="694"/>
      <c r="F22" s="694"/>
      <c r="G22" s="695"/>
      <c r="H22" s="264"/>
      <c r="I22" s="720"/>
      <c r="J22" s="720"/>
      <c r="K22" s="720"/>
      <c r="L22" s="703"/>
      <c r="M22" s="703"/>
      <c r="N22" s="703"/>
      <c r="O22" s="703"/>
      <c r="P22" s="703"/>
      <c r="Q22" s="703"/>
      <c r="R22" s="703"/>
      <c r="S22" s="703"/>
      <c r="T22" s="703"/>
      <c r="U22" s="703"/>
      <c r="V22" s="496"/>
      <c r="W22" s="496"/>
      <c r="X22" s="496"/>
      <c r="Y22" s="496"/>
      <c r="Z22" s="496"/>
      <c r="AA22" s="496"/>
      <c r="AB22" s="497"/>
    </row>
    <row r="23" spans="2:28" ht="15" customHeight="1">
      <c r="B23" s="722" t="s">
        <v>317</v>
      </c>
      <c r="C23" s="702"/>
      <c r="D23" s="702"/>
      <c r="E23" s="702"/>
      <c r="F23" s="702"/>
      <c r="G23" s="723"/>
      <c r="H23" s="728" t="s">
        <v>318</v>
      </c>
      <c r="I23" s="729"/>
      <c r="J23" s="729"/>
      <c r="K23" s="730"/>
      <c r="L23" s="734">
        <f>'基本項目入力票'!C12</f>
        <v>3000000</v>
      </c>
      <c r="M23" s="735"/>
      <c r="N23" s="735"/>
      <c r="O23" s="735"/>
      <c r="P23" s="735"/>
      <c r="Q23" s="735"/>
      <c r="R23" s="735"/>
      <c r="S23" s="735"/>
      <c r="T23" s="735"/>
      <c r="U23" s="735"/>
      <c r="V23" s="735"/>
      <c r="W23" s="735"/>
      <c r="X23" s="735"/>
      <c r="Y23" s="735"/>
      <c r="Z23" s="735"/>
      <c r="AA23" s="735"/>
      <c r="AB23" s="738"/>
    </row>
    <row r="24" spans="2:28" ht="15" customHeight="1">
      <c r="B24" s="724"/>
      <c r="C24" s="540"/>
      <c r="D24" s="540"/>
      <c r="E24" s="540"/>
      <c r="F24" s="540"/>
      <c r="G24" s="725"/>
      <c r="H24" s="731"/>
      <c r="I24" s="732"/>
      <c r="J24" s="732"/>
      <c r="K24" s="733"/>
      <c r="L24" s="736"/>
      <c r="M24" s="737"/>
      <c r="N24" s="737"/>
      <c r="O24" s="737"/>
      <c r="P24" s="737"/>
      <c r="Q24" s="737"/>
      <c r="R24" s="737"/>
      <c r="S24" s="737"/>
      <c r="T24" s="737"/>
      <c r="U24" s="737"/>
      <c r="V24" s="737"/>
      <c r="W24" s="737"/>
      <c r="X24" s="737"/>
      <c r="Y24" s="737"/>
      <c r="Z24" s="737"/>
      <c r="AA24" s="737"/>
      <c r="AB24" s="739"/>
    </row>
    <row r="25" spans="2:28" ht="15" customHeight="1">
      <c r="B25" s="724"/>
      <c r="C25" s="540"/>
      <c r="D25" s="540"/>
      <c r="E25" s="540"/>
      <c r="F25" s="540"/>
      <c r="G25" s="725"/>
      <c r="H25" s="740" t="s">
        <v>319</v>
      </c>
      <c r="I25" s="741"/>
      <c r="J25" s="741"/>
      <c r="K25" s="742"/>
      <c r="L25" s="736">
        <f>'基本項目入力票'!C17</f>
        <v>3600000</v>
      </c>
      <c r="M25" s="737"/>
      <c r="N25" s="737"/>
      <c r="O25" s="737"/>
      <c r="P25" s="737"/>
      <c r="Q25" s="737"/>
      <c r="R25" s="737"/>
      <c r="S25" s="737"/>
      <c r="T25" s="737"/>
      <c r="U25" s="737"/>
      <c r="V25" s="737"/>
      <c r="W25" s="737"/>
      <c r="X25" s="737"/>
      <c r="Y25" s="737"/>
      <c r="Z25" s="737"/>
      <c r="AA25" s="737"/>
      <c r="AB25" s="739"/>
    </row>
    <row r="26" spans="2:28" ht="15" customHeight="1">
      <c r="B26" s="724"/>
      <c r="C26" s="540"/>
      <c r="D26" s="540"/>
      <c r="E26" s="540"/>
      <c r="F26" s="540"/>
      <c r="G26" s="725"/>
      <c r="H26" s="743"/>
      <c r="I26" s="744"/>
      <c r="J26" s="744"/>
      <c r="K26" s="745"/>
      <c r="L26" s="736"/>
      <c r="M26" s="737"/>
      <c r="N26" s="737"/>
      <c r="O26" s="737"/>
      <c r="P26" s="737"/>
      <c r="Q26" s="737"/>
      <c r="R26" s="737"/>
      <c r="S26" s="737"/>
      <c r="T26" s="737"/>
      <c r="U26" s="737"/>
      <c r="V26" s="737"/>
      <c r="W26" s="737"/>
      <c r="X26" s="737"/>
      <c r="Y26" s="737"/>
      <c r="Z26" s="737"/>
      <c r="AA26" s="737"/>
      <c r="AB26" s="739"/>
    </row>
    <row r="27" spans="2:28" ht="15" customHeight="1">
      <c r="B27" s="724"/>
      <c r="C27" s="540"/>
      <c r="D27" s="540"/>
      <c r="E27" s="540"/>
      <c r="F27" s="540"/>
      <c r="G27" s="725"/>
      <c r="H27" s="740" t="s">
        <v>320</v>
      </c>
      <c r="I27" s="741"/>
      <c r="J27" s="741"/>
      <c r="K27" s="742"/>
      <c r="L27" s="736">
        <f>'基本項目入力票'!C20</f>
        <v>3700000</v>
      </c>
      <c r="M27" s="737"/>
      <c r="N27" s="737"/>
      <c r="O27" s="737"/>
      <c r="P27" s="737"/>
      <c r="Q27" s="737"/>
      <c r="R27" s="737"/>
      <c r="S27" s="737"/>
      <c r="T27" s="737"/>
      <c r="U27" s="737"/>
      <c r="V27" s="737"/>
      <c r="W27" s="737"/>
      <c r="X27" s="737"/>
      <c r="Y27" s="737"/>
      <c r="Z27" s="737"/>
      <c r="AA27" s="737"/>
      <c r="AB27" s="739"/>
    </row>
    <row r="28" spans="2:28" ht="15" customHeight="1">
      <c r="B28" s="724"/>
      <c r="C28" s="540"/>
      <c r="D28" s="540"/>
      <c r="E28" s="540"/>
      <c r="F28" s="540"/>
      <c r="G28" s="725"/>
      <c r="H28" s="743"/>
      <c r="I28" s="744"/>
      <c r="J28" s="744"/>
      <c r="K28" s="745"/>
      <c r="L28" s="736"/>
      <c r="M28" s="737"/>
      <c r="N28" s="737"/>
      <c r="O28" s="737"/>
      <c r="P28" s="737"/>
      <c r="Q28" s="737"/>
      <c r="R28" s="737"/>
      <c r="S28" s="737"/>
      <c r="T28" s="737"/>
      <c r="U28" s="737"/>
      <c r="V28" s="737"/>
      <c r="W28" s="737"/>
      <c r="X28" s="737"/>
      <c r="Y28" s="737"/>
      <c r="Z28" s="737"/>
      <c r="AA28" s="737"/>
      <c r="AB28" s="739"/>
    </row>
    <row r="29" spans="2:28" ht="15" customHeight="1">
      <c r="B29" s="724"/>
      <c r="C29" s="540"/>
      <c r="D29" s="540"/>
      <c r="E29" s="540"/>
      <c r="F29" s="540"/>
      <c r="G29" s="725"/>
      <c r="H29" s="740" t="s">
        <v>321</v>
      </c>
      <c r="I29" s="741"/>
      <c r="J29" s="741"/>
      <c r="K29" s="742"/>
      <c r="L29" s="736">
        <f>'基本項目入力票'!C23</f>
        <v>3800000</v>
      </c>
      <c r="M29" s="737"/>
      <c r="N29" s="737"/>
      <c r="O29" s="737"/>
      <c r="P29" s="737"/>
      <c r="Q29" s="737"/>
      <c r="R29" s="737"/>
      <c r="S29" s="737"/>
      <c r="T29" s="737"/>
      <c r="U29" s="737"/>
      <c r="V29" s="737"/>
      <c r="W29" s="737"/>
      <c r="X29" s="737"/>
      <c r="Y29" s="737"/>
      <c r="Z29" s="737"/>
      <c r="AA29" s="737"/>
      <c r="AB29" s="739"/>
    </row>
    <row r="30" spans="2:28" ht="15" customHeight="1">
      <c r="B30" s="726"/>
      <c r="C30" s="703"/>
      <c r="D30" s="703"/>
      <c r="E30" s="703"/>
      <c r="F30" s="703"/>
      <c r="G30" s="727"/>
      <c r="H30" s="743"/>
      <c r="I30" s="744"/>
      <c r="J30" s="744"/>
      <c r="K30" s="745"/>
      <c r="L30" s="746"/>
      <c r="M30" s="747"/>
      <c r="N30" s="747"/>
      <c r="O30" s="747"/>
      <c r="P30" s="747"/>
      <c r="Q30" s="747"/>
      <c r="R30" s="747"/>
      <c r="S30" s="747"/>
      <c r="T30" s="747"/>
      <c r="U30" s="747"/>
      <c r="V30" s="747"/>
      <c r="W30" s="747"/>
      <c r="X30" s="747"/>
      <c r="Y30" s="747"/>
      <c r="Z30" s="747"/>
      <c r="AA30" s="747"/>
      <c r="AB30" s="748"/>
    </row>
    <row r="31" spans="2:28" ht="15" customHeight="1">
      <c r="B31" s="722" t="s">
        <v>322</v>
      </c>
      <c r="C31" s="702"/>
      <c r="D31" s="702"/>
      <c r="E31" s="702"/>
      <c r="F31" s="702"/>
      <c r="G31" s="723"/>
      <c r="H31" s="728" t="s">
        <v>318</v>
      </c>
      <c r="I31" s="729"/>
      <c r="J31" s="729"/>
      <c r="K31" s="730"/>
      <c r="L31" s="749" t="s">
        <v>363</v>
      </c>
      <c r="M31" s="750"/>
      <c r="N31" s="750"/>
      <c r="O31" s="753" t="str">
        <f>'基本項目入力票'!D11</f>
        <v>２</v>
      </c>
      <c r="P31" s="753"/>
      <c r="Q31" s="753" t="s">
        <v>2</v>
      </c>
      <c r="R31" s="753" t="str">
        <f>'基本項目入力票'!F11</f>
        <v>９</v>
      </c>
      <c r="S31" s="753"/>
      <c r="T31" s="753" t="s">
        <v>3</v>
      </c>
      <c r="U31" s="753" t="str">
        <f>'基本項目入力票'!H11</f>
        <v>１</v>
      </c>
      <c r="V31" s="753"/>
      <c r="W31" s="750" t="s">
        <v>104</v>
      </c>
      <c r="X31" s="750"/>
      <c r="Y31" s="750"/>
      <c r="Z31" s="750"/>
      <c r="AA31" s="750"/>
      <c r="AB31" s="755"/>
    </row>
    <row r="32" spans="2:28" ht="15" customHeight="1">
      <c r="B32" s="724"/>
      <c r="C32" s="540"/>
      <c r="D32" s="540"/>
      <c r="E32" s="540"/>
      <c r="F32" s="540"/>
      <c r="G32" s="725"/>
      <c r="H32" s="731"/>
      <c r="I32" s="732"/>
      <c r="J32" s="732"/>
      <c r="K32" s="733"/>
      <c r="L32" s="751"/>
      <c r="M32" s="752"/>
      <c r="N32" s="752"/>
      <c r="O32" s="754"/>
      <c r="P32" s="754"/>
      <c r="Q32" s="754"/>
      <c r="R32" s="754"/>
      <c r="S32" s="754"/>
      <c r="T32" s="754"/>
      <c r="U32" s="754"/>
      <c r="V32" s="754"/>
      <c r="W32" s="752"/>
      <c r="X32" s="752"/>
      <c r="Y32" s="752"/>
      <c r="Z32" s="752"/>
      <c r="AA32" s="752"/>
      <c r="AB32" s="756"/>
    </row>
    <row r="33" spans="2:28" ht="15" customHeight="1">
      <c r="B33" s="724"/>
      <c r="C33" s="540"/>
      <c r="D33" s="540"/>
      <c r="E33" s="540"/>
      <c r="F33" s="540"/>
      <c r="G33" s="725"/>
      <c r="H33" s="740" t="s">
        <v>319</v>
      </c>
      <c r="I33" s="741"/>
      <c r="J33" s="741"/>
      <c r="K33" s="742"/>
      <c r="L33" s="751" t="s">
        <v>363</v>
      </c>
      <c r="M33" s="752"/>
      <c r="N33" s="752"/>
      <c r="O33" s="754" t="str">
        <f>IF('基本項目入力票'!D16="","-",'基本項目入力票'!D16)</f>
        <v>２</v>
      </c>
      <c r="P33" s="754"/>
      <c r="Q33" s="754" t="s">
        <v>2</v>
      </c>
      <c r="R33" s="754" t="str">
        <f>IF('基本項目入力票'!F16="","-",'基本項目入力票'!F16)</f>
        <v>１０</v>
      </c>
      <c r="S33" s="754"/>
      <c r="T33" s="754" t="s">
        <v>3</v>
      </c>
      <c r="U33" s="754" t="str">
        <f>IF('基本項目入力票'!H16="","-",'基本項目入力票'!H16)</f>
        <v>２</v>
      </c>
      <c r="V33" s="754"/>
      <c r="W33" s="752" t="s">
        <v>104</v>
      </c>
      <c r="X33" s="752"/>
      <c r="Y33" s="752"/>
      <c r="Z33" s="752"/>
      <c r="AA33" s="752"/>
      <c r="AB33" s="756"/>
    </row>
    <row r="34" spans="2:28" ht="15" customHeight="1">
      <c r="B34" s="724"/>
      <c r="C34" s="540"/>
      <c r="D34" s="540"/>
      <c r="E34" s="540"/>
      <c r="F34" s="540"/>
      <c r="G34" s="725"/>
      <c r="H34" s="743"/>
      <c r="I34" s="744"/>
      <c r="J34" s="744"/>
      <c r="K34" s="745"/>
      <c r="L34" s="751"/>
      <c r="M34" s="752"/>
      <c r="N34" s="752"/>
      <c r="O34" s="754"/>
      <c r="P34" s="754"/>
      <c r="Q34" s="754"/>
      <c r="R34" s="754"/>
      <c r="S34" s="754"/>
      <c r="T34" s="754"/>
      <c r="U34" s="754"/>
      <c r="V34" s="754"/>
      <c r="W34" s="752"/>
      <c r="X34" s="752"/>
      <c r="Y34" s="752"/>
      <c r="Z34" s="752"/>
      <c r="AA34" s="752"/>
      <c r="AB34" s="756"/>
    </row>
    <row r="35" spans="2:28" ht="15" customHeight="1">
      <c r="B35" s="724"/>
      <c r="C35" s="540"/>
      <c r="D35" s="540"/>
      <c r="E35" s="540"/>
      <c r="F35" s="540"/>
      <c r="G35" s="725"/>
      <c r="H35" s="740" t="s">
        <v>320</v>
      </c>
      <c r="I35" s="741"/>
      <c r="J35" s="741"/>
      <c r="K35" s="742"/>
      <c r="L35" s="751" t="s">
        <v>363</v>
      </c>
      <c r="M35" s="752"/>
      <c r="N35" s="752"/>
      <c r="O35" s="754" t="str">
        <f>IF('基本項目入力票'!D19="","-",'基本項目入力票'!D19)</f>
        <v>２</v>
      </c>
      <c r="P35" s="754"/>
      <c r="Q35" s="754" t="s">
        <v>2</v>
      </c>
      <c r="R35" s="754" t="str">
        <f>IF('基本項目入力票'!F19="","-",'基本項目入力票'!F19)</f>
        <v>１１</v>
      </c>
      <c r="S35" s="754"/>
      <c r="T35" s="754" t="s">
        <v>3</v>
      </c>
      <c r="U35" s="754" t="str">
        <f>IF('基本項目入力票'!H19="","-",'基本項目入力票'!H19)</f>
        <v>３</v>
      </c>
      <c r="V35" s="754"/>
      <c r="W35" s="752" t="s">
        <v>104</v>
      </c>
      <c r="X35" s="752"/>
      <c r="Y35" s="752"/>
      <c r="Z35" s="752"/>
      <c r="AA35" s="752"/>
      <c r="AB35" s="756"/>
    </row>
    <row r="36" spans="2:28" ht="15" customHeight="1">
      <c r="B36" s="724"/>
      <c r="C36" s="540"/>
      <c r="D36" s="540"/>
      <c r="E36" s="540"/>
      <c r="F36" s="540"/>
      <c r="G36" s="725"/>
      <c r="H36" s="743"/>
      <c r="I36" s="744"/>
      <c r="J36" s="744"/>
      <c r="K36" s="745"/>
      <c r="L36" s="751"/>
      <c r="M36" s="752"/>
      <c r="N36" s="752"/>
      <c r="O36" s="754"/>
      <c r="P36" s="754"/>
      <c r="Q36" s="754"/>
      <c r="R36" s="754"/>
      <c r="S36" s="754"/>
      <c r="T36" s="754"/>
      <c r="U36" s="754"/>
      <c r="V36" s="754"/>
      <c r="W36" s="752"/>
      <c r="X36" s="752"/>
      <c r="Y36" s="752"/>
      <c r="Z36" s="752"/>
      <c r="AA36" s="752"/>
      <c r="AB36" s="756"/>
    </row>
    <row r="37" spans="2:28" ht="15" customHeight="1">
      <c r="B37" s="724"/>
      <c r="C37" s="540"/>
      <c r="D37" s="540"/>
      <c r="E37" s="540"/>
      <c r="F37" s="540"/>
      <c r="G37" s="725"/>
      <c r="H37" s="740" t="s">
        <v>321</v>
      </c>
      <c r="I37" s="741"/>
      <c r="J37" s="741"/>
      <c r="K37" s="742"/>
      <c r="L37" s="751" t="s">
        <v>363</v>
      </c>
      <c r="M37" s="752"/>
      <c r="N37" s="752"/>
      <c r="O37" s="754" t="str">
        <f>IF('基本項目入力票'!D22="","-",'基本項目入力票'!D22)</f>
        <v>２</v>
      </c>
      <c r="P37" s="754"/>
      <c r="Q37" s="754" t="s">
        <v>2</v>
      </c>
      <c r="R37" s="754" t="str">
        <f>IF('基本項目入力票'!F22="","-",'基本項目入力票'!F22)</f>
        <v>１２</v>
      </c>
      <c r="S37" s="754"/>
      <c r="T37" s="754" t="s">
        <v>3</v>
      </c>
      <c r="U37" s="754" t="str">
        <f>IF('基本項目入力票'!H22="","-",'基本項目入力票'!H22)</f>
        <v>４</v>
      </c>
      <c r="V37" s="754"/>
      <c r="W37" s="752" t="s">
        <v>104</v>
      </c>
      <c r="X37" s="752"/>
      <c r="Y37" s="752"/>
      <c r="Z37" s="752"/>
      <c r="AA37" s="752"/>
      <c r="AB37" s="756"/>
    </row>
    <row r="38" spans="2:28" ht="15" customHeight="1">
      <c r="B38" s="726"/>
      <c r="C38" s="703"/>
      <c r="D38" s="703"/>
      <c r="E38" s="703"/>
      <c r="F38" s="703"/>
      <c r="G38" s="727"/>
      <c r="H38" s="743"/>
      <c r="I38" s="744"/>
      <c r="J38" s="744"/>
      <c r="K38" s="745"/>
      <c r="L38" s="757"/>
      <c r="M38" s="758"/>
      <c r="N38" s="758"/>
      <c r="O38" s="759"/>
      <c r="P38" s="759"/>
      <c r="Q38" s="759"/>
      <c r="R38" s="759"/>
      <c r="S38" s="759"/>
      <c r="T38" s="759"/>
      <c r="U38" s="759"/>
      <c r="V38" s="759"/>
      <c r="W38" s="758"/>
      <c r="X38" s="758"/>
      <c r="Y38" s="758"/>
      <c r="Z38" s="758"/>
      <c r="AA38" s="758"/>
      <c r="AB38" s="760"/>
    </row>
    <row r="39" spans="2:28" ht="15" customHeight="1">
      <c r="B39" s="761" t="s">
        <v>345</v>
      </c>
      <c r="C39" s="761"/>
      <c r="D39" s="761"/>
      <c r="E39" s="761"/>
      <c r="F39" s="761"/>
      <c r="G39" s="761"/>
      <c r="H39" s="762"/>
      <c r="I39" s="702"/>
      <c r="J39" s="702"/>
      <c r="K39" s="702"/>
      <c r="L39" s="702" t="s">
        <v>363</v>
      </c>
      <c r="M39" s="702"/>
      <c r="N39" s="702"/>
      <c r="O39" s="687">
        <f>'基本項目入力票'!D27</f>
        <v>0</v>
      </c>
      <c r="P39" s="688"/>
      <c r="Q39" s="688" t="s">
        <v>2</v>
      </c>
      <c r="R39" s="687">
        <f>'基本項目入力票'!F27</f>
        <v>0</v>
      </c>
      <c r="S39" s="688"/>
      <c r="T39" s="688" t="s">
        <v>3</v>
      </c>
      <c r="U39" s="687">
        <f>'基本項目入力票'!H27</f>
        <v>0</v>
      </c>
      <c r="V39" s="688"/>
      <c r="W39" s="702" t="s">
        <v>4</v>
      </c>
      <c r="X39" s="702"/>
      <c r="Y39" s="702"/>
      <c r="Z39" s="702"/>
      <c r="AA39" s="702"/>
      <c r="AB39" s="723"/>
    </row>
    <row r="40" spans="2:28" ht="15" customHeight="1">
      <c r="B40" s="761"/>
      <c r="C40" s="761"/>
      <c r="D40" s="761"/>
      <c r="E40" s="761"/>
      <c r="F40" s="761"/>
      <c r="G40" s="761"/>
      <c r="H40" s="726"/>
      <c r="I40" s="703"/>
      <c r="J40" s="703"/>
      <c r="K40" s="703"/>
      <c r="L40" s="703"/>
      <c r="M40" s="703"/>
      <c r="N40" s="703"/>
      <c r="O40" s="689"/>
      <c r="P40" s="689"/>
      <c r="Q40" s="689"/>
      <c r="R40" s="689"/>
      <c r="S40" s="689"/>
      <c r="T40" s="689"/>
      <c r="U40" s="689"/>
      <c r="V40" s="689"/>
      <c r="W40" s="703"/>
      <c r="X40" s="703"/>
      <c r="Y40" s="703"/>
      <c r="Z40" s="703"/>
      <c r="AA40" s="703"/>
      <c r="AB40" s="727"/>
    </row>
    <row r="42" spans="2:17" ht="15" customHeight="1">
      <c r="B42" s="283" t="s">
        <v>340</v>
      </c>
      <c r="C42" s="283"/>
      <c r="D42" s="283"/>
      <c r="E42" s="283"/>
      <c r="F42" s="283"/>
      <c r="G42" s="283"/>
      <c r="H42" s="283"/>
      <c r="I42" s="283"/>
      <c r="J42" s="283"/>
      <c r="K42" s="283"/>
      <c r="L42" s="283"/>
      <c r="M42" s="283"/>
      <c r="N42" s="283"/>
      <c r="O42" s="283"/>
      <c r="P42" s="283"/>
      <c r="Q42" s="283"/>
    </row>
    <row r="43" spans="2:30" ht="15" customHeight="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row>
    <row r="44" spans="2:30" ht="15" customHeight="1">
      <c r="B44" s="21"/>
      <c r="C44" s="21"/>
      <c r="D44" s="21" t="s">
        <v>363</v>
      </c>
      <c r="E44" s="21"/>
      <c r="F44" s="678"/>
      <c r="G44" s="678"/>
      <c r="H44" s="21" t="s">
        <v>2</v>
      </c>
      <c r="I44" s="678"/>
      <c r="J44" s="678"/>
      <c r="K44" s="21" t="s">
        <v>3</v>
      </c>
      <c r="L44" s="678"/>
      <c r="M44" s="678"/>
      <c r="N44" s="21" t="s">
        <v>4</v>
      </c>
      <c r="O44" s="21"/>
      <c r="P44" s="21"/>
      <c r="Q44" s="21"/>
      <c r="R44" s="21"/>
      <c r="S44" s="21"/>
      <c r="T44" s="21"/>
      <c r="U44" s="21"/>
      <c r="V44" s="21"/>
      <c r="W44" s="21"/>
      <c r="X44" s="21"/>
      <c r="Y44" s="21"/>
      <c r="Z44" s="21"/>
      <c r="AA44" s="21"/>
      <c r="AB44" s="21"/>
      <c r="AC44" s="21"/>
      <c r="AD44" s="21"/>
    </row>
    <row r="45" spans="2:30" ht="15" customHeight="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row>
    <row r="46" spans="2:30" ht="15" customHeight="1">
      <c r="B46" s="21"/>
      <c r="C46" s="21"/>
      <c r="D46" s="21"/>
      <c r="E46" s="21"/>
      <c r="F46" s="21"/>
      <c r="G46" s="21"/>
      <c r="H46" s="21"/>
      <c r="I46" s="21"/>
      <c r="J46" s="21"/>
      <c r="K46" s="21"/>
      <c r="L46" s="21"/>
      <c r="M46" s="716" t="s">
        <v>264</v>
      </c>
      <c r="N46" s="716"/>
      <c r="O46" s="716"/>
      <c r="P46" s="716"/>
      <c r="Q46" s="716"/>
      <c r="R46" s="716"/>
      <c r="S46" s="716"/>
      <c r="T46" s="679" t="str">
        <f>'基本項目入力票'!E5</f>
        <v>中重　真一</v>
      </c>
      <c r="U46" s="679"/>
      <c r="V46" s="679"/>
      <c r="W46" s="679"/>
      <c r="X46" s="679"/>
      <c r="Y46" s="679"/>
      <c r="Z46" s="21"/>
      <c r="AA46" s="710" t="s">
        <v>323</v>
      </c>
      <c r="AB46" s="710"/>
      <c r="AC46" s="21"/>
      <c r="AD46" s="21"/>
    </row>
    <row r="47" spans="2:29" ht="15" customHeight="1">
      <c r="B47" s="21"/>
      <c r="C47" s="21"/>
      <c r="D47" s="21"/>
      <c r="E47" s="21"/>
      <c r="F47" s="21"/>
      <c r="G47" s="21"/>
      <c r="H47" s="21"/>
      <c r="I47" s="21"/>
      <c r="J47" s="21"/>
      <c r="K47" s="21"/>
      <c r="L47" s="21"/>
      <c r="M47" s="764" t="s">
        <v>267</v>
      </c>
      <c r="N47" s="764"/>
      <c r="O47" s="764"/>
      <c r="P47" s="764"/>
      <c r="Q47" s="21"/>
      <c r="R47" s="21"/>
      <c r="S47" s="21"/>
      <c r="T47" s="21"/>
      <c r="U47" s="21"/>
      <c r="V47" s="21"/>
      <c r="W47" s="21"/>
      <c r="X47" s="21"/>
      <c r="Y47" s="21"/>
      <c r="Z47" s="21"/>
      <c r="AA47" s="21"/>
      <c r="AB47" s="21"/>
      <c r="AC47" s="21"/>
    </row>
    <row r="48" spans="2:29" ht="15" customHeight="1">
      <c r="B48" s="21"/>
      <c r="C48" s="21"/>
      <c r="D48" s="21"/>
      <c r="E48" s="21"/>
      <c r="F48" s="21"/>
      <c r="G48" s="21"/>
      <c r="H48" s="21"/>
      <c r="I48" s="21"/>
      <c r="J48" s="21"/>
      <c r="K48" s="21"/>
      <c r="L48" s="21"/>
      <c r="M48" s="271"/>
      <c r="N48" s="271"/>
      <c r="O48" s="271"/>
      <c r="P48" s="271"/>
      <c r="Q48" s="21"/>
      <c r="R48" s="21"/>
      <c r="S48" s="21"/>
      <c r="T48" s="21"/>
      <c r="U48" s="21"/>
      <c r="V48" s="21"/>
      <c r="W48" s="21"/>
      <c r="X48" s="21"/>
      <c r="Y48" s="21"/>
      <c r="Z48" s="21"/>
      <c r="AA48" s="21"/>
      <c r="AB48" s="21"/>
      <c r="AC48" s="21"/>
    </row>
    <row r="49" spans="2:30" ht="15" customHeight="1">
      <c r="B49" s="540" t="s">
        <v>89</v>
      </c>
      <c r="C49" s="540"/>
      <c r="D49" s="540"/>
      <c r="E49" s="540"/>
      <c r="F49" s="541" t="s">
        <v>10</v>
      </c>
      <c r="G49" s="541"/>
      <c r="H49" s="541"/>
      <c r="I49" s="541"/>
      <c r="J49" s="541"/>
      <c r="K49" s="683" t="str">
        <f>P9</f>
        <v>霧島建設コンサルタント株式会社</v>
      </c>
      <c r="L49" s="683"/>
      <c r="M49" s="683"/>
      <c r="N49" s="683"/>
      <c r="O49" s="683"/>
      <c r="P49" s="683"/>
      <c r="Q49" s="683"/>
      <c r="R49" s="683"/>
      <c r="S49" s="683"/>
      <c r="T49" s="683"/>
      <c r="U49" s="683"/>
      <c r="V49" s="683"/>
      <c r="W49" s="23"/>
      <c r="X49" s="23"/>
      <c r="Y49" s="23"/>
      <c r="Z49" s="23"/>
      <c r="AA49" s="21"/>
      <c r="AB49" s="21"/>
      <c r="AC49" s="21"/>
      <c r="AD49" s="21"/>
    </row>
    <row r="50" spans="2:30" ht="15" customHeight="1">
      <c r="B50" s="21"/>
      <c r="C50" s="21"/>
      <c r="D50" s="21"/>
      <c r="E50" s="21"/>
      <c r="F50" s="541" t="s">
        <v>11</v>
      </c>
      <c r="G50" s="541"/>
      <c r="H50" s="541"/>
      <c r="I50" s="541"/>
      <c r="J50" s="541"/>
      <c r="K50" s="683" t="str">
        <f>P10</f>
        <v>代表取締役　霧島　太一郎</v>
      </c>
      <c r="L50" s="683"/>
      <c r="M50" s="683"/>
      <c r="N50" s="683"/>
      <c r="O50" s="683"/>
      <c r="P50" s="683"/>
      <c r="Q50" s="683"/>
      <c r="R50" s="683"/>
      <c r="S50" s="683"/>
      <c r="T50" s="683"/>
      <c r="U50" s="683"/>
      <c r="V50" s="763" t="s">
        <v>14</v>
      </c>
      <c r="W50" s="763"/>
      <c r="X50" s="21"/>
      <c r="Y50" s="21"/>
      <c r="Z50" s="21"/>
      <c r="AA50" s="21"/>
      <c r="AB50" s="21"/>
      <c r="AC50" s="21"/>
      <c r="AD50" s="21"/>
    </row>
    <row r="51" spans="2:30" ht="15" customHeight="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row>
    <row r="52" spans="2:30" ht="15" customHeight="1">
      <c r="B52" s="1" t="s">
        <v>265</v>
      </c>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row>
  </sheetData>
  <sheetProtection/>
  <mergeCells count="95">
    <mergeCell ref="F50:J50"/>
    <mergeCell ref="K50:U50"/>
    <mergeCell ref="V50:W50"/>
    <mergeCell ref="M46:S46"/>
    <mergeCell ref="T46:Y46"/>
    <mergeCell ref="AA46:AB46"/>
    <mergeCell ref="M47:P47"/>
    <mergeCell ref="B49:E49"/>
    <mergeCell ref="F49:J49"/>
    <mergeCell ref="K49:V49"/>
    <mergeCell ref="T39:T40"/>
    <mergeCell ref="U39:V40"/>
    <mergeCell ref="W39:W40"/>
    <mergeCell ref="R39:S40"/>
    <mergeCell ref="X39:AB40"/>
    <mergeCell ref="F44:G44"/>
    <mergeCell ref="I44:J44"/>
    <mergeCell ref="L44:M44"/>
    <mergeCell ref="B39:G40"/>
    <mergeCell ref="H39:K40"/>
    <mergeCell ref="L39:N40"/>
    <mergeCell ref="O39:P40"/>
    <mergeCell ref="Q39:Q40"/>
    <mergeCell ref="X35:AB36"/>
    <mergeCell ref="H37:K38"/>
    <mergeCell ref="L37:N38"/>
    <mergeCell ref="O37:P38"/>
    <mergeCell ref="Q37:Q38"/>
    <mergeCell ref="R37:S38"/>
    <mergeCell ref="T37:T38"/>
    <mergeCell ref="U37:V38"/>
    <mergeCell ref="W37:W38"/>
    <mergeCell ref="X37:AB38"/>
    <mergeCell ref="W33:W34"/>
    <mergeCell ref="X33:AB34"/>
    <mergeCell ref="H35:K36"/>
    <mergeCell ref="L35:N36"/>
    <mergeCell ref="O35:P36"/>
    <mergeCell ref="Q35:Q36"/>
    <mergeCell ref="R35:S36"/>
    <mergeCell ref="T35:T36"/>
    <mergeCell ref="U35:V36"/>
    <mergeCell ref="W35:W36"/>
    <mergeCell ref="U31:V32"/>
    <mergeCell ref="W31:W32"/>
    <mergeCell ref="X31:AB32"/>
    <mergeCell ref="H33:K34"/>
    <mergeCell ref="L33:N34"/>
    <mergeCell ref="O33:P34"/>
    <mergeCell ref="Q33:Q34"/>
    <mergeCell ref="R33:S34"/>
    <mergeCell ref="T33:T34"/>
    <mergeCell ref="U33:V34"/>
    <mergeCell ref="H29:K30"/>
    <mergeCell ref="L29:W30"/>
    <mergeCell ref="X29:AB30"/>
    <mergeCell ref="B31:G38"/>
    <mergeCell ref="H31:K32"/>
    <mergeCell ref="L31:N32"/>
    <mergeCell ref="O31:P32"/>
    <mergeCell ref="Q31:Q32"/>
    <mergeCell ref="R31:S32"/>
    <mergeCell ref="T31:T32"/>
    <mergeCell ref="B23:G30"/>
    <mergeCell ref="H23:K24"/>
    <mergeCell ref="L23:W24"/>
    <mergeCell ref="X23:AB24"/>
    <mergeCell ref="H25:K26"/>
    <mergeCell ref="L25:W26"/>
    <mergeCell ref="X25:AB26"/>
    <mergeCell ref="H27:K28"/>
    <mergeCell ref="L27:W28"/>
    <mergeCell ref="X27:AB28"/>
    <mergeCell ref="B12:AB13"/>
    <mergeCell ref="B17:AB17"/>
    <mergeCell ref="B19:G20"/>
    <mergeCell ref="I19:AB20"/>
    <mergeCell ref="B21:G22"/>
    <mergeCell ref="I21:K22"/>
    <mergeCell ref="L21:U22"/>
    <mergeCell ref="V21:AB22"/>
    <mergeCell ref="H8:K8"/>
    <mergeCell ref="L8:O8"/>
    <mergeCell ref="P8:AA8"/>
    <mergeCell ref="L9:O9"/>
    <mergeCell ref="P9:AA9"/>
    <mergeCell ref="L10:O10"/>
    <mergeCell ref="P10:Z10"/>
    <mergeCell ref="AA10:AB10"/>
    <mergeCell ref="R4:S4"/>
    <mergeCell ref="T4:U4"/>
    <mergeCell ref="W4:X4"/>
    <mergeCell ref="Z4:AA4"/>
    <mergeCell ref="B6:H6"/>
    <mergeCell ref="I6:L6"/>
  </mergeCells>
  <printOptions horizontalCentered="1"/>
  <pageMargins left="0.984251968503937" right="0.7086614173228347" top="0.984251968503937" bottom="0.2755905511811024"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契約課</dc:creator>
  <cp:keywords/>
  <dc:description/>
  <cp:lastModifiedBy>工事契約検査課</cp:lastModifiedBy>
  <cp:lastPrinted>2019-08-13T05:45:47Z</cp:lastPrinted>
  <dcterms:created xsi:type="dcterms:W3CDTF">2013-03-22T05:44:19Z</dcterms:created>
  <dcterms:modified xsi:type="dcterms:W3CDTF">2023-06-30T00:38:25Z</dcterms:modified>
  <cp:category/>
  <cp:version/>
  <cp:contentType/>
  <cp:contentStatus/>
</cp:coreProperties>
</file>