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45" yWindow="32760" windowWidth="9885" windowHeight="7605" tabRatio="900" activeTab="11"/>
  </bookViews>
  <sheets>
    <sheet name="R5.4月" sheetId="1" r:id="rId1"/>
    <sheet name="R5.5月" sheetId="2" r:id="rId2"/>
    <sheet name="R5.6月" sheetId="3" r:id="rId3"/>
    <sheet name="R5.7月" sheetId="4" r:id="rId4"/>
    <sheet name="R5.8月" sheetId="5" r:id="rId5"/>
    <sheet name="R5.9月" sheetId="6" r:id="rId6"/>
    <sheet name="R5.10月" sheetId="7" r:id="rId7"/>
    <sheet name="R5.11月" sheetId="8" r:id="rId8"/>
    <sheet name="R5.12月" sheetId="9" r:id="rId9"/>
    <sheet name="R6.1月" sheetId="10" r:id="rId10"/>
    <sheet name="R6.2月" sheetId="11" r:id="rId11"/>
    <sheet name="R6.3月" sheetId="12" r:id="rId12"/>
  </sheets>
  <definedNames/>
  <calcPr fullCalcOnLoad="1"/>
</workbook>
</file>

<file path=xl/sharedStrings.xml><?xml version="1.0" encoding="utf-8"?>
<sst xmlns="http://schemas.openxmlformats.org/spreadsheetml/2006/main" count="540" uniqueCount="34">
  <si>
    <t>世　帯　数</t>
  </si>
  <si>
    <t>人口（人）</t>
  </si>
  <si>
    <t>男（人）</t>
  </si>
  <si>
    <t>女（人）</t>
  </si>
  <si>
    <t>合　　計</t>
  </si>
  <si>
    <t>増減数</t>
  </si>
  <si>
    <t>増減率</t>
  </si>
  <si>
    <t>世　　　帯　　　数</t>
  </si>
  <si>
    <t>今　　月</t>
  </si>
  <si>
    <t>先　　月</t>
  </si>
  <si>
    <t>＜前月との比較（１日現在）＞</t>
  </si>
  <si>
    <t>人　　　　口（人）</t>
  </si>
  <si>
    <t>地　　区</t>
  </si>
  <si>
    <t>国　　　分</t>
  </si>
  <si>
    <t>溝　　　辺</t>
  </si>
  <si>
    <t>横　　　川</t>
  </si>
  <si>
    <t>牧　　　園</t>
  </si>
  <si>
    <t>霧　　　島</t>
  </si>
  <si>
    <t>隼　　　人</t>
  </si>
  <si>
    <t>福　　　山</t>
  </si>
  <si>
    <t>地区別住民基本台帳人口</t>
  </si>
  <si>
    <t>＊法改正により平成24年8月分から市内居住外国人も人口に含まれています</t>
  </si>
  <si>
    <t>令和５年４月１日現在</t>
  </si>
  <si>
    <t>令和５年５月１日現在</t>
  </si>
  <si>
    <t>令和５年６月１日現在</t>
  </si>
  <si>
    <t>令和５年７月１日現在</t>
  </si>
  <si>
    <t>令和５年８月１日現在</t>
  </si>
  <si>
    <t>令和５年９月１日現在</t>
  </si>
  <si>
    <t>令和５年10月１日現在</t>
  </si>
  <si>
    <t>令和５年11月１日現在</t>
  </si>
  <si>
    <t>令和５年12月１日現在</t>
  </si>
  <si>
    <t>令和６年１月１日現在</t>
  </si>
  <si>
    <t>令和６年２月１日現在</t>
  </si>
  <si>
    <t>令和６年３月１日現在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</si>
</sst>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.000;[Red]\-#,##0.000"/>
    <numFmt numFmtId="178" formatCode="0.000%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38" fontId="2" fillId="0" borderId="0" xfId="50" applyFont="1" applyFill="1" applyAlignment="1">
      <alignment vertical="center"/>
    </xf>
    <xf numFmtId="38" fontId="2" fillId="0" borderId="0" xfId="50" applyFont="1" applyAlignment="1">
      <alignment vertical="center"/>
    </xf>
    <xf numFmtId="176" fontId="2" fillId="0" borderId="0" xfId="50" applyNumberFormat="1" applyFont="1" applyFill="1" applyAlignment="1">
      <alignment horizontal="center" vertical="center"/>
    </xf>
    <xf numFmtId="38" fontId="2" fillId="0" borderId="10" xfId="50" applyFont="1" applyFill="1" applyBorder="1" applyAlignment="1">
      <alignment horizontal="center" vertical="center"/>
    </xf>
    <xf numFmtId="38" fontId="2" fillId="0" borderId="11" xfId="50" applyFont="1" applyFill="1" applyBorder="1" applyAlignment="1">
      <alignment horizontal="center" vertical="center"/>
    </xf>
    <xf numFmtId="38" fontId="2" fillId="0" borderId="12" xfId="50" applyFont="1" applyFill="1" applyBorder="1" applyAlignment="1">
      <alignment horizontal="center" vertical="center"/>
    </xf>
    <xf numFmtId="38" fontId="2" fillId="0" borderId="13" xfId="50" applyFont="1" applyFill="1" applyBorder="1" applyAlignment="1">
      <alignment horizontal="center" vertical="center"/>
    </xf>
    <xf numFmtId="38" fontId="2" fillId="0" borderId="14" xfId="50" applyFont="1" applyFill="1" applyBorder="1" applyAlignment="1">
      <alignment horizontal="center" vertical="center"/>
    </xf>
    <xf numFmtId="38" fontId="2" fillId="0" borderId="15" xfId="50" applyFont="1" applyFill="1" applyBorder="1" applyAlignment="1">
      <alignment vertical="center"/>
    </xf>
    <xf numFmtId="38" fontId="2" fillId="0" borderId="16" xfId="50" applyFont="1" applyFill="1" applyBorder="1" applyAlignment="1">
      <alignment vertical="center"/>
    </xf>
    <xf numFmtId="38" fontId="2" fillId="0" borderId="17" xfId="50" applyFont="1" applyFill="1" applyBorder="1" applyAlignment="1">
      <alignment vertical="center"/>
    </xf>
    <xf numFmtId="3" fontId="0" fillId="0" borderId="0" xfId="61" applyNumberFormat="1" applyAlignment="1">
      <alignment vertical="center"/>
      <protection/>
    </xf>
    <xf numFmtId="38" fontId="2" fillId="0" borderId="18" xfId="50" applyFont="1" applyFill="1" applyBorder="1" applyAlignment="1">
      <alignment horizontal="center" vertical="center"/>
    </xf>
    <xf numFmtId="38" fontId="2" fillId="0" borderId="19" xfId="50" applyFont="1" applyFill="1" applyBorder="1" applyAlignment="1">
      <alignment vertical="center"/>
    </xf>
    <xf numFmtId="38" fontId="2" fillId="0" borderId="20" xfId="50" applyFont="1" applyFill="1" applyBorder="1" applyAlignment="1">
      <alignment vertical="center"/>
    </xf>
    <xf numFmtId="38" fontId="2" fillId="0" borderId="21" xfId="50" applyFont="1" applyFill="1" applyBorder="1" applyAlignment="1">
      <alignment vertical="center"/>
    </xf>
    <xf numFmtId="38" fontId="2" fillId="0" borderId="22" xfId="50" applyFont="1" applyFill="1" applyBorder="1" applyAlignment="1">
      <alignment horizontal="center" vertical="center"/>
    </xf>
    <xf numFmtId="38" fontId="2" fillId="0" borderId="23" xfId="50" applyFont="1" applyFill="1" applyBorder="1" applyAlignment="1">
      <alignment vertical="center"/>
    </xf>
    <xf numFmtId="38" fontId="2" fillId="0" borderId="24" xfId="50" applyFont="1" applyFill="1" applyBorder="1" applyAlignment="1">
      <alignment vertical="center"/>
    </xf>
    <xf numFmtId="38" fontId="2" fillId="0" borderId="25" xfId="50" applyFont="1" applyFill="1" applyBorder="1" applyAlignment="1">
      <alignment vertical="center"/>
    </xf>
    <xf numFmtId="38" fontId="2" fillId="0" borderId="26" xfId="50" applyFont="1" applyFill="1" applyBorder="1" applyAlignment="1">
      <alignment horizontal="center" vertical="center"/>
    </xf>
    <xf numFmtId="38" fontId="2" fillId="0" borderId="27" xfId="50" applyFont="1" applyFill="1" applyBorder="1" applyAlignment="1">
      <alignment vertical="center"/>
    </xf>
    <xf numFmtId="38" fontId="2" fillId="0" borderId="28" xfId="50" applyFont="1" applyFill="1" applyBorder="1" applyAlignment="1">
      <alignment vertical="center"/>
    </xf>
    <xf numFmtId="38" fontId="2" fillId="0" borderId="29" xfId="50" applyFont="1" applyFill="1" applyBorder="1" applyAlignment="1">
      <alignment vertical="center"/>
    </xf>
    <xf numFmtId="38" fontId="4" fillId="0" borderId="30" xfId="50" applyFont="1" applyFill="1" applyBorder="1" applyAlignment="1">
      <alignment horizontal="center" vertical="center"/>
    </xf>
    <xf numFmtId="38" fontId="4" fillId="0" borderId="31" xfId="50" applyFont="1" applyFill="1" applyBorder="1" applyAlignment="1">
      <alignment horizontal="center" vertical="center"/>
    </xf>
    <xf numFmtId="10" fontId="2" fillId="0" borderId="17" xfId="50" applyNumberFormat="1" applyFont="1" applyFill="1" applyBorder="1" applyAlignment="1">
      <alignment vertical="center"/>
    </xf>
    <xf numFmtId="10" fontId="2" fillId="0" borderId="21" xfId="50" applyNumberFormat="1" applyFont="1" applyFill="1" applyBorder="1" applyAlignment="1">
      <alignment vertical="center"/>
    </xf>
    <xf numFmtId="10" fontId="2" fillId="0" borderId="25" xfId="50" applyNumberFormat="1" applyFont="1" applyFill="1" applyBorder="1" applyAlignment="1">
      <alignment vertical="center"/>
    </xf>
    <xf numFmtId="38" fontId="2" fillId="0" borderId="32" xfId="50" applyFont="1" applyFill="1" applyBorder="1" applyAlignment="1">
      <alignment vertical="center"/>
    </xf>
    <xf numFmtId="38" fontId="2" fillId="0" borderId="33" xfId="50" applyFont="1" applyFill="1" applyBorder="1" applyAlignment="1">
      <alignment vertical="center"/>
    </xf>
    <xf numFmtId="178" fontId="2" fillId="0" borderId="29" xfId="50" applyNumberFormat="1" applyFont="1" applyFill="1" applyBorder="1" applyAlignment="1">
      <alignment vertical="center"/>
    </xf>
    <xf numFmtId="38" fontId="4" fillId="0" borderId="34" xfId="50" applyFont="1" applyFill="1" applyBorder="1" applyAlignment="1">
      <alignment horizontal="center" vertical="center"/>
    </xf>
    <xf numFmtId="38" fontId="4" fillId="0" borderId="35" xfId="50" applyFont="1" applyFill="1" applyBorder="1" applyAlignment="1">
      <alignment horizontal="center" vertical="center"/>
    </xf>
    <xf numFmtId="10" fontId="2" fillId="0" borderId="36" xfId="50" applyNumberFormat="1" applyFont="1" applyFill="1" applyBorder="1" applyAlignment="1">
      <alignment vertical="center"/>
    </xf>
    <xf numFmtId="178" fontId="2" fillId="0" borderId="37" xfId="50" applyNumberFormat="1" applyFont="1" applyFill="1" applyBorder="1" applyAlignment="1">
      <alignment vertical="center"/>
    </xf>
    <xf numFmtId="38" fontId="3" fillId="0" borderId="0" xfId="50" applyFont="1" applyFill="1" applyAlignment="1">
      <alignment horizontal="center" vertical="center"/>
    </xf>
    <xf numFmtId="176" fontId="2" fillId="0" borderId="38" xfId="50" applyNumberFormat="1" applyFont="1" applyFill="1" applyBorder="1" applyAlignment="1">
      <alignment horizontal="right" vertical="center"/>
    </xf>
    <xf numFmtId="38" fontId="3" fillId="0" borderId="0" xfId="50" applyFont="1" applyFill="1" applyAlignment="1">
      <alignment horizontal="left" vertical="center"/>
    </xf>
    <xf numFmtId="38" fontId="2" fillId="0" borderId="39" xfId="50" applyFont="1" applyFill="1" applyBorder="1" applyAlignment="1">
      <alignment horizontal="center" vertical="center"/>
    </xf>
    <xf numFmtId="38" fontId="2" fillId="0" borderId="40" xfId="50" applyFont="1" applyFill="1" applyBorder="1" applyAlignment="1">
      <alignment horizontal="center" vertical="center"/>
    </xf>
    <xf numFmtId="38" fontId="2" fillId="0" borderId="41" xfId="50" applyFont="1" applyFill="1" applyBorder="1" applyAlignment="1">
      <alignment horizontal="center" vertical="center"/>
    </xf>
    <xf numFmtId="38" fontId="2" fillId="0" borderId="42" xfId="50" applyFont="1" applyFill="1" applyBorder="1" applyAlignment="1">
      <alignment horizontal="center" vertical="center"/>
    </xf>
    <xf numFmtId="38" fontId="2" fillId="0" borderId="43" xfId="5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22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29271</v>
      </c>
      <c r="C5" s="10">
        <v>59923</v>
      </c>
      <c r="D5" s="10">
        <v>29274</v>
      </c>
      <c r="E5" s="11">
        <v>30649</v>
      </c>
      <c r="F5" s="12"/>
      <c r="G5" s="12"/>
      <c r="H5" s="12"/>
      <c r="I5" s="12"/>
    </row>
    <row r="6" spans="1:9" ht="18" customHeight="1">
      <c r="A6" s="13" t="s">
        <v>14</v>
      </c>
      <c r="B6" s="14">
        <v>3717</v>
      </c>
      <c r="C6" s="15">
        <v>7688</v>
      </c>
      <c r="D6" s="15">
        <v>3622</v>
      </c>
      <c r="E6" s="16">
        <v>4066</v>
      </c>
      <c r="F6" s="12"/>
      <c r="G6" s="12"/>
      <c r="H6" s="12"/>
      <c r="I6" s="12"/>
    </row>
    <row r="7" spans="1:9" ht="18" customHeight="1">
      <c r="A7" s="13" t="s">
        <v>15</v>
      </c>
      <c r="B7" s="14">
        <v>1903</v>
      </c>
      <c r="C7" s="15">
        <v>3425</v>
      </c>
      <c r="D7" s="15">
        <v>1630</v>
      </c>
      <c r="E7" s="16">
        <v>1795</v>
      </c>
      <c r="F7" s="12"/>
      <c r="G7" s="12"/>
      <c r="H7" s="12"/>
      <c r="I7" s="12"/>
    </row>
    <row r="8" spans="1:9" ht="18" customHeight="1">
      <c r="A8" s="13" t="s">
        <v>16</v>
      </c>
      <c r="B8" s="14">
        <v>3410</v>
      </c>
      <c r="C8" s="15">
        <v>5821</v>
      </c>
      <c r="D8" s="15">
        <v>2745</v>
      </c>
      <c r="E8" s="16">
        <v>3076</v>
      </c>
      <c r="F8" s="12"/>
      <c r="G8" s="12"/>
      <c r="H8" s="12"/>
      <c r="I8" s="12"/>
    </row>
    <row r="9" spans="1:9" ht="18" customHeight="1">
      <c r="A9" s="8" t="s">
        <v>17</v>
      </c>
      <c r="B9" s="9">
        <v>2382</v>
      </c>
      <c r="C9" s="10">
        <v>4270</v>
      </c>
      <c r="D9" s="10">
        <v>1977</v>
      </c>
      <c r="E9" s="11">
        <v>2293</v>
      </c>
      <c r="F9" s="12"/>
      <c r="G9" s="12"/>
      <c r="H9" s="12"/>
      <c r="I9" s="12"/>
    </row>
    <row r="10" spans="1:9" ht="18" customHeight="1">
      <c r="A10" s="13" t="s">
        <v>18</v>
      </c>
      <c r="B10" s="14">
        <v>19263</v>
      </c>
      <c r="C10" s="15">
        <v>38694</v>
      </c>
      <c r="D10" s="15">
        <v>18648</v>
      </c>
      <c r="E10" s="16">
        <v>20046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2415</v>
      </c>
      <c r="C11" s="19">
        <v>4291</v>
      </c>
      <c r="D11" s="19">
        <v>2101</v>
      </c>
      <c r="E11" s="20">
        <v>2190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62361</v>
      </c>
      <c r="C12" s="23">
        <f>SUM(C5:C11)</f>
        <v>124112</v>
      </c>
      <c r="D12" s="23">
        <f>SUM(D5:D11)</f>
        <v>59997</v>
      </c>
      <c r="E12" s="24">
        <f>SUM(E5:E11)</f>
        <v>64115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29271</v>
      </c>
      <c r="C18" s="11">
        <v>29316</v>
      </c>
      <c r="D18" s="9">
        <f aca="true" t="shared" si="0" ref="D18:D24">+B18-C18</f>
        <v>-45</v>
      </c>
      <c r="E18" s="27">
        <f aca="true" t="shared" si="1" ref="E18:E25">+D18/C18</f>
        <v>-0.0015349979533360622</v>
      </c>
    </row>
    <row r="19" spans="1:5" ht="13.5">
      <c r="A19" s="13" t="s">
        <v>14</v>
      </c>
      <c r="B19" s="14">
        <v>3717</v>
      </c>
      <c r="C19" s="16">
        <v>3678</v>
      </c>
      <c r="D19" s="9">
        <f t="shared" si="0"/>
        <v>39</v>
      </c>
      <c r="E19" s="28">
        <f t="shared" si="1"/>
        <v>0.010603588907014683</v>
      </c>
    </row>
    <row r="20" spans="1:5" ht="13.5">
      <c r="A20" s="13" t="s">
        <v>15</v>
      </c>
      <c r="B20" s="14">
        <v>1903</v>
      </c>
      <c r="C20" s="16">
        <v>1910</v>
      </c>
      <c r="D20" s="14">
        <f t="shared" si="0"/>
        <v>-7</v>
      </c>
      <c r="E20" s="28">
        <f t="shared" si="1"/>
        <v>-0.0036649214659685864</v>
      </c>
    </row>
    <row r="21" spans="1:5" ht="13.5">
      <c r="A21" s="13" t="s">
        <v>16</v>
      </c>
      <c r="B21" s="14">
        <v>3410</v>
      </c>
      <c r="C21" s="16">
        <v>3410</v>
      </c>
      <c r="D21" s="14">
        <f t="shared" si="0"/>
        <v>0</v>
      </c>
      <c r="E21" s="28">
        <f t="shared" si="1"/>
        <v>0</v>
      </c>
    </row>
    <row r="22" spans="1:5" ht="13.5">
      <c r="A22" s="8" t="s">
        <v>17</v>
      </c>
      <c r="B22" s="9">
        <v>2382</v>
      </c>
      <c r="C22" s="11">
        <v>2374</v>
      </c>
      <c r="D22" s="9">
        <f t="shared" si="0"/>
        <v>8</v>
      </c>
      <c r="E22" s="27">
        <f t="shared" si="1"/>
        <v>0.003369839932603201</v>
      </c>
    </row>
    <row r="23" spans="1:5" ht="13.5">
      <c r="A23" s="13" t="s">
        <v>18</v>
      </c>
      <c r="B23" s="14">
        <v>19263</v>
      </c>
      <c r="C23" s="16">
        <v>19266</v>
      </c>
      <c r="D23" s="14">
        <f t="shared" si="0"/>
        <v>-3</v>
      </c>
      <c r="E23" s="28">
        <f t="shared" si="1"/>
        <v>-0.00015571473061351605</v>
      </c>
    </row>
    <row r="24" spans="1:5" ht="14.25" thickBot="1">
      <c r="A24" s="17" t="s">
        <v>19</v>
      </c>
      <c r="B24" s="18">
        <v>2415</v>
      </c>
      <c r="C24" s="20">
        <v>2424</v>
      </c>
      <c r="D24" s="18">
        <f t="shared" si="0"/>
        <v>-9</v>
      </c>
      <c r="E24" s="29">
        <f t="shared" si="1"/>
        <v>-0.0037128712871287127</v>
      </c>
    </row>
    <row r="25" spans="1:5" ht="14.25" thickTop="1">
      <c r="A25" s="21" t="s">
        <v>4</v>
      </c>
      <c r="B25" s="30">
        <f>SUM(B18:B24)</f>
        <v>62361</v>
      </c>
      <c r="C25" s="24">
        <f>SUM(C18:C24)</f>
        <v>62378</v>
      </c>
      <c r="D25" s="31">
        <f>SUM(D18:D24)</f>
        <v>-17</v>
      </c>
      <c r="E25" s="32">
        <f t="shared" si="1"/>
        <v>-0.00027253198242970276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59923</v>
      </c>
      <c r="C30" s="10">
        <v>60115</v>
      </c>
      <c r="D30" s="9">
        <f aca="true" t="shared" si="2" ref="D30:D36">+B30-C30</f>
        <v>-192</v>
      </c>
      <c r="E30" s="27">
        <f aca="true" t="shared" si="3" ref="E30:E37">+D30/C30</f>
        <v>-0.0031938783997338435</v>
      </c>
    </row>
    <row r="31" spans="1:5" ht="13.5">
      <c r="A31" s="13" t="s">
        <v>14</v>
      </c>
      <c r="B31" s="15">
        <v>7688</v>
      </c>
      <c r="C31" s="15">
        <v>7684</v>
      </c>
      <c r="D31" s="14">
        <f t="shared" si="2"/>
        <v>4</v>
      </c>
      <c r="E31" s="27">
        <f t="shared" si="3"/>
        <v>0.0005205622071837585</v>
      </c>
    </row>
    <row r="32" spans="1:5" ht="13.5">
      <c r="A32" s="13" t="s">
        <v>15</v>
      </c>
      <c r="B32" s="15">
        <v>3425</v>
      </c>
      <c r="C32" s="15">
        <v>3457</v>
      </c>
      <c r="D32" s="14">
        <f t="shared" si="2"/>
        <v>-32</v>
      </c>
      <c r="E32" s="27">
        <f t="shared" si="3"/>
        <v>-0.009256580850448365</v>
      </c>
    </row>
    <row r="33" spans="1:5" ht="13.5">
      <c r="A33" s="13" t="s">
        <v>16</v>
      </c>
      <c r="B33" s="15">
        <v>5821</v>
      </c>
      <c r="C33" s="15">
        <v>5856</v>
      </c>
      <c r="D33" s="14">
        <f t="shared" si="2"/>
        <v>-35</v>
      </c>
      <c r="E33" s="27">
        <f t="shared" si="3"/>
        <v>-0.005976775956284153</v>
      </c>
    </row>
    <row r="34" spans="1:5" ht="13.5">
      <c r="A34" s="8" t="s">
        <v>17</v>
      </c>
      <c r="B34" s="10">
        <v>4270</v>
      </c>
      <c r="C34" s="10">
        <v>4257</v>
      </c>
      <c r="D34" s="9">
        <f t="shared" si="2"/>
        <v>13</v>
      </c>
      <c r="E34" s="27">
        <f t="shared" si="3"/>
        <v>0.00305379375146817</v>
      </c>
    </row>
    <row r="35" spans="1:5" ht="13.5">
      <c r="A35" s="13" t="s">
        <v>18</v>
      </c>
      <c r="B35" s="15">
        <v>38694</v>
      </c>
      <c r="C35" s="15">
        <v>38810</v>
      </c>
      <c r="D35" s="14">
        <f t="shared" si="2"/>
        <v>-116</v>
      </c>
      <c r="E35" s="27">
        <f t="shared" si="3"/>
        <v>-0.002988920381345014</v>
      </c>
    </row>
    <row r="36" spans="1:5" ht="14.25" thickBot="1">
      <c r="A36" s="17" t="s">
        <v>19</v>
      </c>
      <c r="B36" s="19">
        <v>4291</v>
      </c>
      <c r="C36" s="19">
        <v>4308</v>
      </c>
      <c r="D36" s="18">
        <f t="shared" si="2"/>
        <v>-17</v>
      </c>
      <c r="E36" s="35">
        <f t="shared" si="3"/>
        <v>-0.003946146703806871</v>
      </c>
    </row>
    <row r="37" spans="1:5" ht="14.25" thickTop="1">
      <c r="A37" s="21" t="s">
        <v>4</v>
      </c>
      <c r="B37" s="22">
        <f>SUM(B30:B36)</f>
        <v>124112</v>
      </c>
      <c r="C37" s="24">
        <f>SUM(C30:C36)</f>
        <v>124487</v>
      </c>
      <c r="D37" s="31">
        <f>SUM(D30:D36)</f>
        <v>-375</v>
      </c>
      <c r="E37" s="36">
        <f t="shared" si="3"/>
        <v>-0.003012362736671299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31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29554</v>
      </c>
      <c r="C5" s="10">
        <v>59977</v>
      </c>
      <c r="D5" s="10">
        <v>29373</v>
      </c>
      <c r="E5" s="11">
        <v>30604</v>
      </c>
      <c r="F5" s="12"/>
      <c r="G5" s="12"/>
      <c r="H5" s="12"/>
      <c r="I5" s="12"/>
    </row>
    <row r="6" spans="1:9" ht="18" customHeight="1">
      <c r="A6" s="13" t="s">
        <v>14</v>
      </c>
      <c r="B6" s="14">
        <v>3704</v>
      </c>
      <c r="C6" s="15">
        <v>7634</v>
      </c>
      <c r="D6" s="15">
        <v>3639</v>
      </c>
      <c r="E6" s="16">
        <v>3995</v>
      </c>
      <c r="F6" s="12"/>
      <c r="G6" s="12"/>
      <c r="H6" s="12"/>
      <c r="I6" s="12"/>
    </row>
    <row r="7" spans="1:9" ht="18" customHeight="1">
      <c r="A7" s="13" t="s">
        <v>15</v>
      </c>
      <c r="B7" s="14">
        <v>1883</v>
      </c>
      <c r="C7" s="15">
        <v>3345</v>
      </c>
      <c r="D7" s="15">
        <v>1582</v>
      </c>
      <c r="E7" s="16">
        <v>1763</v>
      </c>
      <c r="F7" s="12"/>
      <c r="G7" s="12"/>
      <c r="H7" s="12"/>
      <c r="I7" s="12"/>
    </row>
    <row r="8" spans="1:9" ht="18" customHeight="1">
      <c r="A8" s="13" t="s">
        <v>16</v>
      </c>
      <c r="B8" s="14">
        <v>3403</v>
      </c>
      <c r="C8" s="15">
        <v>5749</v>
      </c>
      <c r="D8" s="15">
        <v>2712</v>
      </c>
      <c r="E8" s="16">
        <v>3037</v>
      </c>
      <c r="F8" s="12"/>
      <c r="G8" s="12"/>
      <c r="H8" s="12"/>
      <c r="I8" s="12"/>
    </row>
    <row r="9" spans="1:9" ht="18" customHeight="1">
      <c r="A9" s="8" t="s">
        <v>17</v>
      </c>
      <c r="B9" s="9">
        <v>2378</v>
      </c>
      <c r="C9" s="10">
        <v>4234</v>
      </c>
      <c r="D9" s="10">
        <v>1954</v>
      </c>
      <c r="E9" s="11">
        <v>2280</v>
      </c>
      <c r="F9" s="12"/>
      <c r="G9" s="12"/>
      <c r="H9" s="12"/>
      <c r="I9" s="12"/>
    </row>
    <row r="10" spans="1:9" ht="18" customHeight="1">
      <c r="A10" s="13" t="s">
        <v>18</v>
      </c>
      <c r="B10" s="14">
        <v>19438</v>
      </c>
      <c r="C10" s="15">
        <v>38835</v>
      </c>
      <c r="D10" s="15">
        <v>18736</v>
      </c>
      <c r="E10" s="16">
        <v>20099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2377</v>
      </c>
      <c r="C11" s="19">
        <v>4206</v>
      </c>
      <c r="D11" s="19">
        <v>2073</v>
      </c>
      <c r="E11" s="20">
        <v>2133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62737</v>
      </c>
      <c r="C12" s="23">
        <f>SUM(C5:C11)</f>
        <v>123980</v>
      </c>
      <c r="D12" s="23">
        <f>SUM(D5:D11)</f>
        <v>60069</v>
      </c>
      <c r="E12" s="24">
        <f>SUM(E5:E11)</f>
        <v>63911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29554</v>
      </c>
      <c r="C18" s="11">
        <v>29575</v>
      </c>
      <c r="D18" s="9">
        <f aca="true" t="shared" si="0" ref="D18:D24">+B18-C18</f>
        <v>-21</v>
      </c>
      <c r="E18" s="27">
        <f aca="true" t="shared" si="1" ref="E18:E25">+D18/C18</f>
        <v>-0.0007100591715976331</v>
      </c>
    </row>
    <row r="19" spans="1:5" ht="13.5">
      <c r="A19" s="13" t="s">
        <v>14</v>
      </c>
      <c r="B19" s="14">
        <v>3704</v>
      </c>
      <c r="C19" s="16">
        <v>3711</v>
      </c>
      <c r="D19" s="9">
        <f t="shared" si="0"/>
        <v>-7</v>
      </c>
      <c r="E19" s="28">
        <f t="shared" si="1"/>
        <v>-0.001886284020479655</v>
      </c>
    </row>
    <row r="20" spans="1:5" ht="13.5">
      <c r="A20" s="13" t="s">
        <v>15</v>
      </c>
      <c r="B20" s="14">
        <v>1883</v>
      </c>
      <c r="C20" s="16">
        <v>1879</v>
      </c>
      <c r="D20" s="14">
        <f t="shared" si="0"/>
        <v>4</v>
      </c>
      <c r="E20" s="28">
        <f t="shared" si="1"/>
        <v>0.0021287919105907396</v>
      </c>
    </row>
    <row r="21" spans="1:5" ht="13.5">
      <c r="A21" s="13" t="s">
        <v>16</v>
      </c>
      <c r="B21" s="14">
        <v>3403</v>
      </c>
      <c r="C21" s="16">
        <v>3404</v>
      </c>
      <c r="D21" s="14">
        <f t="shared" si="0"/>
        <v>-1</v>
      </c>
      <c r="E21" s="28">
        <f t="shared" si="1"/>
        <v>-0.0002937720329024677</v>
      </c>
    </row>
    <row r="22" spans="1:5" ht="13.5">
      <c r="A22" s="8" t="s">
        <v>17</v>
      </c>
      <c r="B22" s="9">
        <v>2378</v>
      </c>
      <c r="C22" s="11">
        <v>2377</v>
      </c>
      <c r="D22" s="9">
        <f t="shared" si="0"/>
        <v>1</v>
      </c>
      <c r="E22" s="27">
        <f t="shared" si="1"/>
        <v>0.00042069835927639884</v>
      </c>
    </row>
    <row r="23" spans="1:5" ht="13.5">
      <c r="A23" s="13" t="s">
        <v>18</v>
      </c>
      <c r="B23" s="14">
        <v>19438</v>
      </c>
      <c r="C23" s="16">
        <v>19429</v>
      </c>
      <c r="D23" s="14">
        <f t="shared" si="0"/>
        <v>9</v>
      </c>
      <c r="E23" s="28">
        <f t="shared" si="1"/>
        <v>0.000463225075917443</v>
      </c>
    </row>
    <row r="24" spans="1:5" ht="14.25" thickBot="1">
      <c r="A24" s="17" t="s">
        <v>19</v>
      </c>
      <c r="B24" s="18">
        <v>2377</v>
      </c>
      <c r="C24" s="20">
        <v>2387</v>
      </c>
      <c r="D24" s="18">
        <f t="shared" si="0"/>
        <v>-10</v>
      </c>
      <c r="E24" s="29">
        <f t="shared" si="1"/>
        <v>-0.0041893590280687055</v>
      </c>
    </row>
    <row r="25" spans="1:5" ht="14.25" thickTop="1">
      <c r="A25" s="21" t="s">
        <v>4</v>
      </c>
      <c r="B25" s="30">
        <f>SUM(B18:B24)</f>
        <v>62737</v>
      </c>
      <c r="C25" s="24">
        <f>SUM(C18:C24)</f>
        <v>62762</v>
      </c>
      <c r="D25" s="31">
        <f>SUM(D18:D24)</f>
        <v>-25</v>
      </c>
      <c r="E25" s="32">
        <f t="shared" si="1"/>
        <v>-0.0003983301998024282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59977</v>
      </c>
      <c r="C30" s="10">
        <v>60034</v>
      </c>
      <c r="D30" s="9">
        <f aca="true" t="shared" si="2" ref="D30:D36">+B30-C30</f>
        <v>-57</v>
      </c>
      <c r="E30" s="27">
        <f aca="true" t="shared" si="3" ref="E30:E37">+D30/C30</f>
        <v>-0.0009494619715494553</v>
      </c>
    </row>
    <row r="31" spans="1:5" ht="13.5">
      <c r="A31" s="13" t="s">
        <v>14</v>
      </c>
      <c r="B31" s="15">
        <v>7634</v>
      </c>
      <c r="C31" s="15">
        <v>7643</v>
      </c>
      <c r="D31" s="14">
        <f t="shared" si="2"/>
        <v>-9</v>
      </c>
      <c r="E31" s="27">
        <f t="shared" si="3"/>
        <v>-0.0011775480832133978</v>
      </c>
    </row>
    <row r="32" spans="1:5" ht="13.5">
      <c r="A32" s="13" t="s">
        <v>15</v>
      </c>
      <c r="B32" s="15">
        <v>3345</v>
      </c>
      <c r="C32" s="15">
        <v>3346</v>
      </c>
      <c r="D32" s="14">
        <f t="shared" si="2"/>
        <v>-1</v>
      </c>
      <c r="E32" s="27">
        <f t="shared" si="3"/>
        <v>-0.00029886431560071725</v>
      </c>
    </row>
    <row r="33" spans="1:5" ht="13.5">
      <c r="A33" s="13" t="s">
        <v>16</v>
      </c>
      <c r="B33" s="15">
        <v>5749</v>
      </c>
      <c r="C33" s="15">
        <v>5757</v>
      </c>
      <c r="D33" s="14">
        <f t="shared" si="2"/>
        <v>-8</v>
      </c>
      <c r="E33" s="27">
        <f t="shared" si="3"/>
        <v>-0.001389612645475074</v>
      </c>
    </row>
    <row r="34" spans="1:5" ht="13.5">
      <c r="A34" s="8" t="s">
        <v>17</v>
      </c>
      <c r="B34" s="10">
        <v>4234</v>
      </c>
      <c r="C34" s="10">
        <v>4233</v>
      </c>
      <c r="D34" s="9">
        <f t="shared" si="2"/>
        <v>1</v>
      </c>
      <c r="E34" s="27">
        <f t="shared" si="3"/>
        <v>0.00023623907394283014</v>
      </c>
    </row>
    <row r="35" spans="1:5" ht="13.5">
      <c r="A35" s="13" t="s">
        <v>18</v>
      </c>
      <c r="B35" s="15">
        <v>38835</v>
      </c>
      <c r="C35" s="15">
        <v>38828</v>
      </c>
      <c r="D35" s="14">
        <f t="shared" si="2"/>
        <v>7</v>
      </c>
      <c r="E35" s="27">
        <f t="shared" si="3"/>
        <v>0.00018028227052642424</v>
      </c>
    </row>
    <row r="36" spans="1:5" ht="14.25" thickBot="1">
      <c r="A36" s="17" t="s">
        <v>19</v>
      </c>
      <c r="B36" s="19">
        <v>4206</v>
      </c>
      <c r="C36" s="19">
        <v>4234</v>
      </c>
      <c r="D36" s="18">
        <f t="shared" si="2"/>
        <v>-28</v>
      </c>
      <c r="E36" s="35">
        <f t="shared" si="3"/>
        <v>-0.006613131790269249</v>
      </c>
    </row>
    <row r="37" spans="1:5" ht="14.25" thickTop="1">
      <c r="A37" s="21" t="s">
        <v>4</v>
      </c>
      <c r="B37" s="22">
        <f>SUM(B30:B36)</f>
        <v>123980</v>
      </c>
      <c r="C37" s="24">
        <f>SUM(C30:C36)</f>
        <v>124075</v>
      </c>
      <c r="D37" s="31">
        <f>SUM(D30:D36)</f>
        <v>-95</v>
      </c>
      <c r="E37" s="36">
        <f t="shared" si="3"/>
        <v>-0.00076566592786621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32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29519</v>
      </c>
      <c r="C5" s="10">
        <v>59936</v>
      </c>
      <c r="D5" s="10">
        <v>29355</v>
      </c>
      <c r="E5" s="11">
        <v>30581</v>
      </c>
      <c r="F5" s="12"/>
      <c r="G5" s="12"/>
      <c r="H5" s="12"/>
      <c r="I5" s="12"/>
    </row>
    <row r="6" spans="1:9" ht="18" customHeight="1">
      <c r="A6" s="13" t="s">
        <v>14</v>
      </c>
      <c r="B6" s="14">
        <v>3701</v>
      </c>
      <c r="C6" s="15">
        <v>7629</v>
      </c>
      <c r="D6" s="15">
        <v>3642</v>
      </c>
      <c r="E6" s="16">
        <v>3987</v>
      </c>
      <c r="F6" s="12"/>
      <c r="G6" s="12"/>
      <c r="H6" s="12"/>
      <c r="I6" s="12"/>
    </row>
    <row r="7" spans="1:9" ht="18" customHeight="1">
      <c r="A7" s="13" t="s">
        <v>15</v>
      </c>
      <c r="B7" s="14">
        <v>1875</v>
      </c>
      <c r="C7" s="15">
        <v>3331</v>
      </c>
      <c r="D7" s="15">
        <v>1578</v>
      </c>
      <c r="E7" s="16">
        <v>1753</v>
      </c>
      <c r="F7" s="12"/>
      <c r="G7" s="12"/>
      <c r="H7" s="12"/>
      <c r="I7" s="12"/>
    </row>
    <row r="8" spans="1:9" ht="18" customHeight="1">
      <c r="A8" s="13" t="s">
        <v>16</v>
      </c>
      <c r="B8" s="14">
        <v>3391</v>
      </c>
      <c r="C8" s="15">
        <v>5725</v>
      </c>
      <c r="D8" s="15">
        <v>2700</v>
      </c>
      <c r="E8" s="16">
        <v>3025</v>
      </c>
      <c r="F8" s="12"/>
      <c r="G8" s="12"/>
      <c r="H8" s="12"/>
      <c r="I8" s="12"/>
    </row>
    <row r="9" spans="1:9" ht="18" customHeight="1">
      <c r="A9" s="8" t="s">
        <v>17</v>
      </c>
      <c r="B9" s="9">
        <v>2377</v>
      </c>
      <c r="C9" s="10">
        <v>4226</v>
      </c>
      <c r="D9" s="10">
        <v>1947</v>
      </c>
      <c r="E9" s="11">
        <v>2279</v>
      </c>
      <c r="F9" s="12"/>
      <c r="G9" s="12"/>
      <c r="H9" s="12"/>
      <c r="I9" s="12"/>
    </row>
    <row r="10" spans="1:9" ht="18" customHeight="1">
      <c r="A10" s="13" t="s">
        <v>18</v>
      </c>
      <c r="B10" s="14">
        <v>19429</v>
      </c>
      <c r="C10" s="15">
        <v>38812</v>
      </c>
      <c r="D10" s="15">
        <v>18740</v>
      </c>
      <c r="E10" s="16">
        <v>20072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2368</v>
      </c>
      <c r="C11" s="19">
        <v>4190</v>
      </c>
      <c r="D11" s="19">
        <v>2068</v>
      </c>
      <c r="E11" s="20">
        <v>2122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62660</v>
      </c>
      <c r="C12" s="23">
        <f>SUM(C5:C11)</f>
        <v>123849</v>
      </c>
      <c r="D12" s="23">
        <f>SUM(D5:D11)</f>
        <v>60030</v>
      </c>
      <c r="E12" s="24">
        <f>SUM(E5:E11)</f>
        <v>63819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29519</v>
      </c>
      <c r="C18" s="11">
        <v>29554</v>
      </c>
      <c r="D18" s="9">
        <f aca="true" t="shared" si="0" ref="D18:D24">+B18-C18</f>
        <v>-35</v>
      </c>
      <c r="E18" s="27">
        <f aca="true" t="shared" si="1" ref="E18:E25">+D18/C18</f>
        <v>-0.0011842728564661299</v>
      </c>
    </row>
    <row r="19" spans="1:5" ht="13.5">
      <c r="A19" s="13" t="s">
        <v>14</v>
      </c>
      <c r="B19" s="14">
        <v>3701</v>
      </c>
      <c r="C19" s="16">
        <v>3704</v>
      </c>
      <c r="D19" s="9">
        <f t="shared" si="0"/>
        <v>-3</v>
      </c>
      <c r="E19" s="28">
        <f t="shared" si="1"/>
        <v>-0.0008099352051835853</v>
      </c>
    </row>
    <row r="20" spans="1:5" ht="13.5">
      <c r="A20" s="13" t="s">
        <v>15</v>
      </c>
      <c r="B20" s="14">
        <v>1875</v>
      </c>
      <c r="C20" s="16">
        <v>1883</v>
      </c>
      <c r="D20" s="14">
        <f t="shared" si="0"/>
        <v>-8</v>
      </c>
      <c r="E20" s="28">
        <f t="shared" si="1"/>
        <v>-0.004248539564524694</v>
      </c>
    </row>
    <row r="21" spans="1:5" ht="13.5">
      <c r="A21" s="13" t="s">
        <v>16</v>
      </c>
      <c r="B21" s="14">
        <v>3391</v>
      </c>
      <c r="C21" s="16">
        <v>3403</v>
      </c>
      <c r="D21" s="14">
        <f t="shared" si="0"/>
        <v>-12</v>
      </c>
      <c r="E21" s="28">
        <f t="shared" si="1"/>
        <v>-0.003526300323244196</v>
      </c>
    </row>
    <row r="22" spans="1:5" ht="13.5">
      <c r="A22" s="8" t="s">
        <v>17</v>
      </c>
      <c r="B22" s="9">
        <v>2377</v>
      </c>
      <c r="C22" s="11">
        <v>2378</v>
      </c>
      <c r="D22" s="9">
        <f t="shared" si="0"/>
        <v>-1</v>
      </c>
      <c r="E22" s="27">
        <f t="shared" si="1"/>
        <v>-0.00042052144659377626</v>
      </c>
    </row>
    <row r="23" spans="1:5" ht="13.5">
      <c r="A23" s="13" t="s">
        <v>18</v>
      </c>
      <c r="B23" s="14">
        <v>19429</v>
      </c>
      <c r="C23" s="16">
        <v>19438</v>
      </c>
      <c r="D23" s="14">
        <f t="shared" si="0"/>
        <v>-9</v>
      </c>
      <c r="E23" s="28">
        <f t="shared" si="1"/>
        <v>-0.0004630105977981274</v>
      </c>
    </row>
    <row r="24" spans="1:5" ht="14.25" thickBot="1">
      <c r="A24" s="17" t="s">
        <v>19</v>
      </c>
      <c r="B24" s="18">
        <v>2368</v>
      </c>
      <c r="C24" s="20">
        <v>2377</v>
      </c>
      <c r="D24" s="18">
        <f t="shared" si="0"/>
        <v>-9</v>
      </c>
      <c r="E24" s="29">
        <f t="shared" si="1"/>
        <v>-0.0037862852334875894</v>
      </c>
    </row>
    <row r="25" spans="1:5" ht="14.25" thickTop="1">
      <c r="A25" s="21" t="s">
        <v>4</v>
      </c>
      <c r="B25" s="30">
        <f>SUM(B18:B24)</f>
        <v>62660</v>
      </c>
      <c r="C25" s="24">
        <f>SUM(C18:C24)</f>
        <v>62737</v>
      </c>
      <c r="D25" s="31">
        <f>SUM(D18:D24)</f>
        <v>-77</v>
      </c>
      <c r="E25" s="32">
        <f t="shared" si="1"/>
        <v>-0.0012273459043307777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59936</v>
      </c>
      <c r="C30" s="10">
        <v>59977</v>
      </c>
      <c r="D30" s="9">
        <f aca="true" t="shared" si="2" ref="D30:D36">+B30-C30</f>
        <v>-41</v>
      </c>
      <c r="E30" s="27">
        <f aca="true" t="shared" si="3" ref="E30:E37">+D30/C30</f>
        <v>-0.0006835953782283209</v>
      </c>
    </row>
    <row r="31" spans="1:5" ht="13.5">
      <c r="A31" s="13" t="s">
        <v>14</v>
      </c>
      <c r="B31" s="15">
        <v>7629</v>
      </c>
      <c r="C31" s="15">
        <v>7634</v>
      </c>
      <c r="D31" s="14">
        <f t="shared" si="2"/>
        <v>-5</v>
      </c>
      <c r="E31" s="27">
        <f t="shared" si="3"/>
        <v>-0.0006549646319098768</v>
      </c>
    </row>
    <row r="32" spans="1:5" ht="13.5">
      <c r="A32" s="13" t="s">
        <v>15</v>
      </c>
      <c r="B32" s="15">
        <v>3331</v>
      </c>
      <c r="C32" s="15">
        <v>3345</v>
      </c>
      <c r="D32" s="14">
        <f t="shared" si="2"/>
        <v>-14</v>
      </c>
      <c r="E32" s="27">
        <f t="shared" si="3"/>
        <v>-0.004185351270553065</v>
      </c>
    </row>
    <row r="33" spans="1:5" ht="13.5">
      <c r="A33" s="13" t="s">
        <v>16</v>
      </c>
      <c r="B33" s="15">
        <v>5725</v>
      </c>
      <c r="C33" s="15">
        <v>5749</v>
      </c>
      <c r="D33" s="14">
        <f t="shared" si="2"/>
        <v>-24</v>
      </c>
      <c r="E33" s="27">
        <f t="shared" si="3"/>
        <v>-0.004174639067663941</v>
      </c>
    </row>
    <row r="34" spans="1:5" ht="13.5">
      <c r="A34" s="8" t="s">
        <v>17</v>
      </c>
      <c r="B34" s="10">
        <v>4226</v>
      </c>
      <c r="C34" s="10">
        <v>4234</v>
      </c>
      <c r="D34" s="9">
        <f t="shared" si="2"/>
        <v>-8</v>
      </c>
      <c r="E34" s="27">
        <f t="shared" si="3"/>
        <v>-0.001889466225791214</v>
      </c>
    </row>
    <row r="35" spans="1:5" ht="13.5">
      <c r="A35" s="13" t="s">
        <v>18</v>
      </c>
      <c r="B35" s="15">
        <v>38812</v>
      </c>
      <c r="C35" s="15">
        <v>38835</v>
      </c>
      <c r="D35" s="14">
        <f t="shared" si="2"/>
        <v>-23</v>
      </c>
      <c r="E35" s="27">
        <f t="shared" si="3"/>
        <v>-0.0005922492596884254</v>
      </c>
    </row>
    <row r="36" spans="1:5" ht="14.25" thickBot="1">
      <c r="A36" s="17" t="s">
        <v>19</v>
      </c>
      <c r="B36" s="19">
        <v>4190</v>
      </c>
      <c r="C36" s="19">
        <v>4206</v>
      </c>
      <c r="D36" s="18">
        <f t="shared" si="2"/>
        <v>-16</v>
      </c>
      <c r="E36" s="35">
        <f t="shared" si="3"/>
        <v>-0.0038040893961008085</v>
      </c>
    </row>
    <row r="37" spans="1:5" ht="14.25" thickTop="1">
      <c r="A37" s="21" t="s">
        <v>4</v>
      </c>
      <c r="B37" s="22">
        <f>SUM(B30:B36)</f>
        <v>123849</v>
      </c>
      <c r="C37" s="24">
        <f>SUM(C30:C36)</f>
        <v>123980</v>
      </c>
      <c r="D37" s="31">
        <f>SUM(D30:D36)</f>
        <v>-131</v>
      </c>
      <c r="E37" s="36">
        <f t="shared" si="3"/>
        <v>-0.0010566220358122279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tabSelected="1"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33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29488</v>
      </c>
      <c r="C5" s="10">
        <v>59886</v>
      </c>
      <c r="D5" s="10">
        <v>29357</v>
      </c>
      <c r="E5" s="11">
        <v>30529</v>
      </c>
      <c r="F5" s="12"/>
      <c r="G5" s="12"/>
      <c r="H5" s="12"/>
      <c r="I5" s="12"/>
    </row>
    <row r="6" spans="1:9" ht="18" customHeight="1">
      <c r="A6" s="13" t="s">
        <v>14</v>
      </c>
      <c r="B6" s="14">
        <v>3696</v>
      </c>
      <c r="C6" s="15">
        <v>7622</v>
      </c>
      <c r="D6" s="15">
        <v>3635</v>
      </c>
      <c r="E6" s="16">
        <v>3987</v>
      </c>
      <c r="F6" s="12"/>
      <c r="G6" s="12"/>
      <c r="H6" s="12"/>
      <c r="I6" s="12"/>
    </row>
    <row r="7" spans="1:9" ht="18" customHeight="1">
      <c r="A7" s="13" t="s">
        <v>15</v>
      </c>
      <c r="B7" s="14">
        <v>1870</v>
      </c>
      <c r="C7" s="15">
        <v>3324</v>
      </c>
      <c r="D7" s="15">
        <v>1578</v>
      </c>
      <c r="E7" s="16">
        <v>1746</v>
      </c>
      <c r="F7" s="12"/>
      <c r="G7" s="12"/>
      <c r="H7" s="12"/>
      <c r="I7" s="12"/>
    </row>
    <row r="8" spans="1:9" ht="18" customHeight="1">
      <c r="A8" s="13" t="s">
        <v>16</v>
      </c>
      <c r="B8" s="14">
        <v>3382</v>
      </c>
      <c r="C8" s="15">
        <v>5710</v>
      </c>
      <c r="D8" s="15">
        <v>2698</v>
      </c>
      <c r="E8" s="16">
        <v>3012</v>
      </c>
      <c r="F8" s="12"/>
      <c r="G8" s="12"/>
      <c r="H8" s="12"/>
      <c r="I8" s="12"/>
    </row>
    <row r="9" spans="1:9" ht="18" customHeight="1">
      <c r="A9" s="8" t="s">
        <v>17</v>
      </c>
      <c r="B9" s="9">
        <v>2382</v>
      </c>
      <c r="C9" s="10">
        <v>4232</v>
      </c>
      <c r="D9" s="10">
        <v>1950</v>
      </c>
      <c r="E9" s="11">
        <v>2282</v>
      </c>
      <c r="F9" s="12"/>
      <c r="G9" s="12"/>
      <c r="H9" s="12"/>
      <c r="I9" s="12"/>
    </row>
    <row r="10" spans="1:9" ht="18" customHeight="1">
      <c r="A10" s="13" t="s">
        <v>18</v>
      </c>
      <c r="B10" s="14">
        <v>19421</v>
      </c>
      <c r="C10" s="15">
        <v>38806</v>
      </c>
      <c r="D10" s="15">
        <v>18736</v>
      </c>
      <c r="E10" s="16">
        <v>20070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2367</v>
      </c>
      <c r="C11" s="19">
        <v>4179</v>
      </c>
      <c r="D11" s="19">
        <v>2060</v>
      </c>
      <c r="E11" s="20">
        <v>2119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62606</v>
      </c>
      <c r="C12" s="23">
        <f>SUM(C5:C11)</f>
        <v>123759</v>
      </c>
      <c r="D12" s="23">
        <f>SUM(D5:D11)</f>
        <v>60014</v>
      </c>
      <c r="E12" s="24">
        <f>SUM(E5:E11)</f>
        <v>63745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29488</v>
      </c>
      <c r="C18" s="11">
        <v>29519</v>
      </c>
      <c r="D18" s="9">
        <f aca="true" t="shared" si="0" ref="D18:D24">+B18-C18</f>
        <v>-31</v>
      </c>
      <c r="E18" s="27">
        <f aca="true" t="shared" si="1" ref="E18:E25">+D18/C18</f>
        <v>-0.0010501710762559706</v>
      </c>
    </row>
    <row r="19" spans="1:5" ht="13.5">
      <c r="A19" s="13" t="s">
        <v>14</v>
      </c>
      <c r="B19" s="14">
        <v>3696</v>
      </c>
      <c r="C19" s="16">
        <v>3701</v>
      </c>
      <c r="D19" s="9">
        <f t="shared" si="0"/>
        <v>-5</v>
      </c>
      <c r="E19" s="28">
        <f t="shared" si="1"/>
        <v>-0.0013509862199405566</v>
      </c>
    </row>
    <row r="20" spans="1:5" ht="13.5">
      <c r="A20" s="13" t="s">
        <v>15</v>
      </c>
      <c r="B20" s="14">
        <v>1870</v>
      </c>
      <c r="C20" s="16">
        <v>1875</v>
      </c>
      <c r="D20" s="14">
        <f t="shared" si="0"/>
        <v>-5</v>
      </c>
      <c r="E20" s="28">
        <f t="shared" si="1"/>
        <v>-0.0026666666666666666</v>
      </c>
    </row>
    <row r="21" spans="1:5" ht="13.5">
      <c r="A21" s="13" t="s">
        <v>16</v>
      </c>
      <c r="B21" s="14">
        <v>3382</v>
      </c>
      <c r="C21" s="16">
        <v>3391</v>
      </c>
      <c r="D21" s="14">
        <f t="shared" si="0"/>
        <v>-9</v>
      </c>
      <c r="E21" s="28">
        <f t="shared" si="1"/>
        <v>-0.0026540843409023885</v>
      </c>
    </row>
    <row r="22" spans="1:5" ht="13.5">
      <c r="A22" s="8" t="s">
        <v>17</v>
      </c>
      <c r="B22" s="9">
        <v>2382</v>
      </c>
      <c r="C22" s="11">
        <v>2377</v>
      </c>
      <c r="D22" s="9">
        <f t="shared" si="0"/>
        <v>5</v>
      </c>
      <c r="E22" s="27">
        <f t="shared" si="1"/>
        <v>0.002103491796381994</v>
      </c>
    </row>
    <row r="23" spans="1:5" ht="13.5">
      <c r="A23" s="13" t="s">
        <v>18</v>
      </c>
      <c r="B23" s="14">
        <v>19421</v>
      </c>
      <c r="C23" s="16">
        <v>19429</v>
      </c>
      <c r="D23" s="14">
        <f t="shared" si="0"/>
        <v>-8</v>
      </c>
      <c r="E23" s="28">
        <f t="shared" si="1"/>
        <v>-0.0004117556230377271</v>
      </c>
    </row>
    <row r="24" spans="1:5" ht="14.25" thickBot="1">
      <c r="A24" s="17" t="s">
        <v>19</v>
      </c>
      <c r="B24" s="18">
        <v>2367</v>
      </c>
      <c r="C24" s="20">
        <v>2368</v>
      </c>
      <c r="D24" s="18">
        <f t="shared" si="0"/>
        <v>-1</v>
      </c>
      <c r="E24" s="29">
        <f t="shared" si="1"/>
        <v>-0.0004222972972972973</v>
      </c>
    </row>
    <row r="25" spans="1:5" ht="14.25" thickTop="1">
      <c r="A25" s="21" t="s">
        <v>4</v>
      </c>
      <c r="B25" s="30">
        <f>SUM(B18:B24)</f>
        <v>62606</v>
      </c>
      <c r="C25" s="24">
        <f>SUM(C18:C24)</f>
        <v>62660</v>
      </c>
      <c r="D25" s="31">
        <f>SUM(D18:D24)</f>
        <v>-54</v>
      </c>
      <c r="E25" s="32">
        <f t="shared" si="1"/>
        <v>-0.0008617938078518991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59886</v>
      </c>
      <c r="C30" s="10">
        <v>59936</v>
      </c>
      <c r="D30" s="9">
        <f aca="true" t="shared" si="2" ref="D30:D36">+B30-C30</f>
        <v>-50</v>
      </c>
      <c r="E30" s="27">
        <f aca="true" t="shared" si="3" ref="E30:E37">+D30/C30</f>
        <v>-0.0008342231713828084</v>
      </c>
    </row>
    <row r="31" spans="1:5" ht="13.5">
      <c r="A31" s="13" t="s">
        <v>14</v>
      </c>
      <c r="B31" s="15">
        <v>7622</v>
      </c>
      <c r="C31" s="15">
        <v>7629</v>
      </c>
      <c r="D31" s="14">
        <f t="shared" si="2"/>
        <v>-7</v>
      </c>
      <c r="E31" s="27">
        <f t="shared" si="3"/>
        <v>-0.0009175514484205007</v>
      </c>
    </row>
    <row r="32" spans="1:5" ht="13.5">
      <c r="A32" s="13" t="s">
        <v>15</v>
      </c>
      <c r="B32" s="15">
        <v>3324</v>
      </c>
      <c r="C32" s="15">
        <v>3331</v>
      </c>
      <c r="D32" s="14">
        <f t="shared" si="2"/>
        <v>-7</v>
      </c>
      <c r="E32" s="27">
        <f t="shared" si="3"/>
        <v>-0.0021014710297208045</v>
      </c>
    </row>
    <row r="33" spans="1:5" ht="13.5">
      <c r="A33" s="13" t="s">
        <v>16</v>
      </c>
      <c r="B33" s="15">
        <v>5710</v>
      </c>
      <c r="C33" s="15">
        <v>5725</v>
      </c>
      <c r="D33" s="14">
        <f t="shared" si="2"/>
        <v>-15</v>
      </c>
      <c r="E33" s="27">
        <f t="shared" si="3"/>
        <v>-0.0026200873362445414</v>
      </c>
    </row>
    <row r="34" spans="1:5" ht="13.5">
      <c r="A34" s="8" t="s">
        <v>17</v>
      </c>
      <c r="B34" s="10">
        <v>4232</v>
      </c>
      <c r="C34" s="10">
        <v>4226</v>
      </c>
      <c r="D34" s="9">
        <f t="shared" si="2"/>
        <v>6</v>
      </c>
      <c r="E34" s="27">
        <f t="shared" si="3"/>
        <v>0.001419782300047326</v>
      </c>
    </row>
    <row r="35" spans="1:5" ht="13.5">
      <c r="A35" s="13" t="s">
        <v>18</v>
      </c>
      <c r="B35" s="15">
        <v>38806</v>
      </c>
      <c r="C35" s="15">
        <v>38812</v>
      </c>
      <c r="D35" s="14">
        <f t="shared" si="2"/>
        <v>-6</v>
      </c>
      <c r="E35" s="27">
        <f t="shared" si="3"/>
        <v>-0.00015459136349582603</v>
      </c>
    </row>
    <row r="36" spans="1:5" ht="14.25" thickBot="1">
      <c r="A36" s="17" t="s">
        <v>19</v>
      </c>
      <c r="B36" s="19">
        <v>4179</v>
      </c>
      <c r="C36" s="19">
        <v>4190</v>
      </c>
      <c r="D36" s="18">
        <f t="shared" si="2"/>
        <v>-11</v>
      </c>
      <c r="E36" s="35">
        <f t="shared" si="3"/>
        <v>-0.0026252983293556086</v>
      </c>
    </row>
    <row r="37" spans="1:5" ht="14.25" thickTop="1">
      <c r="A37" s="21" t="s">
        <v>4</v>
      </c>
      <c r="B37" s="22">
        <f>SUM(B30:B36)</f>
        <v>123759</v>
      </c>
      <c r="C37" s="24">
        <f>SUM(C30:C36)</f>
        <v>123849</v>
      </c>
      <c r="D37" s="31">
        <f>SUM(D30:D36)</f>
        <v>-90</v>
      </c>
      <c r="E37" s="36">
        <f t="shared" si="3"/>
        <v>-0.0007266913741733886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23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29806</v>
      </c>
      <c r="C5" s="10">
        <v>60373</v>
      </c>
      <c r="D5" s="10">
        <v>29688</v>
      </c>
      <c r="E5" s="11">
        <v>30685</v>
      </c>
      <c r="F5" s="12"/>
      <c r="G5" s="12"/>
      <c r="H5" s="12"/>
      <c r="I5" s="12"/>
    </row>
    <row r="6" spans="1:9" ht="18" customHeight="1">
      <c r="A6" s="13" t="s">
        <v>14</v>
      </c>
      <c r="B6" s="14">
        <v>3717</v>
      </c>
      <c r="C6" s="15">
        <v>7655</v>
      </c>
      <c r="D6" s="15">
        <v>3614</v>
      </c>
      <c r="E6" s="16">
        <v>4041</v>
      </c>
      <c r="F6" s="12"/>
      <c r="G6" s="12"/>
      <c r="H6" s="12"/>
      <c r="I6" s="12"/>
    </row>
    <row r="7" spans="1:9" ht="18" customHeight="1">
      <c r="A7" s="13" t="s">
        <v>15</v>
      </c>
      <c r="B7" s="14">
        <v>1894</v>
      </c>
      <c r="C7" s="15">
        <v>3407</v>
      </c>
      <c r="D7" s="15">
        <v>1619</v>
      </c>
      <c r="E7" s="16">
        <v>1788</v>
      </c>
      <c r="F7" s="12"/>
      <c r="G7" s="12"/>
      <c r="H7" s="12"/>
      <c r="I7" s="12"/>
    </row>
    <row r="8" spans="1:9" ht="18" customHeight="1">
      <c r="A8" s="13" t="s">
        <v>16</v>
      </c>
      <c r="B8" s="14">
        <v>3436</v>
      </c>
      <c r="C8" s="15">
        <v>5820</v>
      </c>
      <c r="D8" s="15">
        <v>2744</v>
      </c>
      <c r="E8" s="16">
        <v>3076</v>
      </c>
      <c r="F8" s="12"/>
      <c r="G8" s="12"/>
      <c r="H8" s="12"/>
      <c r="I8" s="12"/>
    </row>
    <row r="9" spans="1:9" ht="18" customHeight="1">
      <c r="A9" s="8" t="s">
        <v>17</v>
      </c>
      <c r="B9" s="9">
        <v>2385</v>
      </c>
      <c r="C9" s="10">
        <v>4267</v>
      </c>
      <c r="D9" s="10">
        <v>1973</v>
      </c>
      <c r="E9" s="11">
        <v>2294</v>
      </c>
      <c r="F9" s="12"/>
      <c r="G9" s="12"/>
      <c r="H9" s="12"/>
      <c r="I9" s="12"/>
    </row>
    <row r="10" spans="1:9" ht="18" customHeight="1">
      <c r="A10" s="13" t="s">
        <v>18</v>
      </c>
      <c r="B10" s="14">
        <v>19431</v>
      </c>
      <c r="C10" s="15">
        <v>38821</v>
      </c>
      <c r="D10" s="15">
        <v>18719</v>
      </c>
      <c r="E10" s="16">
        <v>20102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2416</v>
      </c>
      <c r="C11" s="19">
        <v>4286</v>
      </c>
      <c r="D11" s="19">
        <v>2098</v>
      </c>
      <c r="E11" s="20">
        <v>2188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63085</v>
      </c>
      <c r="C12" s="23">
        <f>SUM(C5:C11)</f>
        <v>124629</v>
      </c>
      <c r="D12" s="23">
        <f>SUM(D5:D11)</f>
        <v>60455</v>
      </c>
      <c r="E12" s="24">
        <f>SUM(E5:E11)</f>
        <v>64174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29806</v>
      </c>
      <c r="C18" s="11">
        <v>29271</v>
      </c>
      <c r="D18" s="9">
        <f aca="true" t="shared" si="0" ref="D18:D24">+B18-C18</f>
        <v>535</v>
      </c>
      <c r="E18" s="27">
        <f aca="true" t="shared" si="1" ref="E18:E25">+D18/C18</f>
        <v>0.018277476000136655</v>
      </c>
    </row>
    <row r="19" spans="1:5" ht="13.5">
      <c r="A19" s="13" t="s">
        <v>14</v>
      </c>
      <c r="B19" s="14">
        <v>3717</v>
      </c>
      <c r="C19" s="16">
        <v>3717</v>
      </c>
      <c r="D19" s="9">
        <f t="shared" si="0"/>
        <v>0</v>
      </c>
      <c r="E19" s="28">
        <f t="shared" si="1"/>
        <v>0</v>
      </c>
    </row>
    <row r="20" spans="1:5" ht="13.5">
      <c r="A20" s="13" t="s">
        <v>15</v>
      </c>
      <c r="B20" s="14">
        <v>1894</v>
      </c>
      <c r="C20" s="16">
        <v>1903</v>
      </c>
      <c r="D20" s="14">
        <f t="shared" si="0"/>
        <v>-9</v>
      </c>
      <c r="E20" s="28">
        <f t="shared" si="1"/>
        <v>-0.004729374671571204</v>
      </c>
    </row>
    <row r="21" spans="1:5" ht="13.5">
      <c r="A21" s="13" t="s">
        <v>16</v>
      </c>
      <c r="B21" s="14">
        <v>3436</v>
      </c>
      <c r="C21" s="16">
        <v>3410</v>
      </c>
      <c r="D21" s="14">
        <f t="shared" si="0"/>
        <v>26</v>
      </c>
      <c r="E21" s="28">
        <f t="shared" si="1"/>
        <v>0.007624633431085044</v>
      </c>
    </row>
    <row r="22" spans="1:5" ht="13.5">
      <c r="A22" s="8" t="s">
        <v>17</v>
      </c>
      <c r="B22" s="9">
        <v>2385</v>
      </c>
      <c r="C22" s="11">
        <v>2382</v>
      </c>
      <c r="D22" s="9">
        <f t="shared" si="0"/>
        <v>3</v>
      </c>
      <c r="E22" s="27">
        <f t="shared" si="1"/>
        <v>0.0012594458438287153</v>
      </c>
    </row>
    <row r="23" spans="1:5" ht="13.5">
      <c r="A23" s="13" t="s">
        <v>18</v>
      </c>
      <c r="B23" s="14">
        <v>19431</v>
      </c>
      <c r="C23" s="16">
        <v>19263</v>
      </c>
      <c r="D23" s="14">
        <f t="shared" si="0"/>
        <v>168</v>
      </c>
      <c r="E23" s="28">
        <f t="shared" si="1"/>
        <v>0.008721382962155428</v>
      </c>
    </row>
    <row r="24" spans="1:5" ht="14.25" thickBot="1">
      <c r="A24" s="17" t="s">
        <v>19</v>
      </c>
      <c r="B24" s="18">
        <v>2416</v>
      </c>
      <c r="C24" s="20">
        <v>2415</v>
      </c>
      <c r="D24" s="18">
        <f t="shared" si="0"/>
        <v>1</v>
      </c>
      <c r="E24" s="29">
        <f t="shared" si="1"/>
        <v>0.00041407867494824016</v>
      </c>
    </row>
    <row r="25" spans="1:5" ht="14.25" thickTop="1">
      <c r="A25" s="21" t="s">
        <v>4</v>
      </c>
      <c r="B25" s="30">
        <f>SUM(B18:B24)</f>
        <v>63085</v>
      </c>
      <c r="C25" s="24">
        <f>SUM(C18:C24)</f>
        <v>62361</v>
      </c>
      <c r="D25" s="31">
        <f>SUM(D18:D24)</f>
        <v>724</v>
      </c>
      <c r="E25" s="32">
        <f t="shared" si="1"/>
        <v>0.011609820240214237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60373</v>
      </c>
      <c r="C30" s="10">
        <v>59923</v>
      </c>
      <c r="D30" s="9">
        <f aca="true" t="shared" si="2" ref="D30:D36">+B30-C30</f>
        <v>450</v>
      </c>
      <c r="E30" s="27">
        <f aca="true" t="shared" si="3" ref="E30:E37">+D30/C30</f>
        <v>0.007509637367955543</v>
      </c>
    </row>
    <row r="31" spans="1:5" ht="13.5">
      <c r="A31" s="13" t="s">
        <v>14</v>
      </c>
      <c r="B31" s="15">
        <v>7655</v>
      </c>
      <c r="C31" s="15">
        <v>7688</v>
      </c>
      <c r="D31" s="14">
        <f t="shared" si="2"/>
        <v>-33</v>
      </c>
      <c r="E31" s="27">
        <f t="shared" si="3"/>
        <v>-0.004292403746097815</v>
      </c>
    </row>
    <row r="32" spans="1:5" ht="13.5">
      <c r="A32" s="13" t="s">
        <v>15</v>
      </c>
      <c r="B32" s="15">
        <v>3407</v>
      </c>
      <c r="C32" s="15">
        <v>3425</v>
      </c>
      <c r="D32" s="14">
        <f t="shared" si="2"/>
        <v>-18</v>
      </c>
      <c r="E32" s="27">
        <f t="shared" si="3"/>
        <v>-0.005255474452554744</v>
      </c>
    </row>
    <row r="33" spans="1:5" ht="13.5">
      <c r="A33" s="13" t="s">
        <v>16</v>
      </c>
      <c r="B33" s="15">
        <v>5820</v>
      </c>
      <c r="C33" s="15">
        <v>5821</v>
      </c>
      <c r="D33" s="14">
        <f t="shared" si="2"/>
        <v>-1</v>
      </c>
      <c r="E33" s="27">
        <f t="shared" si="3"/>
        <v>-0.00017179178835251675</v>
      </c>
    </row>
    <row r="34" spans="1:5" ht="13.5">
      <c r="A34" s="8" t="s">
        <v>17</v>
      </c>
      <c r="B34" s="10">
        <v>4267</v>
      </c>
      <c r="C34" s="10">
        <v>4270</v>
      </c>
      <c r="D34" s="9">
        <f t="shared" si="2"/>
        <v>-3</v>
      </c>
      <c r="E34" s="27">
        <f t="shared" si="3"/>
        <v>-0.000702576112412178</v>
      </c>
    </row>
    <row r="35" spans="1:5" ht="13.5">
      <c r="A35" s="13" t="s">
        <v>18</v>
      </c>
      <c r="B35" s="15">
        <v>38821</v>
      </c>
      <c r="C35" s="15">
        <v>38694</v>
      </c>
      <c r="D35" s="14">
        <f t="shared" si="2"/>
        <v>127</v>
      </c>
      <c r="E35" s="27">
        <f t="shared" si="3"/>
        <v>0.003282162609190055</v>
      </c>
    </row>
    <row r="36" spans="1:5" ht="14.25" thickBot="1">
      <c r="A36" s="17" t="s">
        <v>19</v>
      </c>
      <c r="B36" s="19">
        <v>4286</v>
      </c>
      <c r="C36" s="19">
        <v>4291</v>
      </c>
      <c r="D36" s="18">
        <f t="shared" si="2"/>
        <v>-5</v>
      </c>
      <c r="E36" s="35">
        <f t="shared" si="3"/>
        <v>-0.0011652295502213937</v>
      </c>
    </row>
    <row r="37" spans="1:5" ht="14.25" thickTop="1">
      <c r="A37" s="21" t="s">
        <v>4</v>
      </c>
      <c r="B37" s="22">
        <f>SUM(B30:B36)</f>
        <v>124629</v>
      </c>
      <c r="C37" s="24">
        <f>SUM(C30:C36)</f>
        <v>124112</v>
      </c>
      <c r="D37" s="31">
        <f>SUM(D30:D36)</f>
        <v>517</v>
      </c>
      <c r="E37" s="36">
        <f t="shared" si="3"/>
        <v>0.004165592368183576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24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29799</v>
      </c>
      <c r="C5" s="10">
        <v>60374</v>
      </c>
      <c r="D5" s="10">
        <v>29695</v>
      </c>
      <c r="E5" s="11">
        <v>30679</v>
      </c>
      <c r="F5" s="12"/>
      <c r="G5" s="12"/>
      <c r="H5" s="12"/>
      <c r="I5" s="12"/>
    </row>
    <row r="6" spans="1:9" ht="18" customHeight="1">
      <c r="A6" s="13" t="s">
        <v>14</v>
      </c>
      <c r="B6" s="14">
        <v>3720</v>
      </c>
      <c r="C6" s="15">
        <v>7658</v>
      </c>
      <c r="D6" s="15">
        <v>3624</v>
      </c>
      <c r="E6" s="16">
        <v>4034</v>
      </c>
      <c r="F6" s="12"/>
      <c r="G6" s="12"/>
      <c r="H6" s="12"/>
      <c r="I6" s="12"/>
    </row>
    <row r="7" spans="1:9" ht="18" customHeight="1">
      <c r="A7" s="13" t="s">
        <v>15</v>
      </c>
      <c r="B7" s="14">
        <v>1903</v>
      </c>
      <c r="C7" s="15">
        <v>3410</v>
      </c>
      <c r="D7" s="15">
        <v>1617</v>
      </c>
      <c r="E7" s="16">
        <v>1793</v>
      </c>
      <c r="F7" s="12"/>
      <c r="G7" s="12"/>
      <c r="H7" s="12"/>
      <c r="I7" s="12"/>
    </row>
    <row r="8" spans="1:9" ht="18" customHeight="1">
      <c r="A8" s="13" t="s">
        <v>16</v>
      </c>
      <c r="B8" s="14">
        <v>3430</v>
      </c>
      <c r="C8" s="15">
        <v>5805</v>
      </c>
      <c r="D8" s="15">
        <v>2735</v>
      </c>
      <c r="E8" s="16">
        <v>3070</v>
      </c>
      <c r="F8" s="12"/>
      <c r="G8" s="12"/>
      <c r="H8" s="12"/>
      <c r="I8" s="12"/>
    </row>
    <row r="9" spans="1:9" ht="18" customHeight="1">
      <c r="A9" s="8" t="s">
        <v>17</v>
      </c>
      <c r="B9" s="9">
        <v>2389</v>
      </c>
      <c r="C9" s="10">
        <v>4263</v>
      </c>
      <c r="D9" s="10">
        <v>1969</v>
      </c>
      <c r="E9" s="11">
        <v>2294</v>
      </c>
      <c r="F9" s="12"/>
      <c r="G9" s="12"/>
      <c r="H9" s="12"/>
      <c r="I9" s="12"/>
    </row>
    <row r="10" spans="1:9" ht="18" customHeight="1">
      <c r="A10" s="13" t="s">
        <v>18</v>
      </c>
      <c r="B10" s="14">
        <v>19450</v>
      </c>
      <c r="C10" s="15">
        <v>38853</v>
      </c>
      <c r="D10" s="15">
        <v>18739</v>
      </c>
      <c r="E10" s="16">
        <v>20114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2421</v>
      </c>
      <c r="C11" s="19">
        <v>4289</v>
      </c>
      <c r="D11" s="19">
        <v>2104</v>
      </c>
      <c r="E11" s="20">
        <v>2185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63112</v>
      </c>
      <c r="C12" s="23">
        <f>SUM(C5:C11)</f>
        <v>124652</v>
      </c>
      <c r="D12" s="23">
        <f>SUM(D5:D11)</f>
        <v>60483</v>
      </c>
      <c r="E12" s="24">
        <f>SUM(E5:E11)</f>
        <v>64169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29799</v>
      </c>
      <c r="C18" s="11">
        <v>29806</v>
      </c>
      <c r="D18" s="9">
        <f aca="true" t="shared" si="0" ref="D18:D24">+B18-C18</f>
        <v>-7</v>
      </c>
      <c r="E18" s="27">
        <f aca="true" t="shared" si="1" ref="E18:E25">+D18/C18</f>
        <v>-0.00023485204321277596</v>
      </c>
    </row>
    <row r="19" spans="1:5" ht="13.5">
      <c r="A19" s="13" t="s">
        <v>14</v>
      </c>
      <c r="B19" s="14">
        <v>3720</v>
      </c>
      <c r="C19" s="16">
        <v>3717</v>
      </c>
      <c r="D19" s="9">
        <f t="shared" si="0"/>
        <v>3</v>
      </c>
      <c r="E19" s="28">
        <f t="shared" si="1"/>
        <v>0.0008071025020177562</v>
      </c>
    </row>
    <row r="20" spans="1:5" ht="13.5">
      <c r="A20" s="13" t="s">
        <v>15</v>
      </c>
      <c r="B20" s="14">
        <v>1903</v>
      </c>
      <c r="C20" s="16">
        <v>1894</v>
      </c>
      <c r="D20" s="14">
        <f t="shared" si="0"/>
        <v>9</v>
      </c>
      <c r="E20" s="28">
        <f t="shared" si="1"/>
        <v>0.004751847940865892</v>
      </c>
    </row>
    <row r="21" spans="1:5" ht="13.5">
      <c r="A21" s="13" t="s">
        <v>16</v>
      </c>
      <c r="B21" s="14">
        <v>3430</v>
      </c>
      <c r="C21" s="16">
        <v>3436</v>
      </c>
      <c r="D21" s="14">
        <f t="shared" si="0"/>
        <v>-6</v>
      </c>
      <c r="E21" s="28">
        <f t="shared" si="1"/>
        <v>-0.0017462165308498253</v>
      </c>
    </row>
    <row r="22" spans="1:5" ht="13.5">
      <c r="A22" s="8" t="s">
        <v>17</v>
      </c>
      <c r="B22" s="9">
        <v>2389</v>
      </c>
      <c r="C22" s="11">
        <v>2385</v>
      </c>
      <c r="D22" s="9">
        <f t="shared" si="0"/>
        <v>4</v>
      </c>
      <c r="E22" s="27">
        <f t="shared" si="1"/>
        <v>0.0016771488469601676</v>
      </c>
    </row>
    <row r="23" spans="1:5" ht="13.5">
      <c r="A23" s="13" t="s">
        <v>18</v>
      </c>
      <c r="B23" s="14">
        <v>19450</v>
      </c>
      <c r="C23" s="16">
        <v>19431</v>
      </c>
      <c r="D23" s="14">
        <f t="shared" si="0"/>
        <v>19</v>
      </c>
      <c r="E23" s="28">
        <f t="shared" si="1"/>
        <v>0.0009778189491019506</v>
      </c>
    </row>
    <row r="24" spans="1:5" ht="14.25" thickBot="1">
      <c r="A24" s="17" t="s">
        <v>19</v>
      </c>
      <c r="B24" s="18">
        <v>2421</v>
      </c>
      <c r="C24" s="20">
        <v>2416</v>
      </c>
      <c r="D24" s="18">
        <f t="shared" si="0"/>
        <v>5</v>
      </c>
      <c r="E24" s="29">
        <f t="shared" si="1"/>
        <v>0.0020695364238410598</v>
      </c>
    </row>
    <row r="25" spans="1:5" ht="14.25" thickTop="1">
      <c r="A25" s="21" t="s">
        <v>4</v>
      </c>
      <c r="B25" s="30">
        <f>SUM(B18:B24)</f>
        <v>63112</v>
      </c>
      <c r="C25" s="24">
        <f>SUM(C18:C24)</f>
        <v>63085</v>
      </c>
      <c r="D25" s="31">
        <f>SUM(D18:D24)</f>
        <v>27</v>
      </c>
      <c r="E25" s="32">
        <f t="shared" si="1"/>
        <v>0.00042799397638107315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60374</v>
      </c>
      <c r="C30" s="10">
        <v>60373</v>
      </c>
      <c r="D30" s="9">
        <f aca="true" t="shared" si="2" ref="D30:D36">+B30-C30</f>
        <v>1</v>
      </c>
      <c r="E30" s="27">
        <f aca="true" t="shared" si="3" ref="E30:E37">+D30/C30</f>
        <v>1.656369569178275E-05</v>
      </c>
    </row>
    <row r="31" spans="1:5" ht="13.5">
      <c r="A31" s="13" t="s">
        <v>14</v>
      </c>
      <c r="B31" s="15">
        <v>7658</v>
      </c>
      <c r="C31" s="15">
        <v>7655</v>
      </c>
      <c r="D31" s="14">
        <f t="shared" si="2"/>
        <v>3</v>
      </c>
      <c r="E31" s="27">
        <f t="shared" si="3"/>
        <v>0.00039190071848465056</v>
      </c>
    </row>
    <row r="32" spans="1:5" ht="13.5">
      <c r="A32" s="13" t="s">
        <v>15</v>
      </c>
      <c r="B32" s="15">
        <v>3410</v>
      </c>
      <c r="C32" s="15">
        <v>3407</v>
      </c>
      <c r="D32" s="14">
        <f t="shared" si="2"/>
        <v>3</v>
      </c>
      <c r="E32" s="27">
        <f t="shared" si="3"/>
        <v>0.0008805400645729381</v>
      </c>
    </row>
    <row r="33" spans="1:5" ht="13.5">
      <c r="A33" s="13" t="s">
        <v>16</v>
      </c>
      <c r="B33" s="15">
        <v>5805</v>
      </c>
      <c r="C33" s="15">
        <v>5820</v>
      </c>
      <c r="D33" s="14">
        <f t="shared" si="2"/>
        <v>-15</v>
      </c>
      <c r="E33" s="27">
        <f t="shared" si="3"/>
        <v>-0.002577319587628866</v>
      </c>
    </row>
    <row r="34" spans="1:5" ht="13.5">
      <c r="A34" s="8" t="s">
        <v>17</v>
      </c>
      <c r="B34" s="10">
        <v>4263</v>
      </c>
      <c r="C34" s="10">
        <v>4267</v>
      </c>
      <c r="D34" s="9">
        <f t="shared" si="2"/>
        <v>-4</v>
      </c>
      <c r="E34" s="27">
        <f t="shared" si="3"/>
        <v>-0.0009374267635340989</v>
      </c>
    </row>
    <row r="35" spans="1:5" ht="13.5">
      <c r="A35" s="13" t="s">
        <v>18</v>
      </c>
      <c r="B35" s="15">
        <v>38853</v>
      </c>
      <c r="C35" s="15">
        <v>38821</v>
      </c>
      <c r="D35" s="14">
        <f t="shared" si="2"/>
        <v>32</v>
      </c>
      <c r="E35" s="27">
        <f t="shared" si="3"/>
        <v>0.000824296128384122</v>
      </c>
    </row>
    <row r="36" spans="1:5" ht="14.25" thickBot="1">
      <c r="A36" s="17" t="s">
        <v>19</v>
      </c>
      <c r="B36" s="19">
        <v>4289</v>
      </c>
      <c r="C36" s="19">
        <v>4286</v>
      </c>
      <c r="D36" s="18">
        <f t="shared" si="2"/>
        <v>3</v>
      </c>
      <c r="E36" s="35">
        <f t="shared" si="3"/>
        <v>0.0006999533364442371</v>
      </c>
    </row>
    <row r="37" spans="1:5" ht="14.25" thickTop="1">
      <c r="A37" s="21" t="s">
        <v>4</v>
      </c>
      <c r="B37" s="22">
        <f>SUM(B30:B36)</f>
        <v>124652</v>
      </c>
      <c r="C37" s="24">
        <f>SUM(C30:C36)</f>
        <v>124629</v>
      </c>
      <c r="D37" s="31">
        <f>SUM(D30:D36)</f>
        <v>23</v>
      </c>
      <c r="E37" s="36">
        <f t="shared" si="3"/>
        <v>0.00018454773768545042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25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29807</v>
      </c>
      <c r="C5" s="10">
        <v>60356</v>
      </c>
      <c r="D5" s="10">
        <v>29689</v>
      </c>
      <c r="E5" s="11">
        <v>30667</v>
      </c>
      <c r="F5" s="12"/>
      <c r="G5" s="12"/>
      <c r="H5" s="12"/>
      <c r="I5" s="12"/>
    </row>
    <row r="6" spans="1:9" ht="18" customHeight="1">
      <c r="A6" s="13" t="s">
        <v>14</v>
      </c>
      <c r="B6" s="14">
        <v>3707</v>
      </c>
      <c r="C6" s="15">
        <v>7646</v>
      </c>
      <c r="D6" s="15">
        <v>3622</v>
      </c>
      <c r="E6" s="16">
        <v>4024</v>
      </c>
      <c r="F6" s="12"/>
      <c r="G6" s="12"/>
      <c r="H6" s="12"/>
      <c r="I6" s="12"/>
    </row>
    <row r="7" spans="1:9" ht="18" customHeight="1">
      <c r="A7" s="13" t="s">
        <v>15</v>
      </c>
      <c r="B7" s="14">
        <v>1897</v>
      </c>
      <c r="C7" s="15">
        <v>3396</v>
      </c>
      <c r="D7" s="15">
        <v>1610</v>
      </c>
      <c r="E7" s="16">
        <v>1786</v>
      </c>
      <c r="F7" s="12"/>
      <c r="G7" s="12"/>
      <c r="H7" s="12"/>
      <c r="I7" s="12"/>
    </row>
    <row r="8" spans="1:9" ht="18" customHeight="1">
      <c r="A8" s="13" t="s">
        <v>16</v>
      </c>
      <c r="B8" s="14">
        <v>3429</v>
      </c>
      <c r="C8" s="15">
        <v>5805</v>
      </c>
      <c r="D8" s="15">
        <v>2737</v>
      </c>
      <c r="E8" s="16">
        <v>3068</v>
      </c>
      <c r="F8" s="12"/>
      <c r="G8" s="12"/>
      <c r="H8" s="12"/>
      <c r="I8" s="12"/>
    </row>
    <row r="9" spans="1:9" ht="18" customHeight="1">
      <c r="A9" s="8" t="s">
        <v>17</v>
      </c>
      <c r="B9" s="9">
        <v>2377</v>
      </c>
      <c r="C9" s="10">
        <v>4247</v>
      </c>
      <c r="D9" s="10">
        <v>1961</v>
      </c>
      <c r="E9" s="11">
        <v>2286</v>
      </c>
      <c r="F9" s="12"/>
      <c r="G9" s="12"/>
      <c r="H9" s="12"/>
      <c r="I9" s="12"/>
    </row>
    <row r="10" spans="1:9" ht="18" customHeight="1">
      <c r="A10" s="13" t="s">
        <v>18</v>
      </c>
      <c r="B10" s="14">
        <v>19467</v>
      </c>
      <c r="C10" s="15">
        <v>38886</v>
      </c>
      <c r="D10" s="15">
        <v>18752</v>
      </c>
      <c r="E10" s="16">
        <v>20134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2419</v>
      </c>
      <c r="C11" s="19">
        <v>4290</v>
      </c>
      <c r="D11" s="19">
        <v>2108</v>
      </c>
      <c r="E11" s="20">
        <v>2182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63103</v>
      </c>
      <c r="C12" s="23">
        <f>SUM(C5:C11)</f>
        <v>124626</v>
      </c>
      <c r="D12" s="23">
        <f>SUM(D5:D11)</f>
        <v>60479</v>
      </c>
      <c r="E12" s="24">
        <f>SUM(E5:E11)</f>
        <v>64147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29807</v>
      </c>
      <c r="C18" s="11">
        <v>29799</v>
      </c>
      <c r="D18" s="9">
        <f aca="true" t="shared" si="0" ref="D18:D24">+B18-C18</f>
        <v>8</v>
      </c>
      <c r="E18" s="27">
        <f aca="true" t="shared" si="1" ref="E18:E25">+D18/C18</f>
        <v>0.0002684653847444545</v>
      </c>
    </row>
    <row r="19" spans="1:5" ht="13.5">
      <c r="A19" s="13" t="s">
        <v>14</v>
      </c>
      <c r="B19" s="14">
        <v>3707</v>
      </c>
      <c r="C19" s="16">
        <v>3720</v>
      </c>
      <c r="D19" s="9">
        <f t="shared" si="0"/>
        <v>-13</v>
      </c>
      <c r="E19" s="28">
        <f t="shared" si="1"/>
        <v>-0.0034946236559139786</v>
      </c>
    </row>
    <row r="20" spans="1:5" ht="13.5">
      <c r="A20" s="13" t="s">
        <v>15</v>
      </c>
      <c r="B20" s="14">
        <v>1897</v>
      </c>
      <c r="C20" s="16">
        <v>1903</v>
      </c>
      <c r="D20" s="14">
        <f t="shared" si="0"/>
        <v>-6</v>
      </c>
      <c r="E20" s="28">
        <f t="shared" si="1"/>
        <v>-0.0031529164477141357</v>
      </c>
    </row>
    <row r="21" spans="1:5" ht="13.5">
      <c r="A21" s="13" t="s">
        <v>16</v>
      </c>
      <c r="B21" s="14">
        <v>3429</v>
      </c>
      <c r="C21" s="16">
        <v>3430</v>
      </c>
      <c r="D21" s="14">
        <f t="shared" si="0"/>
        <v>-1</v>
      </c>
      <c r="E21" s="28">
        <f t="shared" si="1"/>
        <v>-0.0002915451895043732</v>
      </c>
    </row>
    <row r="22" spans="1:5" ht="13.5">
      <c r="A22" s="8" t="s">
        <v>17</v>
      </c>
      <c r="B22" s="9">
        <v>2377</v>
      </c>
      <c r="C22" s="11">
        <v>2389</v>
      </c>
      <c r="D22" s="9">
        <f t="shared" si="0"/>
        <v>-12</v>
      </c>
      <c r="E22" s="27">
        <f t="shared" si="1"/>
        <v>-0.0050230221850146506</v>
      </c>
    </row>
    <row r="23" spans="1:5" ht="13.5">
      <c r="A23" s="13" t="s">
        <v>18</v>
      </c>
      <c r="B23" s="14">
        <v>19467</v>
      </c>
      <c r="C23" s="16">
        <v>19450</v>
      </c>
      <c r="D23" s="14">
        <f t="shared" si="0"/>
        <v>17</v>
      </c>
      <c r="E23" s="28">
        <f t="shared" si="1"/>
        <v>0.0008740359897172237</v>
      </c>
    </row>
    <row r="24" spans="1:5" ht="14.25" thickBot="1">
      <c r="A24" s="17" t="s">
        <v>19</v>
      </c>
      <c r="B24" s="18">
        <v>2419</v>
      </c>
      <c r="C24" s="20">
        <v>2421</v>
      </c>
      <c r="D24" s="18">
        <f t="shared" si="0"/>
        <v>-2</v>
      </c>
      <c r="E24" s="29">
        <f t="shared" si="1"/>
        <v>-0.0008261049153242462</v>
      </c>
    </row>
    <row r="25" spans="1:5" ht="14.25" thickTop="1">
      <c r="A25" s="21" t="s">
        <v>4</v>
      </c>
      <c r="B25" s="30">
        <f>SUM(B18:B24)</f>
        <v>63103</v>
      </c>
      <c r="C25" s="24">
        <f>SUM(C18:C24)</f>
        <v>63112</v>
      </c>
      <c r="D25" s="31">
        <f>SUM(D18:D24)</f>
        <v>-9</v>
      </c>
      <c r="E25" s="32">
        <f t="shared" si="1"/>
        <v>-0.0001426036253010521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60356</v>
      </c>
      <c r="C30" s="10">
        <v>60374</v>
      </c>
      <c r="D30" s="9">
        <f aca="true" t="shared" si="2" ref="D30:D36">+B30-C30</f>
        <v>-18</v>
      </c>
      <c r="E30" s="27">
        <f aca="true" t="shared" si="3" ref="E30:E37">+D30/C30</f>
        <v>-0.000298141584125617</v>
      </c>
    </row>
    <row r="31" spans="1:5" ht="13.5">
      <c r="A31" s="13" t="s">
        <v>14</v>
      </c>
      <c r="B31" s="15">
        <v>7646</v>
      </c>
      <c r="C31" s="15">
        <v>7658</v>
      </c>
      <c r="D31" s="14">
        <f t="shared" si="2"/>
        <v>-12</v>
      </c>
      <c r="E31" s="27">
        <f t="shared" si="3"/>
        <v>-0.0015669887699138157</v>
      </c>
    </row>
    <row r="32" spans="1:5" ht="13.5">
      <c r="A32" s="13" t="s">
        <v>15</v>
      </c>
      <c r="B32" s="15">
        <v>3396</v>
      </c>
      <c r="C32" s="15">
        <v>3410</v>
      </c>
      <c r="D32" s="14">
        <f t="shared" si="2"/>
        <v>-14</v>
      </c>
      <c r="E32" s="27">
        <f t="shared" si="3"/>
        <v>-0.004105571847507331</v>
      </c>
    </row>
    <row r="33" spans="1:5" ht="13.5">
      <c r="A33" s="13" t="s">
        <v>16</v>
      </c>
      <c r="B33" s="15">
        <v>5805</v>
      </c>
      <c r="C33" s="15">
        <v>5805</v>
      </c>
      <c r="D33" s="14">
        <f t="shared" si="2"/>
        <v>0</v>
      </c>
      <c r="E33" s="27">
        <f t="shared" si="3"/>
        <v>0</v>
      </c>
    </row>
    <row r="34" spans="1:5" ht="13.5">
      <c r="A34" s="8" t="s">
        <v>17</v>
      </c>
      <c r="B34" s="10">
        <v>4247</v>
      </c>
      <c r="C34" s="10">
        <v>4263</v>
      </c>
      <c r="D34" s="9">
        <f t="shared" si="2"/>
        <v>-16</v>
      </c>
      <c r="E34" s="27">
        <f t="shared" si="3"/>
        <v>-0.003753225428102275</v>
      </c>
    </row>
    <row r="35" spans="1:5" ht="13.5">
      <c r="A35" s="13" t="s">
        <v>18</v>
      </c>
      <c r="B35" s="15">
        <v>38886</v>
      </c>
      <c r="C35" s="15">
        <v>38853</v>
      </c>
      <c r="D35" s="14">
        <f t="shared" si="2"/>
        <v>33</v>
      </c>
      <c r="E35" s="27">
        <f t="shared" si="3"/>
        <v>0.0008493552621419196</v>
      </c>
    </row>
    <row r="36" spans="1:5" ht="14.25" thickBot="1">
      <c r="A36" s="17" t="s">
        <v>19</v>
      </c>
      <c r="B36" s="19">
        <v>4290</v>
      </c>
      <c r="C36" s="19">
        <v>4289</v>
      </c>
      <c r="D36" s="18">
        <f t="shared" si="2"/>
        <v>1</v>
      </c>
      <c r="E36" s="35">
        <f t="shared" si="3"/>
        <v>0.00023315458148752622</v>
      </c>
    </row>
    <row r="37" spans="1:5" ht="14.25" thickTop="1">
      <c r="A37" s="21" t="s">
        <v>4</v>
      </c>
      <c r="B37" s="22">
        <f>SUM(B30:B36)</f>
        <v>124626</v>
      </c>
      <c r="C37" s="24">
        <f>SUM(C30:C36)</f>
        <v>124652</v>
      </c>
      <c r="D37" s="31">
        <f>SUM(D30:D36)</f>
        <v>-26</v>
      </c>
      <c r="E37" s="36">
        <f t="shared" si="3"/>
        <v>-0.00020858068863716586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26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29602</v>
      </c>
      <c r="C5" s="10">
        <v>60132</v>
      </c>
      <c r="D5" s="10">
        <v>29455</v>
      </c>
      <c r="E5" s="11">
        <v>30677</v>
      </c>
      <c r="F5" s="12"/>
      <c r="G5" s="12"/>
      <c r="H5" s="12"/>
      <c r="I5" s="12"/>
    </row>
    <row r="6" spans="1:9" ht="18" customHeight="1">
      <c r="A6" s="13" t="s">
        <v>14</v>
      </c>
      <c r="B6" s="14">
        <v>3705</v>
      </c>
      <c r="C6" s="15">
        <v>7635</v>
      </c>
      <c r="D6" s="15">
        <v>3621</v>
      </c>
      <c r="E6" s="16">
        <v>4014</v>
      </c>
      <c r="F6" s="12"/>
      <c r="G6" s="12"/>
      <c r="H6" s="12"/>
      <c r="I6" s="12"/>
    </row>
    <row r="7" spans="1:9" ht="18" customHeight="1">
      <c r="A7" s="13" t="s">
        <v>15</v>
      </c>
      <c r="B7" s="14">
        <v>1893</v>
      </c>
      <c r="C7" s="15">
        <v>3380</v>
      </c>
      <c r="D7" s="15">
        <v>1603</v>
      </c>
      <c r="E7" s="16">
        <v>1777</v>
      </c>
      <c r="F7" s="12"/>
      <c r="G7" s="12"/>
      <c r="H7" s="12"/>
      <c r="I7" s="12"/>
    </row>
    <row r="8" spans="1:9" ht="18" customHeight="1">
      <c r="A8" s="13" t="s">
        <v>16</v>
      </c>
      <c r="B8" s="14">
        <v>3425</v>
      </c>
      <c r="C8" s="15">
        <v>5801</v>
      </c>
      <c r="D8" s="15">
        <v>2734</v>
      </c>
      <c r="E8" s="16">
        <v>3067</v>
      </c>
      <c r="F8" s="12"/>
      <c r="G8" s="12"/>
      <c r="H8" s="12"/>
      <c r="I8" s="12"/>
    </row>
    <row r="9" spans="1:9" ht="18" customHeight="1">
      <c r="A9" s="8" t="s">
        <v>17</v>
      </c>
      <c r="B9" s="9">
        <v>2381</v>
      </c>
      <c r="C9" s="10">
        <v>4246</v>
      </c>
      <c r="D9" s="10">
        <v>1961</v>
      </c>
      <c r="E9" s="11">
        <v>2285</v>
      </c>
      <c r="F9" s="12"/>
      <c r="G9" s="12"/>
      <c r="H9" s="12"/>
      <c r="I9" s="12"/>
    </row>
    <row r="10" spans="1:9" ht="18" customHeight="1">
      <c r="A10" s="13" t="s">
        <v>18</v>
      </c>
      <c r="B10" s="14">
        <v>19438</v>
      </c>
      <c r="C10" s="15">
        <v>38866</v>
      </c>
      <c r="D10" s="15">
        <v>18746</v>
      </c>
      <c r="E10" s="16">
        <v>20120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2418</v>
      </c>
      <c r="C11" s="19">
        <v>4288</v>
      </c>
      <c r="D11" s="19">
        <v>2110</v>
      </c>
      <c r="E11" s="20">
        <v>2178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62862</v>
      </c>
      <c r="C12" s="23">
        <f>SUM(C5:C11)</f>
        <v>124348</v>
      </c>
      <c r="D12" s="23">
        <f>SUM(D5:D11)</f>
        <v>60230</v>
      </c>
      <c r="E12" s="24">
        <f>SUM(E5:E11)</f>
        <v>64118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29602</v>
      </c>
      <c r="C18" s="11">
        <v>29807</v>
      </c>
      <c r="D18" s="9">
        <f aca="true" t="shared" si="0" ref="D18:D24">+B18-C18</f>
        <v>-205</v>
      </c>
      <c r="E18" s="27">
        <f aca="true" t="shared" si="1" ref="E18:E25">+D18/C18</f>
        <v>-0.0068775790921595595</v>
      </c>
    </row>
    <row r="19" spans="1:5" ht="13.5">
      <c r="A19" s="13" t="s">
        <v>14</v>
      </c>
      <c r="B19" s="14">
        <v>3705</v>
      </c>
      <c r="C19" s="16">
        <v>3707</v>
      </c>
      <c r="D19" s="9">
        <f t="shared" si="0"/>
        <v>-2</v>
      </c>
      <c r="E19" s="28">
        <f t="shared" si="1"/>
        <v>-0.0005395198273536552</v>
      </c>
    </row>
    <row r="20" spans="1:5" ht="13.5">
      <c r="A20" s="13" t="s">
        <v>15</v>
      </c>
      <c r="B20" s="14">
        <v>1893</v>
      </c>
      <c r="C20" s="16">
        <v>1897</v>
      </c>
      <c r="D20" s="14">
        <f t="shared" si="0"/>
        <v>-4</v>
      </c>
      <c r="E20" s="28">
        <f t="shared" si="1"/>
        <v>-0.0021085925144965737</v>
      </c>
    </row>
    <row r="21" spans="1:5" ht="13.5">
      <c r="A21" s="13" t="s">
        <v>16</v>
      </c>
      <c r="B21" s="14">
        <v>3425</v>
      </c>
      <c r="C21" s="16">
        <v>3429</v>
      </c>
      <c r="D21" s="14">
        <f t="shared" si="0"/>
        <v>-4</v>
      </c>
      <c r="E21" s="28">
        <f t="shared" si="1"/>
        <v>-0.0011665208515602217</v>
      </c>
    </row>
    <row r="22" spans="1:5" ht="13.5">
      <c r="A22" s="8" t="s">
        <v>17</v>
      </c>
      <c r="B22" s="9">
        <v>2381</v>
      </c>
      <c r="C22" s="11">
        <v>2377</v>
      </c>
      <c r="D22" s="9">
        <f t="shared" si="0"/>
        <v>4</v>
      </c>
      <c r="E22" s="27">
        <f t="shared" si="1"/>
        <v>0.0016827934371055953</v>
      </c>
    </row>
    <row r="23" spans="1:5" ht="13.5">
      <c r="A23" s="13" t="s">
        <v>18</v>
      </c>
      <c r="B23" s="14">
        <v>19438</v>
      </c>
      <c r="C23" s="16">
        <v>19467</v>
      </c>
      <c r="D23" s="14">
        <f t="shared" si="0"/>
        <v>-29</v>
      </c>
      <c r="E23" s="28">
        <f t="shared" si="1"/>
        <v>-0.0014897005188267325</v>
      </c>
    </row>
    <row r="24" spans="1:5" ht="14.25" thickBot="1">
      <c r="A24" s="17" t="s">
        <v>19</v>
      </c>
      <c r="B24" s="18">
        <v>2418</v>
      </c>
      <c r="C24" s="20">
        <v>2419</v>
      </c>
      <c r="D24" s="18">
        <f t="shared" si="0"/>
        <v>-1</v>
      </c>
      <c r="E24" s="29">
        <f t="shared" si="1"/>
        <v>-0.00041339396444811904</v>
      </c>
    </row>
    <row r="25" spans="1:5" ht="14.25" thickTop="1">
      <c r="A25" s="21" t="s">
        <v>4</v>
      </c>
      <c r="B25" s="30">
        <f>SUM(B18:B24)</f>
        <v>62862</v>
      </c>
      <c r="C25" s="24">
        <f>SUM(C18:C24)</f>
        <v>63103</v>
      </c>
      <c r="D25" s="31">
        <f>SUM(D18:D24)</f>
        <v>-241</v>
      </c>
      <c r="E25" s="32">
        <f t="shared" si="1"/>
        <v>-0.0038191528136538675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60132</v>
      </c>
      <c r="C30" s="10">
        <v>60356</v>
      </c>
      <c r="D30" s="9">
        <f aca="true" t="shared" si="2" ref="D30:D36">+B30-C30</f>
        <v>-224</v>
      </c>
      <c r="E30" s="27">
        <f aca="true" t="shared" si="3" ref="E30:E37">+D30/C30</f>
        <v>-0.0037113128769302142</v>
      </c>
    </row>
    <row r="31" spans="1:5" ht="13.5">
      <c r="A31" s="13" t="s">
        <v>14</v>
      </c>
      <c r="B31" s="15">
        <v>7635</v>
      </c>
      <c r="C31" s="15">
        <v>7646</v>
      </c>
      <c r="D31" s="14">
        <f t="shared" si="2"/>
        <v>-11</v>
      </c>
      <c r="E31" s="27">
        <f t="shared" si="3"/>
        <v>-0.0014386607376405964</v>
      </c>
    </row>
    <row r="32" spans="1:5" ht="13.5">
      <c r="A32" s="13" t="s">
        <v>15</v>
      </c>
      <c r="B32" s="15">
        <v>3380</v>
      </c>
      <c r="C32" s="15">
        <v>3396</v>
      </c>
      <c r="D32" s="14">
        <f t="shared" si="2"/>
        <v>-16</v>
      </c>
      <c r="E32" s="27">
        <f t="shared" si="3"/>
        <v>-0.004711425206124852</v>
      </c>
    </row>
    <row r="33" spans="1:5" ht="13.5">
      <c r="A33" s="13" t="s">
        <v>16</v>
      </c>
      <c r="B33" s="15">
        <v>5801</v>
      </c>
      <c r="C33" s="15">
        <v>5805</v>
      </c>
      <c r="D33" s="14">
        <f t="shared" si="2"/>
        <v>-4</v>
      </c>
      <c r="E33" s="27">
        <f t="shared" si="3"/>
        <v>-0.0006890611541774332</v>
      </c>
    </row>
    <row r="34" spans="1:5" ht="13.5">
      <c r="A34" s="8" t="s">
        <v>17</v>
      </c>
      <c r="B34" s="10">
        <v>4246</v>
      </c>
      <c r="C34" s="10">
        <v>4247</v>
      </c>
      <c r="D34" s="9">
        <f t="shared" si="2"/>
        <v>-1</v>
      </c>
      <c r="E34" s="27">
        <f t="shared" si="3"/>
        <v>-0.0002354603249352484</v>
      </c>
    </row>
    <row r="35" spans="1:5" ht="13.5">
      <c r="A35" s="13" t="s">
        <v>18</v>
      </c>
      <c r="B35" s="15">
        <v>38866</v>
      </c>
      <c r="C35" s="15">
        <v>38886</v>
      </c>
      <c r="D35" s="14">
        <f t="shared" si="2"/>
        <v>-20</v>
      </c>
      <c r="E35" s="27">
        <f t="shared" si="3"/>
        <v>-0.0005143239212055753</v>
      </c>
    </row>
    <row r="36" spans="1:5" ht="14.25" thickBot="1">
      <c r="A36" s="17" t="s">
        <v>19</v>
      </c>
      <c r="B36" s="19">
        <v>4288</v>
      </c>
      <c r="C36" s="19">
        <v>4290</v>
      </c>
      <c r="D36" s="18">
        <f t="shared" si="2"/>
        <v>-2</v>
      </c>
      <c r="E36" s="35">
        <f t="shared" si="3"/>
        <v>-0.0004662004662004662</v>
      </c>
    </row>
    <row r="37" spans="1:5" ht="14.25" thickTop="1">
      <c r="A37" s="21" t="s">
        <v>4</v>
      </c>
      <c r="B37" s="22">
        <f>SUM(B30:B36)</f>
        <v>124348</v>
      </c>
      <c r="C37" s="24">
        <f>SUM(C30:C36)</f>
        <v>124626</v>
      </c>
      <c r="D37" s="31">
        <f>SUM(D30:D36)</f>
        <v>-278</v>
      </c>
      <c r="E37" s="36">
        <f t="shared" si="3"/>
        <v>-0.0022306741771379967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27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29578</v>
      </c>
      <c r="C5" s="10">
        <v>60064</v>
      </c>
      <c r="D5" s="10">
        <v>29416</v>
      </c>
      <c r="E5" s="11">
        <v>30648</v>
      </c>
      <c r="F5" s="12"/>
      <c r="G5" s="12"/>
      <c r="H5" s="12"/>
      <c r="I5" s="12"/>
    </row>
    <row r="6" spans="1:9" ht="18" customHeight="1">
      <c r="A6" s="13" t="s">
        <v>14</v>
      </c>
      <c r="B6" s="14">
        <v>3698</v>
      </c>
      <c r="C6" s="15">
        <v>7644</v>
      </c>
      <c r="D6" s="15">
        <v>3635</v>
      </c>
      <c r="E6" s="16">
        <v>4009</v>
      </c>
      <c r="F6" s="12"/>
      <c r="G6" s="12"/>
      <c r="H6" s="12"/>
      <c r="I6" s="12"/>
    </row>
    <row r="7" spans="1:9" ht="18" customHeight="1">
      <c r="A7" s="13" t="s">
        <v>15</v>
      </c>
      <c r="B7" s="14">
        <v>1886</v>
      </c>
      <c r="C7" s="15">
        <v>3366</v>
      </c>
      <c r="D7" s="15">
        <v>1597</v>
      </c>
      <c r="E7" s="16">
        <v>1769</v>
      </c>
      <c r="F7" s="12"/>
      <c r="G7" s="12"/>
      <c r="H7" s="12"/>
      <c r="I7" s="12"/>
    </row>
    <row r="8" spans="1:9" ht="18" customHeight="1">
      <c r="A8" s="13" t="s">
        <v>16</v>
      </c>
      <c r="B8" s="14">
        <v>3424</v>
      </c>
      <c r="C8" s="15">
        <v>5808</v>
      </c>
      <c r="D8" s="15">
        <v>2733</v>
      </c>
      <c r="E8" s="16">
        <v>3075</v>
      </c>
      <c r="F8" s="12"/>
      <c r="G8" s="12"/>
      <c r="H8" s="12"/>
      <c r="I8" s="12"/>
    </row>
    <row r="9" spans="1:9" ht="18" customHeight="1">
      <c r="A9" s="8" t="s">
        <v>17</v>
      </c>
      <c r="B9" s="9">
        <v>2376</v>
      </c>
      <c r="C9" s="10">
        <v>4243</v>
      </c>
      <c r="D9" s="10">
        <v>1958</v>
      </c>
      <c r="E9" s="11">
        <v>2285</v>
      </c>
      <c r="F9" s="12"/>
      <c r="G9" s="12"/>
      <c r="H9" s="12"/>
      <c r="I9" s="12"/>
    </row>
    <row r="10" spans="1:9" ht="18" customHeight="1">
      <c r="A10" s="13" t="s">
        <v>18</v>
      </c>
      <c r="B10" s="14">
        <v>19418</v>
      </c>
      <c r="C10" s="15">
        <v>38849</v>
      </c>
      <c r="D10" s="15">
        <v>18731</v>
      </c>
      <c r="E10" s="16">
        <v>20118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2409</v>
      </c>
      <c r="C11" s="19">
        <v>4268</v>
      </c>
      <c r="D11" s="19">
        <v>2100</v>
      </c>
      <c r="E11" s="20">
        <v>2168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62789</v>
      </c>
      <c r="C12" s="23">
        <f>SUM(C5:C11)</f>
        <v>124242</v>
      </c>
      <c r="D12" s="23">
        <f>SUM(D5:D11)</f>
        <v>60170</v>
      </c>
      <c r="E12" s="24">
        <f>SUM(E5:E11)</f>
        <v>64072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29578</v>
      </c>
      <c r="C18" s="11">
        <v>29602</v>
      </c>
      <c r="D18" s="9">
        <f aca="true" t="shared" si="0" ref="D18:D24">+B18-C18</f>
        <v>-24</v>
      </c>
      <c r="E18" s="27">
        <f aca="true" t="shared" si="1" ref="E18:E25">+D18/C18</f>
        <v>-0.0008107560299979731</v>
      </c>
    </row>
    <row r="19" spans="1:5" ht="13.5">
      <c r="A19" s="13" t="s">
        <v>14</v>
      </c>
      <c r="B19" s="14">
        <v>3698</v>
      </c>
      <c r="C19" s="16">
        <v>3705</v>
      </c>
      <c r="D19" s="9">
        <f t="shared" si="0"/>
        <v>-7</v>
      </c>
      <c r="E19" s="28">
        <f t="shared" si="1"/>
        <v>-0.0018893387314439945</v>
      </c>
    </row>
    <row r="20" spans="1:5" ht="13.5">
      <c r="A20" s="13" t="s">
        <v>15</v>
      </c>
      <c r="B20" s="14">
        <v>1886</v>
      </c>
      <c r="C20" s="16">
        <v>1893</v>
      </c>
      <c r="D20" s="14">
        <f t="shared" si="0"/>
        <v>-7</v>
      </c>
      <c r="E20" s="28">
        <f t="shared" si="1"/>
        <v>-0.0036978341257263604</v>
      </c>
    </row>
    <row r="21" spans="1:5" ht="13.5">
      <c r="A21" s="13" t="s">
        <v>16</v>
      </c>
      <c r="B21" s="14">
        <v>3424</v>
      </c>
      <c r="C21" s="16">
        <v>3425</v>
      </c>
      <c r="D21" s="14">
        <f t="shared" si="0"/>
        <v>-1</v>
      </c>
      <c r="E21" s="28">
        <f t="shared" si="1"/>
        <v>-0.00029197080291970805</v>
      </c>
    </row>
    <row r="22" spans="1:5" ht="13.5">
      <c r="A22" s="8" t="s">
        <v>17</v>
      </c>
      <c r="B22" s="9">
        <v>2376</v>
      </c>
      <c r="C22" s="11">
        <v>2381</v>
      </c>
      <c r="D22" s="9">
        <f t="shared" si="0"/>
        <v>-5</v>
      </c>
      <c r="E22" s="27">
        <f t="shared" si="1"/>
        <v>-0.0020999580008399833</v>
      </c>
    </row>
    <row r="23" spans="1:5" ht="13.5">
      <c r="A23" s="13" t="s">
        <v>18</v>
      </c>
      <c r="B23" s="14">
        <v>19418</v>
      </c>
      <c r="C23" s="16">
        <v>19438</v>
      </c>
      <c r="D23" s="14">
        <f t="shared" si="0"/>
        <v>-20</v>
      </c>
      <c r="E23" s="28">
        <f t="shared" si="1"/>
        <v>-0.001028912439551394</v>
      </c>
    </row>
    <row r="24" spans="1:5" ht="14.25" thickBot="1">
      <c r="A24" s="17" t="s">
        <v>19</v>
      </c>
      <c r="B24" s="18">
        <v>2409</v>
      </c>
      <c r="C24" s="20">
        <v>2418</v>
      </c>
      <c r="D24" s="18">
        <f t="shared" si="0"/>
        <v>-9</v>
      </c>
      <c r="E24" s="29">
        <f t="shared" si="1"/>
        <v>-0.0037220843672456576</v>
      </c>
    </row>
    <row r="25" spans="1:5" ht="14.25" thickTop="1">
      <c r="A25" s="21" t="s">
        <v>4</v>
      </c>
      <c r="B25" s="30">
        <f>SUM(B18:B24)</f>
        <v>62789</v>
      </c>
      <c r="C25" s="24">
        <f>SUM(C18:C24)</f>
        <v>62862</v>
      </c>
      <c r="D25" s="31">
        <f>SUM(D18:D24)</f>
        <v>-73</v>
      </c>
      <c r="E25" s="32">
        <f t="shared" si="1"/>
        <v>-0.001161273901562152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60064</v>
      </c>
      <c r="C30" s="10">
        <v>60132</v>
      </c>
      <c r="D30" s="9">
        <f aca="true" t="shared" si="2" ref="D30:D36">+B30-C30</f>
        <v>-68</v>
      </c>
      <c r="E30" s="27">
        <f aca="true" t="shared" si="3" ref="E30:E37">+D30/C30</f>
        <v>-0.0011308454732920907</v>
      </c>
    </row>
    <row r="31" spans="1:5" ht="13.5">
      <c r="A31" s="13" t="s">
        <v>14</v>
      </c>
      <c r="B31" s="15">
        <v>7644</v>
      </c>
      <c r="C31" s="15">
        <v>7635</v>
      </c>
      <c r="D31" s="14">
        <f t="shared" si="2"/>
        <v>9</v>
      </c>
      <c r="E31" s="27">
        <f t="shared" si="3"/>
        <v>0.0011787819253438114</v>
      </c>
    </row>
    <row r="32" spans="1:5" ht="13.5">
      <c r="A32" s="13" t="s">
        <v>15</v>
      </c>
      <c r="B32" s="15">
        <v>3366</v>
      </c>
      <c r="C32" s="15">
        <v>3380</v>
      </c>
      <c r="D32" s="14">
        <f t="shared" si="2"/>
        <v>-14</v>
      </c>
      <c r="E32" s="27">
        <f t="shared" si="3"/>
        <v>-0.004142011834319527</v>
      </c>
    </row>
    <row r="33" spans="1:5" ht="13.5">
      <c r="A33" s="13" t="s">
        <v>16</v>
      </c>
      <c r="B33" s="15">
        <v>5808</v>
      </c>
      <c r="C33" s="15">
        <v>5801</v>
      </c>
      <c r="D33" s="14">
        <f t="shared" si="2"/>
        <v>7</v>
      </c>
      <c r="E33" s="27">
        <f t="shared" si="3"/>
        <v>0.0012066885019824168</v>
      </c>
    </row>
    <row r="34" spans="1:5" ht="13.5">
      <c r="A34" s="8" t="s">
        <v>17</v>
      </c>
      <c r="B34" s="10">
        <v>4243</v>
      </c>
      <c r="C34" s="10">
        <v>4246</v>
      </c>
      <c r="D34" s="9">
        <f t="shared" si="2"/>
        <v>-3</v>
      </c>
      <c r="E34" s="27">
        <f t="shared" si="3"/>
        <v>-0.000706547338671691</v>
      </c>
    </row>
    <row r="35" spans="1:5" ht="13.5">
      <c r="A35" s="13" t="s">
        <v>18</v>
      </c>
      <c r="B35" s="15">
        <v>38849</v>
      </c>
      <c r="C35" s="15">
        <v>38866</v>
      </c>
      <c r="D35" s="14">
        <f t="shared" si="2"/>
        <v>-17</v>
      </c>
      <c r="E35" s="27">
        <f t="shared" si="3"/>
        <v>-0.00043740029846138013</v>
      </c>
    </row>
    <row r="36" spans="1:5" ht="14.25" thickBot="1">
      <c r="A36" s="17" t="s">
        <v>19</v>
      </c>
      <c r="B36" s="19">
        <v>4268</v>
      </c>
      <c r="C36" s="19">
        <v>4288</v>
      </c>
      <c r="D36" s="18">
        <f t="shared" si="2"/>
        <v>-20</v>
      </c>
      <c r="E36" s="35">
        <f t="shared" si="3"/>
        <v>-0.0046641791044776115</v>
      </c>
    </row>
    <row r="37" spans="1:5" ht="14.25" thickTop="1">
      <c r="A37" s="21" t="s">
        <v>4</v>
      </c>
      <c r="B37" s="22">
        <f>SUM(B30:B36)</f>
        <v>124242</v>
      </c>
      <c r="C37" s="24">
        <f>SUM(C30:C36)</f>
        <v>124348</v>
      </c>
      <c r="D37" s="31">
        <f>SUM(D30:D36)</f>
        <v>-106</v>
      </c>
      <c r="E37" s="36">
        <f t="shared" si="3"/>
        <v>-0.0008524463602148808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28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29616</v>
      </c>
      <c r="C5" s="10">
        <v>60110</v>
      </c>
      <c r="D5" s="10">
        <v>29436</v>
      </c>
      <c r="E5" s="11">
        <v>30674</v>
      </c>
      <c r="F5" s="12"/>
      <c r="G5" s="12"/>
      <c r="H5" s="12"/>
      <c r="I5" s="12"/>
    </row>
    <row r="6" spans="1:9" ht="18" customHeight="1">
      <c r="A6" s="13" t="s">
        <v>14</v>
      </c>
      <c r="B6" s="14">
        <v>3702</v>
      </c>
      <c r="C6" s="15">
        <v>7635</v>
      </c>
      <c r="D6" s="15">
        <v>3628</v>
      </c>
      <c r="E6" s="16">
        <v>4007</v>
      </c>
      <c r="F6" s="12"/>
      <c r="G6" s="12"/>
      <c r="H6" s="12"/>
      <c r="I6" s="12"/>
    </row>
    <row r="7" spans="1:9" ht="18" customHeight="1">
      <c r="A7" s="13" t="s">
        <v>15</v>
      </c>
      <c r="B7" s="14">
        <v>1879</v>
      </c>
      <c r="C7" s="15">
        <v>3356</v>
      </c>
      <c r="D7" s="15">
        <v>1590</v>
      </c>
      <c r="E7" s="16">
        <v>1766</v>
      </c>
      <c r="F7" s="12"/>
      <c r="G7" s="12"/>
      <c r="H7" s="12"/>
      <c r="I7" s="12"/>
    </row>
    <row r="8" spans="1:9" ht="18" customHeight="1">
      <c r="A8" s="13" t="s">
        <v>16</v>
      </c>
      <c r="B8" s="14">
        <v>3410</v>
      </c>
      <c r="C8" s="15">
        <v>5788</v>
      </c>
      <c r="D8" s="15">
        <v>2732</v>
      </c>
      <c r="E8" s="16">
        <v>3056</v>
      </c>
      <c r="F8" s="12"/>
      <c r="G8" s="12"/>
      <c r="H8" s="12"/>
      <c r="I8" s="12"/>
    </row>
    <row r="9" spans="1:9" ht="18" customHeight="1">
      <c r="A9" s="8" t="s">
        <v>17</v>
      </c>
      <c r="B9" s="9">
        <v>2372</v>
      </c>
      <c r="C9" s="10">
        <v>4236</v>
      </c>
      <c r="D9" s="10">
        <v>1955</v>
      </c>
      <c r="E9" s="11">
        <v>2281</v>
      </c>
      <c r="F9" s="12"/>
      <c r="G9" s="12"/>
      <c r="H9" s="12"/>
      <c r="I9" s="12"/>
    </row>
    <row r="10" spans="1:9" ht="18" customHeight="1">
      <c r="A10" s="13" t="s">
        <v>18</v>
      </c>
      <c r="B10" s="14">
        <v>19405</v>
      </c>
      <c r="C10" s="15">
        <v>38814</v>
      </c>
      <c r="D10" s="15">
        <v>18719</v>
      </c>
      <c r="E10" s="16">
        <v>20095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2401</v>
      </c>
      <c r="C11" s="19">
        <v>4255</v>
      </c>
      <c r="D11" s="19">
        <v>2089</v>
      </c>
      <c r="E11" s="20">
        <v>2166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62785</v>
      </c>
      <c r="C12" s="23">
        <f>SUM(C5:C11)</f>
        <v>124194</v>
      </c>
      <c r="D12" s="23">
        <f>SUM(D5:D11)</f>
        <v>60149</v>
      </c>
      <c r="E12" s="24">
        <f>SUM(E5:E11)</f>
        <v>64045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29616</v>
      </c>
      <c r="C18" s="11">
        <v>29578</v>
      </c>
      <c r="D18" s="9">
        <f aca="true" t="shared" si="0" ref="D18:D24">+B18-C18</f>
        <v>38</v>
      </c>
      <c r="E18" s="27">
        <f aca="true" t="shared" si="1" ref="E18:E25">+D18/C18</f>
        <v>0.0012847386571100143</v>
      </c>
    </row>
    <row r="19" spans="1:5" ht="13.5">
      <c r="A19" s="13" t="s">
        <v>14</v>
      </c>
      <c r="B19" s="14">
        <v>3702</v>
      </c>
      <c r="C19" s="16">
        <v>3698</v>
      </c>
      <c r="D19" s="9">
        <f t="shared" si="0"/>
        <v>4</v>
      </c>
      <c r="E19" s="28">
        <f t="shared" si="1"/>
        <v>0.001081665765278529</v>
      </c>
    </row>
    <row r="20" spans="1:5" ht="13.5">
      <c r="A20" s="13" t="s">
        <v>15</v>
      </c>
      <c r="B20" s="14">
        <v>1879</v>
      </c>
      <c r="C20" s="16">
        <v>1886</v>
      </c>
      <c r="D20" s="14">
        <f t="shared" si="0"/>
        <v>-7</v>
      </c>
      <c r="E20" s="28">
        <f t="shared" si="1"/>
        <v>-0.003711558854718982</v>
      </c>
    </row>
    <row r="21" spans="1:5" ht="13.5">
      <c r="A21" s="13" t="s">
        <v>16</v>
      </c>
      <c r="B21" s="14">
        <v>3410</v>
      </c>
      <c r="C21" s="16">
        <v>3424</v>
      </c>
      <c r="D21" s="14">
        <f t="shared" si="0"/>
        <v>-14</v>
      </c>
      <c r="E21" s="28">
        <f t="shared" si="1"/>
        <v>-0.0040887850467289715</v>
      </c>
    </row>
    <row r="22" spans="1:5" ht="13.5">
      <c r="A22" s="8" t="s">
        <v>17</v>
      </c>
      <c r="B22" s="9">
        <v>2372</v>
      </c>
      <c r="C22" s="11">
        <v>2376</v>
      </c>
      <c r="D22" s="9">
        <f t="shared" si="0"/>
        <v>-4</v>
      </c>
      <c r="E22" s="27">
        <f t="shared" si="1"/>
        <v>-0.0016835016835016834</v>
      </c>
    </row>
    <row r="23" spans="1:5" ht="13.5">
      <c r="A23" s="13" t="s">
        <v>18</v>
      </c>
      <c r="B23" s="14">
        <v>19405</v>
      </c>
      <c r="C23" s="16">
        <v>19418</v>
      </c>
      <c r="D23" s="14">
        <f t="shared" si="0"/>
        <v>-13</v>
      </c>
      <c r="E23" s="28">
        <f t="shared" si="1"/>
        <v>-0.0006694819239880523</v>
      </c>
    </row>
    <row r="24" spans="1:5" ht="14.25" thickBot="1">
      <c r="A24" s="17" t="s">
        <v>19</v>
      </c>
      <c r="B24" s="18">
        <v>2401</v>
      </c>
      <c r="C24" s="20">
        <v>2409</v>
      </c>
      <c r="D24" s="18">
        <f t="shared" si="0"/>
        <v>-8</v>
      </c>
      <c r="E24" s="29">
        <f t="shared" si="1"/>
        <v>-0.0033208800332088003</v>
      </c>
    </row>
    <row r="25" spans="1:5" ht="14.25" thickTop="1">
      <c r="A25" s="21" t="s">
        <v>4</v>
      </c>
      <c r="B25" s="30">
        <f>SUM(B18:B24)</f>
        <v>62785</v>
      </c>
      <c r="C25" s="24">
        <f>SUM(C18:C24)</f>
        <v>62789</v>
      </c>
      <c r="D25" s="31">
        <f>SUM(D18:D24)</f>
        <v>-4</v>
      </c>
      <c r="E25" s="32">
        <f t="shared" si="1"/>
        <v>-6.370542610966889E-05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60110</v>
      </c>
      <c r="C30" s="10">
        <v>60064</v>
      </c>
      <c r="D30" s="9">
        <f aca="true" t="shared" si="2" ref="D30:D36">+B30-C30</f>
        <v>46</v>
      </c>
      <c r="E30" s="27">
        <f aca="true" t="shared" si="3" ref="E30:E37">+D30/C30</f>
        <v>0.0007658497602557273</v>
      </c>
    </row>
    <row r="31" spans="1:5" ht="13.5">
      <c r="A31" s="13" t="s">
        <v>14</v>
      </c>
      <c r="B31" s="15">
        <v>7635</v>
      </c>
      <c r="C31" s="15">
        <v>7644</v>
      </c>
      <c r="D31" s="14">
        <f t="shared" si="2"/>
        <v>-9</v>
      </c>
      <c r="E31" s="27">
        <f t="shared" si="3"/>
        <v>-0.0011773940345368916</v>
      </c>
    </row>
    <row r="32" spans="1:5" ht="13.5">
      <c r="A32" s="13" t="s">
        <v>15</v>
      </c>
      <c r="B32" s="15">
        <v>3356</v>
      </c>
      <c r="C32" s="15">
        <v>3366</v>
      </c>
      <c r="D32" s="14">
        <f t="shared" si="2"/>
        <v>-10</v>
      </c>
      <c r="E32" s="27">
        <f t="shared" si="3"/>
        <v>-0.0029708853238265003</v>
      </c>
    </row>
    <row r="33" spans="1:5" ht="13.5">
      <c r="A33" s="13" t="s">
        <v>16</v>
      </c>
      <c r="B33" s="15">
        <v>5788</v>
      </c>
      <c r="C33" s="15">
        <v>5808</v>
      </c>
      <c r="D33" s="14">
        <f t="shared" si="2"/>
        <v>-20</v>
      </c>
      <c r="E33" s="27">
        <f t="shared" si="3"/>
        <v>-0.003443526170798898</v>
      </c>
    </row>
    <row r="34" spans="1:5" ht="13.5">
      <c r="A34" s="8" t="s">
        <v>17</v>
      </c>
      <c r="B34" s="10">
        <v>4236</v>
      </c>
      <c r="C34" s="10">
        <v>4243</v>
      </c>
      <c r="D34" s="9">
        <f t="shared" si="2"/>
        <v>-7</v>
      </c>
      <c r="E34" s="27">
        <f t="shared" si="3"/>
        <v>-0.0016497761018147536</v>
      </c>
    </row>
    <row r="35" spans="1:5" ht="13.5">
      <c r="A35" s="13" t="s">
        <v>18</v>
      </c>
      <c r="B35" s="15">
        <v>38814</v>
      </c>
      <c r="C35" s="15">
        <v>38849</v>
      </c>
      <c r="D35" s="14">
        <f t="shared" si="2"/>
        <v>-35</v>
      </c>
      <c r="E35" s="27">
        <f t="shared" si="3"/>
        <v>-0.0009009240907101856</v>
      </c>
    </row>
    <row r="36" spans="1:5" ht="14.25" thickBot="1">
      <c r="A36" s="17" t="s">
        <v>19</v>
      </c>
      <c r="B36" s="19">
        <v>4255</v>
      </c>
      <c r="C36" s="19">
        <v>4268</v>
      </c>
      <c r="D36" s="18">
        <f t="shared" si="2"/>
        <v>-13</v>
      </c>
      <c r="E36" s="35">
        <f t="shared" si="3"/>
        <v>-0.0030459231490159327</v>
      </c>
    </row>
    <row r="37" spans="1:5" ht="14.25" thickTop="1">
      <c r="A37" s="21" t="s">
        <v>4</v>
      </c>
      <c r="B37" s="22">
        <f>SUM(B30:B36)</f>
        <v>124194</v>
      </c>
      <c r="C37" s="24">
        <f>SUM(C30:C36)</f>
        <v>124242</v>
      </c>
      <c r="D37" s="31">
        <f>SUM(D30:D36)</f>
        <v>-48</v>
      </c>
      <c r="E37" s="36">
        <f t="shared" si="3"/>
        <v>-0.0003863427826338919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29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29599</v>
      </c>
      <c r="C5" s="10">
        <v>60064</v>
      </c>
      <c r="D5" s="10">
        <v>29418</v>
      </c>
      <c r="E5" s="11">
        <v>30646</v>
      </c>
      <c r="F5" s="12"/>
      <c r="G5" s="12"/>
      <c r="H5" s="12"/>
      <c r="I5" s="12"/>
    </row>
    <row r="6" spans="1:9" ht="18" customHeight="1">
      <c r="A6" s="13" t="s">
        <v>14</v>
      </c>
      <c r="B6" s="14">
        <v>3707</v>
      </c>
      <c r="C6" s="15">
        <v>7641</v>
      </c>
      <c r="D6" s="15">
        <v>3634</v>
      </c>
      <c r="E6" s="16">
        <v>4007</v>
      </c>
      <c r="F6" s="12"/>
      <c r="G6" s="12"/>
      <c r="H6" s="12"/>
      <c r="I6" s="12"/>
    </row>
    <row r="7" spans="1:9" ht="18" customHeight="1">
      <c r="A7" s="13" t="s">
        <v>15</v>
      </c>
      <c r="B7" s="14">
        <v>1880</v>
      </c>
      <c r="C7" s="15">
        <v>3354</v>
      </c>
      <c r="D7" s="15">
        <v>1589</v>
      </c>
      <c r="E7" s="16">
        <v>1765</v>
      </c>
      <c r="F7" s="12"/>
      <c r="G7" s="12"/>
      <c r="H7" s="12"/>
      <c r="I7" s="12"/>
    </row>
    <row r="8" spans="1:9" ht="18" customHeight="1">
      <c r="A8" s="13" t="s">
        <v>16</v>
      </c>
      <c r="B8" s="14">
        <v>3415</v>
      </c>
      <c r="C8" s="15">
        <v>5781</v>
      </c>
      <c r="D8" s="15">
        <v>2729</v>
      </c>
      <c r="E8" s="16">
        <v>3052</v>
      </c>
      <c r="F8" s="12"/>
      <c r="G8" s="12"/>
      <c r="H8" s="12"/>
      <c r="I8" s="12"/>
    </row>
    <row r="9" spans="1:9" ht="18" customHeight="1">
      <c r="A9" s="8" t="s">
        <v>17</v>
      </c>
      <c r="B9" s="9">
        <v>2372</v>
      </c>
      <c r="C9" s="10">
        <v>4231</v>
      </c>
      <c r="D9" s="10">
        <v>1952</v>
      </c>
      <c r="E9" s="11">
        <v>2279</v>
      </c>
      <c r="F9" s="12"/>
      <c r="G9" s="12"/>
      <c r="H9" s="12"/>
      <c r="I9" s="12"/>
    </row>
    <row r="10" spans="1:9" ht="18" customHeight="1">
      <c r="A10" s="13" t="s">
        <v>18</v>
      </c>
      <c r="B10" s="14">
        <v>19423</v>
      </c>
      <c r="C10" s="15">
        <v>38829</v>
      </c>
      <c r="D10" s="15">
        <v>18725</v>
      </c>
      <c r="E10" s="16">
        <v>20104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2389</v>
      </c>
      <c r="C11" s="19">
        <v>4238</v>
      </c>
      <c r="D11" s="19">
        <v>2086</v>
      </c>
      <c r="E11" s="20">
        <v>2152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62785</v>
      </c>
      <c r="C12" s="23">
        <f>SUM(C5:C11)</f>
        <v>124138</v>
      </c>
      <c r="D12" s="23">
        <f>SUM(D5:D11)</f>
        <v>60133</v>
      </c>
      <c r="E12" s="24">
        <f>SUM(E5:E11)</f>
        <v>64005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29599</v>
      </c>
      <c r="C18" s="11">
        <v>29616</v>
      </c>
      <c r="D18" s="9">
        <f aca="true" t="shared" si="0" ref="D18:D24">+B18-C18</f>
        <v>-17</v>
      </c>
      <c r="E18" s="27">
        <f aca="true" t="shared" si="1" ref="E18:E25">+D18/C18</f>
        <v>-0.0005740140464613723</v>
      </c>
    </row>
    <row r="19" spans="1:5" ht="13.5">
      <c r="A19" s="13" t="s">
        <v>14</v>
      </c>
      <c r="B19" s="14">
        <v>3707</v>
      </c>
      <c r="C19" s="16">
        <v>3702</v>
      </c>
      <c r="D19" s="9">
        <f t="shared" si="0"/>
        <v>5</v>
      </c>
      <c r="E19" s="28">
        <f t="shared" si="1"/>
        <v>0.001350621285791464</v>
      </c>
    </row>
    <row r="20" spans="1:5" ht="13.5">
      <c r="A20" s="13" t="s">
        <v>15</v>
      </c>
      <c r="B20" s="14">
        <v>1880</v>
      </c>
      <c r="C20" s="16">
        <v>1879</v>
      </c>
      <c r="D20" s="14">
        <f t="shared" si="0"/>
        <v>1</v>
      </c>
      <c r="E20" s="28">
        <f t="shared" si="1"/>
        <v>0.0005321979776476849</v>
      </c>
    </row>
    <row r="21" spans="1:5" ht="13.5">
      <c r="A21" s="13" t="s">
        <v>16</v>
      </c>
      <c r="B21" s="14">
        <v>3415</v>
      </c>
      <c r="C21" s="16">
        <v>3410</v>
      </c>
      <c r="D21" s="14">
        <f t="shared" si="0"/>
        <v>5</v>
      </c>
      <c r="E21" s="28">
        <f t="shared" si="1"/>
        <v>0.001466275659824047</v>
      </c>
    </row>
    <row r="22" spans="1:5" ht="13.5">
      <c r="A22" s="8" t="s">
        <v>17</v>
      </c>
      <c r="B22" s="9">
        <v>2372</v>
      </c>
      <c r="C22" s="11">
        <v>2372</v>
      </c>
      <c r="D22" s="9">
        <f t="shared" si="0"/>
        <v>0</v>
      </c>
      <c r="E22" s="27">
        <f t="shared" si="1"/>
        <v>0</v>
      </c>
    </row>
    <row r="23" spans="1:5" ht="13.5">
      <c r="A23" s="13" t="s">
        <v>18</v>
      </c>
      <c r="B23" s="14">
        <v>19423</v>
      </c>
      <c r="C23" s="16">
        <v>19405</v>
      </c>
      <c r="D23" s="14">
        <f t="shared" si="0"/>
        <v>18</v>
      </c>
      <c r="E23" s="28">
        <f t="shared" si="1"/>
        <v>0.0009275959804174182</v>
      </c>
    </row>
    <row r="24" spans="1:5" ht="14.25" thickBot="1">
      <c r="A24" s="17" t="s">
        <v>19</v>
      </c>
      <c r="B24" s="18">
        <v>2389</v>
      </c>
      <c r="C24" s="20">
        <v>2401</v>
      </c>
      <c r="D24" s="18">
        <f t="shared" si="0"/>
        <v>-12</v>
      </c>
      <c r="E24" s="29">
        <f t="shared" si="1"/>
        <v>-0.0049979175343606835</v>
      </c>
    </row>
    <row r="25" spans="1:5" ht="14.25" thickTop="1">
      <c r="A25" s="21" t="s">
        <v>4</v>
      </c>
      <c r="B25" s="30">
        <f>SUM(B18:B24)</f>
        <v>62785</v>
      </c>
      <c r="C25" s="24">
        <f>SUM(C18:C24)</f>
        <v>62785</v>
      </c>
      <c r="D25" s="31">
        <f>SUM(D18:D24)</f>
        <v>0</v>
      </c>
      <c r="E25" s="32">
        <f t="shared" si="1"/>
        <v>0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60064</v>
      </c>
      <c r="C30" s="10">
        <v>60110</v>
      </c>
      <c r="D30" s="9">
        <f aca="true" t="shared" si="2" ref="D30:D36">+B30-C30</f>
        <v>-46</v>
      </c>
      <c r="E30" s="27">
        <f aca="true" t="shared" si="3" ref="E30:E37">+D30/C30</f>
        <v>-0.0007652636832473798</v>
      </c>
    </row>
    <row r="31" spans="1:5" ht="13.5">
      <c r="A31" s="13" t="s">
        <v>14</v>
      </c>
      <c r="B31" s="15">
        <v>7641</v>
      </c>
      <c r="C31" s="15">
        <v>7635</v>
      </c>
      <c r="D31" s="14">
        <f t="shared" si="2"/>
        <v>6</v>
      </c>
      <c r="E31" s="27">
        <f t="shared" si="3"/>
        <v>0.0007858546168958742</v>
      </c>
    </row>
    <row r="32" spans="1:5" ht="13.5">
      <c r="A32" s="13" t="s">
        <v>15</v>
      </c>
      <c r="B32" s="15">
        <v>3354</v>
      </c>
      <c r="C32" s="15">
        <v>3356</v>
      </c>
      <c r="D32" s="14">
        <f t="shared" si="2"/>
        <v>-2</v>
      </c>
      <c r="E32" s="27">
        <f t="shared" si="3"/>
        <v>-0.0005959475566150178</v>
      </c>
    </row>
    <row r="33" spans="1:5" ht="13.5">
      <c r="A33" s="13" t="s">
        <v>16</v>
      </c>
      <c r="B33" s="15">
        <v>5781</v>
      </c>
      <c r="C33" s="15">
        <v>5788</v>
      </c>
      <c r="D33" s="14">
        <f t="shared" si="2"/>
        <v>-7</v>
      </c>
      <c r="E33" s="27">
        <f t="shared" si="3"/>
        <v>-0.0012093987560469939</v>
      </c>
    </row>
    <row r="34" spans="1:5" ht="13.5">
      <c r="A34" s="8" t="s">
        <v>17</v>
      </c>
      <c r="B34" s="10">
        <v>4231</v>
      </c>
      <c r="C34" s="10">
        <v>4236</v>
      </c>
      <c r="D34" s="9">
        <f t="shared" si="2"/>
        <v>-5</v>
      </c>
      <c r="E34" s="27">
        <f t="shared" si="3"/>
        <v>-0.0011803588290840415</v>
      </c>
    </row>
    <row r="35" spans="1:5" ht="13.5">
      <c r="A35" s="13" t="s">
        <v>18</v>
      </c>
      <c r="B35" s="15">
        <v>38829</v>
      </c>
      <c r="C35" s="15">
        <v>38814</v>
      </c>
      <c r="D35" s="14">
        <f t="shared" si="2"/>
        <v>15</v>
      </c>
      <c r="E35" s="27">
        <f t="shared" si="3"/>
        <v>0.000386458494357706</v>
      </c>
    </row>
    <row r="36" spans="1:5" ht="14.25" thickBot="1">
      <c r="A36" s="17" t="s">
        <v>19</v>
      </c>
      <c r="B36" s="19">
        <v>4238</v>
      </c>
      <c r="C36" s="19">
        <v>4255</v>
      </c>
      <c r="D36" s="18">
        <f t="shared" si="2"/>
        <v>-17</v>
      </c>
      <c r="E36" s="35">
        <f t="shared" si="3"/>
        <v>-0.003995299647473561</v>
      </c>
    </row>
    <row r="37" spans="1:5" ht="14.25" thickTop="1">
      <c r="A37" s="21" t="s">
        <v>4</v>
      </c>
      <c r="B37" s="22">
        <f>SUM(B30:B36)</f>
        <v>124138</v>
      </c>
      <c r="C37" s="24">
        <f>SUM(C30:C36)</f>
        <v>124194</v>
      </c>
      <c r="D37" s="31">
        <f>SUM(D30:D36)</f>
        <v>-56</v>
      </c>
      <c r="E37" s="36">
        <f t="shared" si="3"/>
        <v>-0.00045090745124563186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30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29575</v>
      </c>
      <c r="C5" s="10">
        <v>60034</v>
      </c>
      <c r="D5" s="10">
        <v>29392</v>
      </c>
      <c r="E5" s="11">
        <v>30642</v>
      </c>
      <c r="F5" s="12"/>
      <c r="G5" s="12"/>
      <c r="H5" s="12"/>
      <c r="I5" s="12"/>
    </row>
    <row r="6" spans="1:9" ht="18" customHeight="1">
      <c r="A6" s="13" t="s">
        <v>14</v>
      </c>
      <c r="B6" s="14">
        <v>3711</v>
      </c>
      <c r="C6" s="15">
        <v>7643</v>
      </c>
      <c r="D6" s="15">
        <v>3637</v>
      </c>
      <c r="E6" s="16">
        <v>4006</v>
      </c>
      <c r="F6" s="12"/>
      <c r="G6" s="12"/>
      <c r="H6" s="12"/>
      <c r="I6" s="12"/>
    </row>
    <row r="7" spans="1:9" ht="18" customHeight="1">
      <c r="A7" s="13" t="s">
        <v>15</v>
      </c>
      <c r="B7" s="14">
        <v>1879</v>
      </c>
      <c r="C7" s="15">
        <v>3346</v>
      </c>
      <c r="D7" s="15">
        <v>1581</v>
      </c>
      <c r="E7" s="16">
        <v>1765</v>
      </c>
      <c r="F7" s="12"/>
      <c r="G7" s="12"/>
      <c r="H7" s="12"/>
      <c r="I7" s="12"/>
    </row>
    <row r="8" spans="1:9" ht="18" customHeight="1">
      <c r="A8" s="13" t="s">
        <v>16</v>
      </c>
      <c r="B8" s="14">
        <v>3404</v>
      </c>
      <c r="C8" s="15">
        <v>5757</v>
      </c>
      <c r="D8" s="15">
        <v>2716</v>
      </c>
      <c r="E8" s="16">
        <v>3041</v>
      </c>
      <c r="F8" s="12"/>
      <c r="G8" s="12"/>
      <c r="H8" s="12"/>
      <c r="I8" s="12"/>
    </row>
    <row r="9" spans="1:9" ht="18" customHeight="1">
      <c r="A9" s="8" t="s">
        <v>17</v>
      </c>
      <c r="B9" s="9">
        <v>2377</v>
      </c>
      <c r="C9" s="10">
        <v>4233</v>
      </c>
      <c r="D9" s="10">
        <v>1954</v>
      </c>
      <c r="E9" s="11">
        <v>2279</v>
      </c>
      <c r="F9" s="12"/>
      <c r="G9" s="12"/>
      <c r="H9" s="12"/>
      <c r="I9" s="12"/>
    </row>
    <row r="10" spans="1:9" ht="18" customHeight="1">
      <c r="A10" s="13" t="s">
        <v>18</v>
      </c>
      <c r="B10" s="14">
        <v>19429</v>
      </c>
      <c r="C10" s="15">
        <v>38828</v>
      </c>
      <c r="D10" s="15">
        <v>18725</v>
      </c>
      <c r="E10" s="16">
        <v>20103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2387</v>
      </c>
      <c r="C11" s="19">
        <v>4234</v>
      </c>
      <c r="D11" s="19">
        <v>2081</v>
      </c>
      <c r="E11" s="20">
        <v>2153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62762</v>
      </c>
      <c r="C12" s="23">
        <f>SUM(C5:C11)</f>
        <v>124075</v>
      </c>
      <c r="D12" s="23">
        <f>SUM(D5:D11)</f>
        <v>60086</v>
      </c>
      <c r="E12" s="24">
        <f>SUM(E5:E11)</f>
        <v>63989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29575</v>
      </c>
      <c r="C18" s="11">
        <v>29599</v>
      </c>
      <c r="D18" s="9">
        <f aca="true" t="shared" si="0" ref="D18:D24">+B18-C18</f>
        <v>-24</v>
      </c>
      <c r="E18" s="27">
        <f aca="true" t="shared" si="1" ref="E18:E25">+D18/C18</f>
        <v>-0.0008108382039933781</v>
      </c>
    </row>
    <row r="19" spans="1:5" ht="13.5">
      <c r="A19" s="13" t="s">
        <v>14</v>
      </c>
      <c r="B19" s="14">
        <v>3711</v>
      </c>
      <c r="C19" s="16">
        <v>3707</v>
      </c>
      <c r="D19" s="9">
        <f t="shared" si="0"/>
        <v>4</v>
      </c>
      <c r="E19" s="28">
        <f t="shared" si="1"/>
        <v>0.0010790396547073105</v>
      </c>
    </row>
    <row r="20" spans="1:5" ht="13.5">
      <c r="A20" s="13" t="s">
        <v>15</v>
      </c>
      <c r="B20" s="14">
        <v>1879</v>
      </c>
      <c r="C20" s="16">
        <v>1880</v>
      </c>
      <c r="D20" s="14">
        <f t="shared" si="0"/>
        <v>-1</v>
      </c>
      <c r="E20" s="28">
        <f t="shared" si="1"/>
        <v>-0.0005319148936170213</v>
      </c>
    </row>
    <row r="21" spans="1:5" ht="13.5">
      <c r="A21" s="13" t="s">
        <v>16</v>
      </c>
      <c r="B21" s="14">
        <v>3404</v>
      </c>
      <c r="C21" s="16">
        <v>3415</v>
      </c>
      <c r="D21" s="14">
        <f t="shared" si="0"/>
        <v>-11</v>
      </c>
      <c r="E21" s="28">
        <f t="shared" si="1"/>
        <v>-0.00322108345534407</v>
      </c>
    </row>
    <row r="22" spans="1:5" ht="13.5">
      <c r="A22" s="8" t="s">
        <v>17</v>
      </c>
      <c r="B22" s="9">
        <v>2377</v>
      </c>
      <c r="C22" s="11">
        <v>2372</v>
      </c>
      <c r="D22" s="9">
        <f t="shared" si="0"/>
        <v>5</v>
      </c>
      <c r="E22" s="27">
        <f t="shared" si="1"/>
        <v>0.0021079258010118043</v>
      </c>
    </row>
    <row r="23" spans="1:5" ht="13.5">
      <c r="A23" s="13" t="s">
        <v>18</v>
      </c>
      <c r="B23" s="14">
        <v>19429</v>
      </c>
      <c r="C23" s="16">
        <v>19423</v>
      </c>
      <c r="D23" s="14">
        <f t="shared" si="0"/>
        <v>6</v>
      </c>
      <c r="E23" s="28">
        <f t="shared" si="1"/>
        <v>0.0003089121145034238</v>
      </c>
    </row>
    <row r="24" spans="1:5" ht="14.25" thickBot="1">
      <c r="A24" s="17" t="s">
        <v>19</v>
      </c>
      <c r="B24" s="18">
        <v>2387</v>
      </c>
      <c r="C24" s="20">
        <v>2389</v>
      </c>
      <c r="D24" s="18">
        <f t="shared" si="0"/>
        <v>-2</v>
      </c>
      <c r="E24" s="29">
        <f t="shared" si="1"/>
        <v>-0.0008371703641691084</v>
      </c>
    </row>
    <row r="25" spans="1:5" ht="14.25" thickTop="1">
      <c r="A25" s="21" t="s">
        <v>4</v>
      </c>
      <c r="B25" s="30">
        <f>SUM(B18:B24)</f>
        <v>62762</v>
      </c>
      <c r="C25" s="24">
        <f>SUM(C18:C24)</f>
        <v>62785</v>
      </c>
      <c r="D25" s="31">
        <f>SUM(D18:D24)</f>
        <v>-23</v>
      </c>
      <c r="E25" s="32">
        <f t="shared" si="1"/>
        <v>-0.000366329537309867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60034</v>
      </c>
      <c r="C30" s="10">
        <v>60064</v>
      </c>
      <c r="D30" s="9">
        <f aca="true" t="shared" si="2" ref="D30:D36">+B30-C30</f>
        <v>-30</v>
      </c>
      <c r="E30" s="27">
        <f aca="true" t="shared" si="3" ref="E30:E37">+D30/C30</f>
        <v>-0.0004994672349493873</v>
      </c>
    </row>
    <row r="31" spans="1:5" ht="13.5">
      <c r="A31" s="13" t="s">
        <v>14</v>
      </c>
      <c r="B31" s="15">
        <v>7643</v>
      </c>
      <c r="C31" s="15">
        <v>7641</v>
      </c>
      <c r="D31" s="14">
        <f t="shared" si="2"/>
        <v>2</v>
      </c>
      <c r="E31" s="27">
        <f t="shared" si="3"/>
        <v>0.00026174584478471405</v>
      </c>
    </row>
    <row r="32" spans="1:5" ht="13.5">
      <c r="A32" s="13" t="s">
        <v>15</v>
      </c>
      <c r="B32" s="15">
        <v>3346</v>
      </c>
      <c r="C32" s="15">
        <v>3354</v>
      </c>
      <c r="D32" s="14">
        <f t="shared" si="2"/>
        <v>-8</v>
      </c>
      <c r="E32" s="27">
        <f t="shared" si="3"/>
        <v>-0.002385211687537269</v>
      </c>
    </row>
    <row r="33" spans="1:5" ht="13.5">
      <c r="A33" s="13" t="s">
        <v>16</v>
      </c>
      <c r="B33" s="15">
        <v>5757</v>
      </c>
      <c r="C33" s="15">
        <v>5781</v>
      </c>
      <c r="D33" s="14">
        <f t="shared" si="2"/>
        <v>-24</v>
      </c>
      <c r="E33" s="27">
        <f t="shared" si="3"/>
        <v>-0.0041515308770108976</v>
      </c>
    </row>
    <row r="34" spans="1:5" ht="13.5">
      <c r="A34" s="8" t="s">
        <v>17</v>
      </c>
      <c r="B34" s="10">
        <v>4233</v>
      </c>
      <c r="C34" s="10">
        <v>4231</v>
      </c>
      <c r="D34" s="9">
        <f t="shared" si="2"/>
        <v>2</v>
      </c>
      <c r="E34" s="27">
        <f t="shared" si="3"/>
        <v>0.0004727014890096904</v>
      </c>
    </row>
    <row r="35" spans="1:5" ht="13.5">
      <c r="A35" s="13" t="s">
        <v>18</v>
      </c>
      <c r="B35" s="15">
        <v>38828</v>
      </c>
      <c r="C35" s="15">
        <v>38829</v>
      </c>
      <c r="D35" s="14">
        <f t="shared" si="2"/>
        <v>-1</v>
      </c>
      <c r="E35" s="27">
        <f t="shared" si="3"/>
        <v>-2.575394679234593E-05</v>
      </c>
    </row>
    <row r="36" spans="1:5" ht="14.25" thickBot="1">
      <c r="A36" s="17" t="s">
        <v>19</v>
      </c>
      <c r="B36" s="19">
        <v>4234</v>
      </c>
      <c r="C36" s="19">
        <v>4238</v>
      </c>
      <c r="D36" s="18">
        <f t="shared" si="2"/>
        <v>-4</v>
      </c>
      <c r="E36" s="35">
        <f t="shared" si="3"/>
        <v>-0.0009438414346389807</v>
      </c>
    </row>
    <row r="37" spans="1:5" ht="14.25" thickTop="1">
      <c r="A37" s="21" t="s">
        <v>4</v>
      </c>
      <c r="B37" s="22">
        <f>SUM(B30:B36)</f>
        <v>124075</v>
      </c>
      <c r="C37" s="24">
        <f>SUM(C30:C36)</f>
        <v>124138</v>
      </c>
      <c r="D37" s="31">
        <f>SUM(D30:D36)</f>
        <v>-63</v>
      </c>
      <c r="E37" s="36">
        <f t="shared" si="3"/>
        <v>-0.0005074997180557122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霧島市役所　情報政策課</dc:creator>
  <cp:keywords/>
  <dc:description/>
  <cp:lastModifiedBy>kiricity</cp:lastModifiedBy>
  <cp:lastPrinted>2020-01-31T09:53:01Z</cp:lastPrinted>
  <dcterms:created xsi:type="dcterms:W3CDTF">2003-07-25T02:55:58Z</dcterms:created>
  <dcterms:modified xsi:type="dcterms:W3CDTF">2024-03-12T00:19:23Z</dcterms:modified>
  <cp:category/>
  <cp:version/>
  <cp:contentType/>
  <cp:contentStatus/>
</cp:coreProperties>
</file>