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6・7指名願\様式\"/>
    </mc:Choice>
  </mc:AlternateContent>
  <xr:revisionPtr revIDLastSave="0" documentId="13_ncr:20001_{DAB0864A-B7DB-4098-ABF8-C70B394E7070}" xr6:coauthVersionLast="46" xr6:coauthVersionMax="46" xr10:uidLastSave="{00000000-0000-0000-0000-000000000000}"/>
  <bookViews>
    <workbookView xWindow="20430" yWindow="-1800" windowWidth="28920" windowHeight="17520" tabRatio="920" xr2:uid="{00000000-000D-0000-FFFF-FFFF00000000}"/>
  </bookViews>
  <sheets>
    <sheet name="1-確認票" sheetId="20" r:id="rId1"/>
    <sheet name="2-様式1" sheetId="2" r:id="rId2"/>
    <sheet name="8-様式2(自動集計)" sheetId="43" r:id="rId3"/>
    <sheet name="9-様式3" sheetId="44" r:id="rId4"/>
    <sheet name="資格コード一覧（参考）" sheetId="42" r:id="rId5"/>
    <sheet name="11-様式3‐1" sheetId="5" r:id="rId6"/>
    <sheet name="12-様式3‐2" sheetId="6" r:id="rId7"/>
    <sheet name="13-様式4" sheetId="7" r:id="rId8"/>
    <sheet name="16-様式6" sheetId="10" r:id="rId9"/>
    <sheet name="17-様式7" sheetId="11" r:id="rId10"/>
    <sheet name="19-共通1" sheetId="13" r:id="rId11"/>
    <sheet name="21-共通2" sheetId="14" r:id="rId12"/>
    <sheet name="22-共通7" sheetId="22" r:id="rId13"/>
    <sheet name="24-共通3" sheetId="15" r:id="rId14"/>
    <sheet name="25-共通4" sheetId="16" r:id="rId15"/>
    <sheet name="26-様式8" sheetId="12" r:id="rId16"/>
    <sheet name="27-共通5" sheetId="21" r:id="rId17"/>
    <sheet name="28-共通8" sheetId="23" r:id="rId18"/>
    <sheet name="29-別記第2" sheetId="17" r:id="rId19"/>
    <sheet name="30-共通9" sheetId="18" r:id="rId20"/>
    <sheet name="32-共通6" sheetId="34" r:id="rId21"/>
    <sheet name="受付通知-共通10" sheetId="40" r:id="rId22"/>
    <sheet name="受付通知-ハガキ" sheetId="41" r:id="rId23"/>
  </sheets>
  <definedNames>
    <definedName name="_xlnm.Print_Area" localSheetId="5">'11-様式3‐1'!$A$1:$EO$160</definedName>
    <definedName name="_xlnm.Print_Area" localSheetId="6">'12-様式3‐2'!$A$1:$CV$63</definedName>
    <definedName name="_xlnm.Print_Area" localSheetId="7">'13-様式4'!$A$1:$V$49</definedName>
    <definedName name="_xlnm.Print_Area" localSheetId="8">'16-様式6'!$A$1:$BB$41</definedName>
    <definedName name="_xlnm.Print_Area" localSheetId="9">'17-様式7'!$A$1:$AL$46</definedName>
    <definedName name="_xlnm.Print_Area" localSheetId="10">'19-共通1'!$A$1:$AI$41</definedName>
    <definedName name="_xlnm.Print_Area" localSheetId="0">'1-確認票'!$A$1:$CU$53</definedName>
    <definedName name="_xlnm.Print_Area" localSheetId="11">'21-共通2'!$A$1:$K$71</definedName>
    <definedName name="_xlnm.Print_Area" localSheetId="12">'22-共通7'!$A$1:$L$33</definedName>
    <definedName name="_xlnm.Print_Area" localSheetId="13">'24-共通3'!$A$1:$P$40</definedName>
    <definedName name="_xlnm.Print_Area" localSheetId="14">'25-共通4'!$A$1:$BB$25</definedName>
    <definedName name="_xlnm.Print_Area" localSheetId="15">'26-様式8'!$A$1:$BA$30</definedName>
    <definedName name="_xlnm.Print_Area" localSheetId="16">'27-共通5'!$A$1:$AB$49</definedName>
    <definedName name="_xlnm.Print_Area" localSheetId="17">'28-共通8'!$A$1:$Z$50</definedName>
    <definedName name="_xlnm.Print_Area" localSheetId="1">'2-様式1'!$A$1:$AK$147</definedName>
    <definedName name="_xlnm.Print_Area" localSheetId="2">'8-様式2(自動集計)'!$A$1:$C$199</definedName>
    <definedName name="_xlnm.Print_Area" localSheetId="3">'9-様式3'!$A$1:$BL$557</definedName>
    <definedName name="_xlnm.Print_Area" localSheetId="4">'資格コード一覧（参考）'!$A$1:$D$183</definedName>
    <definedName name="_xlnm.Print_Area" localSheetId="22">'受付通知-ハガキ'!$A$1:$I$59</definedName>
    <definedName name="_xlnm.Print_Area" localSheetId="21">'受付通知-共通10'!$A$1:$J$64</definedName>
    <definedName name="_xlnm.Print_Titles" localSheetId="0">'1-確認票'!$1:$7</definedName>
    <definedName name="_xlnm.Print_Titles" localSheetId="4">'資格コード一覧（参考）'!$1:$2</definedName>
  </definedNames>
  <calcPr calcId="191029"/>
  <fileRecoveryPr repairLoad="1"/>
</workbook>
</file>

<file path=xl/calcChain.xml><?xml version="1.0" encoding="utf-8"?>
<calcChain xmlns="http://schemas.openxmlformats.org/spreadsheetml/2006/main">
  <c r="C4" i="40" l="1"/>
  <c r="A4" i="40"/>
  <c r="A3" i="40"/>
  <c r="C6" i="34"/>
  <c r="A6" i="34"/>
  <c r="A5" i="34"/>
  <c r="G11" i="18"/>
  <c r="G10" i="18"/>
  <c r="A10" i="18"/>
  <c r="O6" i="18"/>
  <c r="O4" i="18"/>
  <c r="AA43" i="17"/>
  <c r="U43" i="17"/>
  <c r="AA42" i="17"/>
  <c r="U41" i="17"/>
  <c r="U39" i="17"/>
  <c r="S13" i="23"/>
  <c r="O13" i="23"/>
  <c r="O12" i="23"/>
  <c r="O11" i="23"/>
  <c r="T15" i="21"/>
  <c r="P15" i="21"/>
  <c r="P14" i="21"/>
  <c r="P13" i="21"/>
  <c r="AL15" i="12"/>
  <c r="AA15" i="12"/>
  <c r="AA14" i="12"/>
  <c r="AA13" i="12"/>
  <c r="AK15" i="16"/>
  <c r="AA15" i="16"/>
  <c r="AA14" i="16"/>
  <c r="AA13" i="16"/>
  <c r="J27" i="15"/>
  <c r="F27" i="15"/>
  <c r="F26" i="15"/>
  <c r="F25" i="15"/>
  <c r="H27" i="22"/>
  <c r="D27" i="22"/>
  <c r="D26" i="22"/>
  <c r="D25" i="22"/>
  <c r="S39" i="13"/>
  <c r="M39" i="13"/>
  <c r="M37" i="13"/>
  <c r="M35" i="13"/>
  <c r="W34" i="11"/>
  <c r="P34" i="11"/>
  <c r="P32" i="11"/>
  <c r="P30" i="11"/>
  <c r="W17" i="11"/>
  <c r="P17" i="11"/>
  <c r="P15" i="11"/>
  <c r="P13" i="11"/>
  <c r="AQ3" i="10"/>
  <c r="L3" i="10"/>
  <c r="V49" i="7"/>
  <c r="AH129" i="2" s="1"/>
  <c r="A47" i="7"/>
  <c r="A45" i="7"/>
  <c r="A43" i="7"/>
  <c r="A41" i="7"/>
  <c r="A39" i="7"/>
  <c r="A37" i="7"/>
  <c r="A35" i="7"/>
  <c r="A33" i="7"/>
  <c r="A31" i="7"/>
  <c r="A29" i="7"/>
  <c r="A27" i="7"/>
  <c r="A25" i="7"/>
  <c r="A23" i="7"/>
  <c r="A21" i="7"/>
  <c r="A19" i="7"/>
  <c r="A17" i="7"/>
  <c r="A15" i="7"/>
  <c r="A13" i="7"/>
  <c r="A11" i="7"/>
  <c r="A9" i="7"/>
  <c r="P3" i="7"/>
  <c r="G3" i="7"/>
  <c r="CP3" i="6"/>
  <c r="BV3" i="6"/>
  <c r="BB3" i="6"/>
  <c r="AH3" i="6"/>
  <c r="N3" i="6"/>
  <c r="EF121" i="5"/>
  <c r="DC121" i="5"/>
  <c r="BZ121" i="5"/>
  <c r="AW121" i="5"/>
  <c r="T121" i="5"/>
  <c r="EF81" i="5"/>
  <c r="DC81" i="5"/>
  <c r="BZ81" i="5"/>
  <c r="AW81" i="5"/>
  <c r="T81" i="5"/>
  <c r="EF41" i="5"/>
  <c r="DC41" i="5"/>
  <c r="BZ41" i="5"/>
  <c r="AW41" i="5"/>
  <c r="T41" i="5"/>
  <c r="EF1" i="5"/>
  <c r="DC1" i="5"/>
  <c r="BZ1" i="5"/>
  <c r="AW1" i="5"/>
  <c r="T1" i="5"/>
  <c r="C223" i="42"/>
  <c r="C222" i="42"/>
  <c r="C221" i="42"/>
  <c r="C220" i="42"/>
  <c r="C219" i="42"/>
  <c r="C218" i="42"/>
  <c r="C217" i="42"/>
  <c r="C216" i="42"/>
  <c r="C215" i="42"/>
  <c r="C214" i="42"/>
  <c r="C213" i="42"/>
  <c r="C212" i="42"/>
  <c r="C211" i="42"/>
  <c r="C210" i="42"/>
  <c r="C209" i="42"/>
  <c r="E183" i="42"/>
  <c r="E182" i="42"/>
  <c r="E181" i="42"/>
  <c r="E180" i="42"/>
  <c r="E179" i="42"/>
  <c r="E178" i="42"/>
  <c r="E177" i="42"/>
  <c r="E176" i="42"/>
  <c r="E175" i="42"/>
  <c r="E174" i="42"/>
  <c r="E173" i="42"/>
  <c r="E172" i="42"/>
  <c r="E171" i="42"/>
  <c r="E170" i="42"/>
  <c r="E169" i="42"/>
  <c r="E168" i="42"/>
  <c r="E167" i="42"/>
  <c r="E166" i="42"/>
  <c r="E165" i="42"/>
  <c r="E164" i="42"/>
  <c r="E163" i="42"/>
  <c r="E162" i="42"/>
  <c r="E161" i="42"/>
  <c r="E160" i="42"/>
  <c r="E159" i="42"/>
  <c r="E158" i="42"/>
  <c r="E157" i="42"/>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24" i="42"/>
  <c r="E123" i="42"/>
  <c r="E122" i="42"/>
  <c r="E121" i="42"/>
  <c r="E120" i="42"/>
  <c r="E119" i="42"/>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6" i="42"/>
  <c r="E5" i="42"/>
  <c r="E4" i="42"/>
  <c r="E3" i="42"/>
  <c r="O555" i="44"/>
  <c r="C553" i="44"/>
  <c r="O552" i="44"/>
  <c r="C550" i="44"/>
  <c r="O549" i="44"/>
  <c r="C547" i="44"/>
  <c r="O546" i="44"/>
  <c r="C544" i="44"/>
  <c r="O543" i="44"/>
  <c r="C541" i="44"/>
  <c r="O540" i="44"/>
  <c r="C538" i="44"/>
  <c r="O537" i="44"/>
  <c r="C535" i="44"/>
  <c r="O534" i="44"/>
  <c r="C532" i="44"/>
  <c r="O531" i="44"/>
  <c r="C529" i="44"/>
  <c r="O528" i="44"/>
  <c r="C526" i="44"/>
  <c r="O525" i="44"/>
  <c r="C523" i="44"/>
  <c r="O522" i="44"/>
  <c r="C520" i="44"/>
  <c r="O519" i="44"/>
  <c r="C517" i="44"/>
  <c r="O516" i="44"/>
  <c r="C514" i="44"/>
  <c r="O513" i="44"/>
  <c r="C511" i="44"/>
  <c r="AP505" i="44"/>
  <c r="X505" i="44"/>
  <c r="O499" i="44"/>
  <c r="C497" i="44"/>
  <c r="O496" i="44"/>
  <c r="C494" i="44"/>
  <c r="O493" i="44"/>
  <c r="C491" i="44"/>
  <c r="O490" i="44"/>
  <c r="C488" i="44"/>
  <c r="O487" i="44"/>
  <c r="C485" i="44"/>
  <c r="O484" i="44"/>
  <c r="C482" i="44"/>
  <c r="O481" i="44"/>
  <c r="C479" i="44"/>
  <c r="O478" i="44"/>
  <c r="C476" i="44"/>
  <c r="O475" i="44"/>
  <c r="C473" i="44"/>
  <c r="O472" i="44"/>
  <c r="C470" i="44"/>
  <c r="O469" i="44"/>
  <c r="C467" i="44"/>
  <c r="O466" i="44"/>
  <c r="C464" i="44"/>
  <c r="O463" i="44"/>
  <c r="C461" i="44"/>
  <c r="O460" i="44"/>
  <c r="C458" i="44"/>
  <c r="O457" i="44"/>
  <c r="C455" i="44"/>
  <c r="AP449" i="44"/>
  <c r="X449" i="44"/>
  <c r="O443" i="44"/>
  <c r="C441" i="44"/>
  <c r="O440" i="44"/>
  <c r="C438" i="44"/>
  <c r="O437" i="44"/>
  <c r="C435" i="44"/>
  <c r="O434" i="44"/>
  <c r="C432" i="44"/>
  <c r="O431" i="44"/>
  <c r="C429" i="44"/>
  <c r="O428" i="44"/>
  <c r="C426" i="44"/>
  <c r="O425" i="44"/>
  <c r="C423" i="44"/>
  <c r="O422" i="44"/>
  <c r="C420" i="44"/>
  <c r="O419" i="44"/>
  <c r="C417" i="44"/>
  <c r="O416" i="44"/>
  <c r="C414" i="44"/>
  <c r="O413" i="44"/>
  <c r="C411" i="44"/>
  <c r="O410" i="44"/>
  <c r="C408" i="44"/>
  <c r="O407" i="44"/>
  <c r="C405" i="44"/>
  <c r="O404" i="44"/>
  <c r="C402" i="44"/>
  <c r="O401" i="44"/>
  <c r="C399" i="44"/>
  <c r="AP393" i="44"/>
  <c r="X393" i="44"/>
  <c r="O387" i="44"/>
  <c r="C385" i="44"/>
  <c r="O384" i="44"/>
  <c r="C382" i="44"/>
  <c r="O381" i="44"/>
  <c r="C379" i="44"/>
  <c r="O378" i="44"/>
  <c r="C376" i="44"/>
  <c r="O375" i="44"/>
  <c r="C373" i="44"/>
  <c r="O372" i="44"/>
  <c r="C370" i="44"/>
  <c r="O369" i="44"/>
  <c r="C367" i="44"/>
  <c r="O366" i="44"/>
  <c r="C364" i="44"/>
  <c r="O363" i="44"/>
  <c r="C361" i="44"/>
  <c r="O360" i="44"/>
  <c r="C358" i="44"/>
  <c r="O357" i="44"/>
  <c r="C355" i="44"/>
  <c r="O354" i="44"/>
  <c r="C352" i="44"/>
  <c r="O351" i="44"/>
  <c r="C349" i="44"/>
  <c r="O348" i="44"/>
  <c r="C346" i="44"/>
  <c r="O345" i="44"/>
  <c r="C343" i="44"/>
  <c r="AP337" i="44"/>
  <c r="X337" i="44"/>
  <c r="O331" i="44"/>
  <c r="C329" i="44"/>
  <c r="O328" i="44"/>
  <c r="C326" i="44"/>
  <c r="O325" i="44"/>
  <c r="C323" i="44"/>
  <c r="O322" i="44"/>
  <c r="C320" i="44"/>
  <c r="O319" i="44"/>
  <c r="C317" i="44"/>
  <c r="O316" i="44"/>
  <c r="C314" i="44"/>
  <c r="O313" i="44"/>
  <c r="C311" i="44"/>
  <c r="O310" i="44"/>
  <c r="C308" i="44"/>
  <c r="O307" i="44"/>
  <c r="C305" i="44"/>
  <c r="O304" i="44"/>
  <c r="C302" i="44"/>
  <c r="O301" i="44"/>
  <c r="C299" i="44"/>
  <c r="O298" i="44"/>
  <c r="C296" i="44"/>
  <c r="O295" i="44"/>
  <c r="C293" i="44"/>
  <c r="O292" i="44"/>
  <c r="C290" i="44"/>
  <c r="O289" i="44"/>
  <c r="C287" i="44"/>
  <c r="AP281" i="44"/>
  <c r="X281" i="44"/>
  <c r="O275" i="44"/>
  <c r="C273" i="44"/>
  <c r="O272" i="44"/>
  <c r="C270" i="44"/>
  <c r="O269" i="44"/>
  <c r="C267" i="44"/>
  <c r="O266" i="44"/>
  <c r="C264" i="44"/>
  <c r="O263" i="44"/>
  <c r="C261" i="44"/>
  <c r="O260" i="44"/>
  <c r="C258" i="44"/>
  <c r="O257" i="44"/>
  <c r="C255" i="44"/>
  <c r="O254" i="44"/>
  <c r="C252" i="44"/>
  <c r="O251" i="44"/>
  <c r="C249" i="44"/>
  <c r="O248" i="44"/>
  <c r="C246" i="44"/>
  <c r="O245" i="44"/>
  <c r="C243" i="44"/>
  <c r="O242" i="44"/>
  <c r="C240" i="44"/>
  <c r="O239" i="44"/>
  <c r="C237" i="44"/>
  <c r="O236" i="44"/>
  <c r="C234" i="44"/>
  <c r="O233" i="44"/>
  <c r="C231" i="44"/>
  <c r="AP225" i="44"/>
  <c r="X225" i="44"/>
  <c r="O219" i="44"/>
  <c r="C217" i="44"/>
  <c r="O216" i="44"/>
  <c r="C214" i="44"/>
  <c r="O213" i="44"/>
  <c r="C211" i="44"/>
  <c r="O210" i="44"/>
  <c r="C208" i="44"/>
  <c r="O207" i="44"/>
  <c r="C205" i="44"/>
  <c r="O204" i="44"/>
  <c r="C202" i="44"/>
  <c r="O201" i="44"/>
  <c r="C199" i="44"/>
  <c r="O198" i="44"/>
  <c r="C196" i="44"/>
  <c r="O195" i="44"/>
  <c r="C193" i="44"/>
  <c r="O192" i="44"/>
  <c r="C190" i="44"/>
  <c r="O189" i="44"/>
  <c r="C187" i="44"/>
  <c r="O186" i="44"/>
  <c r="C184" i="44"/>
  <c r="O183" i="44"/>
  <c r="C181" i="44"/>
  <c r="O180" i="44"/>
  <c r="C178" i="44"/>
  <c r="O177" i="44"/>
  <c r="C175" i="44"/>
  <c r="AP169" i="44"/>
  <c r="X169" i="44"/>
  <c r="O163" i="44"/>
  <c r="C161" i="44"/>
  <c r="O160" i="44"/>
  <c r="C158" i="44"/>
  <c r="O157" i="44"/>
  <c r="C155" i="44"/>
  <c r="O154" i="44"/>
  <c r="C152" i="44"/>
  <c r="O151" i="44"/>
  <c r="C149" i="44"/>
  <c r="O148" i="44"/>
  <c r="C146" i="44"/>
  <c r="O145" i="44"/>
  <c r="C143" i="44"/>
  <c r="O142" i="44"/>
  <c r="C140" i="44"/>
  <c r="O139" i="44"/>
  <c r="C137" i="44"/>
  <c r="O136" i="44"/>
  <c r="C134" i="44"/>
  <c r="O133" i="44"/>
  <c r="C131" i="44"/>
  <c r="O130" i="44"/>
  <c r="C128" i="44"/>
  <c r="O127" i="44"/>
  <c r="C125" i="44"/>
  <c r="O124" i="44"/>
  <c r="C122" i="44"/>
  <c r="O121" i="44"/>
  <c r="C119" i="44"/>
  <c r="AP113" i="44"/>
  <c r="X113" i="44"/>
  <c r="O107" i="44"/>
  <c r="C105" i="44"/>
  <c r="O104" i="44"/>
  <c r="C102" i="44"/>
  <c r="O101" i="44"/>
  <c r="C99" i="44"/>
  <c r="O98" i="44"/>
  <c r="C96" i="44"/>
  <c r="O95" i="44"/>
  <c r="C93" i="44"/>
  <c r="O92" i="44"/>
  <c r="C90" i="44"/>
  <c r="O89" i="44"/>
  <c r="C87" i="44"/>
  <c r="O86" i="44"/>
  <c r="C84" i="44"/>
  <c r="O83" i="44"/>
  <c r="C81" i="44"/>
  <c r="O80" i="44"/>
  <c r="C78" i="44"/>
  <c r="O77" i="44"/>
  <c r="C75" i="44"/>
  <c r="O74" i="44"/>
  <c r="C72" i="44"/>
  <c r="O71" i="44"/>
  <c r="C69" i="44"/>
  <c r="O68" i="44"/>
  <c r="C66" i="44"/>
  <c r="O65" i="44"/>
  <c r="C63" i="44"/>
  <c r="AP57" i="44"/>
  <c r="X57" i="44"/>
  <c r="BE55" i="44"/>
  <c r="BE54" i="44"/>
  <c r="BE52" i="44"/>
  <c r="O51" i="44"/>
  <c r="C49" i="44"/>
  <c r="O48" i="44"/>
  <c r="C46" i="44"/>
  <c r="O45" i="44"/>
  <c r="C43" i="44"/>
  <c r="O42" i="44"/>
  <c r="C40" i="44"/>
  <c r="O39" i="44"/>
  <c r="C37" i="44"/>
  <c r="O36" i="44"/>
  <c r="C34" i="44"/>
  <c r="O33" i="44"/>
  <c r="C31" i="44"/>
  <c r="O30" i="44"/>
  <c r="C28" i="44"/>
  <c r="O27" i="44"/>
  <c r="C25" i="44"/>
  <c r="O24" i="44"/>
  <c r="C22" i="44"/>
  <c r="O21" i="44"/>
  <c r="C19" i="44"/>
  <c r="O18" i="44"/>
  <c r="C16" i="44"/>
  <c r="O15" i="44"/>
  <c r="C13" i="44"/>
  <c r="O12" i="44"/>
  <c r="C10" i="44"/>
  <c r="O9" i="44"/>
  <c r="AQ1" i="44"/>
  <c r="X1" i="44"/>
  <c r="C198" i="43"/>
  <c r="C196" i="43"/>
  <c r="C195" i="43"/>
  <c r="B195" i="43"/>
  <c r="C194" i="43"/>
  <c r="B194" i="43"/>
  <c r="C193" i="43"/>
  <c r="B193" i="43"/>
  <c r="C192" i="43"/>
  <c r="B192" i="43"/>
  <c r="C191" i="43"/>
  <c r="B191" i="43"/>
  <c r="C190" i="43"/>
  <c r="B190" i="43"/>
  <c r="C189" i="43"/>
  <c r="B189" i="43"/>
  <c r="C188" i="43"/>
  <c r="B188" i="43"/>
  <c r="C187" i="43"/>
  <c r="B187" i="43"/>
  <c r="C186" i="43"/>
  <c r="B186" i="43"/>
  <c r="C185" i="43"/>
  <c r="B185" i="43"/>
  <c r="C184" i="43"/>
  <c r="B184" i="43"/>
  <c r="C183" i="43"/>
  <c r="B183" i="43"/>
  <c r="C182" i="43"/>
  <c r="B182" i="43"/>
  <c r="C181" i="43"/>
  <c r="C180" i="43"/>
  <c r="C179" i="43"/>
  <c r="C178" i="43"/>
  <c r="C177" i="43"/>
  <c r="C176" i="43"/>
  <c r="C175" i="43"/>
  <c r="C174" i="43"/>
  <c r="C173" i="43"/>
  <c r="C172" i="43"/>
  <c r="C171" i="43"/>
  <c r="C170" i="43"/>
  <c r="C169" i="43"/>
  <c r="C168" i="43"/>
  <c r="C167" i="43"/>
  <c r="C166" i="43"/>
  <c r="C165" i="43"/>
  <c r="C164" i="43"/>
  <c r="C163" i="43"/>
  <c r="C162" i="43"/>
  <c r="C161" i="43"/>
  <c r="C160" i="43"/>
  <c r="C159" i="43"/>
  <c r="C158" i="43"/>
  <c r="C154" i="43"/>
  <c r="C153" i="43"/>
  <c r="C152" i="43"/>
  <c r="C151" i="43"/>
  <c r="C150" i="43"/>
  <c r="C149" i="43"/>
  <c r="C148" i="43"/>
  <c r="C147" i="43"/>
  <c r="C146" i="43"/>
  <c r="C145" i="43"/>
  <c r="C144" i="43"/>
  <c r="C143" i="43"/>
  <c r="C142" i="43"/>
  <c r="C141" i="43"/>
  <c r="C140" i="43"/>
  <c r="C139" i="43"/>
  <c r="C138" i="43"/>
  <c r="C137" i="43"/>
  <c r="C136" i="43"/>
  <c r="C135" i="43"/>
  <c r="C134" i="43"/>
  <c r="C133" i="43"/>
  <c r="C132" i="43"/>
  <c r="C131" i="43"/>
  <c r="C130" i="43"/>
  <c r="C129" i="43"/>
  <c r="C128" i="43"/>
  <c r="C127" i="43"/>
  <c r="C126" i="43"/>
  <c r="C125" i="43"/>
  <c r="C124" i="43"/>
  <c r="C123" i="43"/>
  <c r="C122" i="43"/>
  <c r="C121" i="43"/>
  <c r="C120" i="43"/>
  <c r="C119" i="43"/>
  <c r="C118" i="43"/>
  <c r="C117" i="43"/>
  <c r="C116" i="43"/>
  <c r="C115" i="43"/>
  <c r="C114" i="43"/>
  <c r="C112" i="43"/>
  <c r="C111" i="43"/>
  <c r="C110" i="43"/>
  <c r="C109" i="43"/>
  <c r="C108" i="43"/>
  <c r="C107" i="43"/>
  <c r="C106" i="43"/>
  <c r="C105" i="43"/>
  <c r="C104" i="43"/>
  <c r="C103" i="43"/>
  <c r="C102" i="43"/>
  <c r="C101" i="43"/>
  <c r="C100" i="43"/>
  <c r="C99" i="43"/>
  <c r="C98" i="43"/>
  <c r="C97" i="43"/>
  <c r="C96" i="43"/>
  <c r="C95" i="43"/>
  <c r="C94" i="43"/>
  <c r="C93" i="43"/>
  <c r="C92" i="43"/>
  <c r="C91" i="43"/>
  <c r="C90" i="43"/>
  <c r="C89" i="43"/>
  <c r="C88" i="43"/>
  <c r="C87" i="43"/>
  <c r="C86" i="43"/>
  <c r="C85" i="43"/>
  <c r="C84" i="43"/>
  <c r="C83" i="43"/>
  <c r="C82" i="43"/>
  <c r="C81" i="43"/>
  <c r="C80" i="43"/>
  <c r="C79" i="43"/>
  <c r="C78" i="43"/>
  <c r="C77" i="43"/>
  <c r="C76" i="43"/>
  <c r="C75" i="43"/>
  <c r="C74" i="43"/>
  <c r="C73" i="43"/>
  <c r="C72" i="43"/>
  <c r="C71" i="43"/>
  <c r="C70" i="43"/>
  <c r="C69" i="43"/>
  <c r="C68" i="43"/>
  <c r="C67" i="43"/>
  <c r="C66" i="43"/>
  <c r="C65" i="43"/>
  <c r="C64" i="43"/>
  <c r="C63" i="43"/>
  <c r="C62" i="43"/>
  <c r="C61" i="43"/>
  <c r="C60" i="43"/>
  <c r="C59" i="43"/>
  <c r="C58" i="43"/>
  <c r="C57" i="43"/>
  <c r="C56" i="43"/>
  <c r="C54" i="43"/>
  <c r="C53" i="43"/>
  <c r="C52" i="43"/>
  <c r="C51" i="43"/>
  <c r="C50" i="43"/>
  <c r="C49" i="43"/>
  <c r="C48" i="43"/>
  <c r="C46"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B4" i="43"/>
  <c r="B3" i="43"/>
  <c r="J131" i="2"/>
  <c r="J130" i="2"/>
  <c r="J129" i="2"/>
  <c r="AH128" i="2"/>
  <c r="J128" i="2"/>
  <c r="AH127" i="2"/>
  <c r="J127" i="2"/>
  <c r="AD117" i="2"/>
  <c r="AD62" i="2"/>
  <c r="BV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9C2B2F12-1F9C-4A6E-BE98-8ABEBD3E3316}">
      <text>
        <r>
          <rPr>
            <sz val="9"/>
            <color indexed="81"/>
            <rFont val="MS P ゴシック"/>
            <family val="3"/>
            <charset val="128"/>
          </rPr>
          <t xml:space="preserve">記入不要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6" authorId="0" shapeId="0" xr:uid="{DDE8350D-E5F2-468C-B730-0099E386DDFD}">
      <text>
        <r>
          <rPr>
            <sz val="9"/>
            <color indexed="81"/>
            <rFont val="MS P ゴシック"/>
            <family val="3"/>
            <charset val="128"/>
          </rPr>
          <t xml:space="preserve">令和4・5年度で参加資格を有している場合は「前回から継続」を選択
</t>
        </r>
      </text>
    </comment>
    <comment ref="J13" authorId="0" shapeId="0" xr:uid="{F614EB9A-A0A3-4589-A034-8E011C427D7A}">
      <text>
        <r>
          <rPr>
            <sz val="9"/>
            <color indexed="81"/>
            <rFont val="MS P ゴシック"/>
            <family val="3"/>
            <charset val="128"/>
          </rPr>
          <t>国土交通大臣
または
○○都道府県知事</t>
        </r>
      </text>
    </comment>
    <comment ref="T13" authorId="0" shapeId="0" xr:uid="{0D9D7A4E-3061-41FC-AB5A-AC72AF897789}">
      <text>
        <r>
          <rPr>
            <sz val="9"/>
            <color indexed="81"/>
            <rFont val="MS P ゴシック"/>
            <family val="3"/>
            <charset val="128"/>
          </rPr>
          <t>特定：「特」
または
一般：「般」</t>
        </r>
      </text>
    </comment>
    <comment ref="J32" authorId="0" shapeId="0" xr:uid="{BDAE077B-CD4F-4968-92D2-93E41D33F91E}">
      <text>
        <r>
          <rPr>
            <sz val="9"/>
            <color indexed="81"/>
            <rFont val="MS P ゴシック"/>
            <family val="3"/>
            <charset val="128"/>
          </rPr>
          <t>電子入札システムに登録しているアドレスを記載</t>
        </r>
      </text>
    </comment>
    <comment ref="B38" authorId="0" shapeId="0" xr:uid="{D0DA3F1A-9729-402D-819A-A8790884D5CF}">
      <text>
        <r>
          <rPr>
            <sz val="9"/>
            <color indexed="81"/>
            <rFont val="MS P ゴシック"/>
            <family val="3"/>
            <charset val="128"/>
          </rPr>
          <t xml:space="preserve">申請時点での加入状況を記入
</t>
        </r>
      </text>
    </comment>
    <comment ref="AB39" authorId="0" shapeId="0" xr:uid="{62F74C49-5559-48F1-B495-914B561DFDB4}">
      <text>
        <r>
          <rPr>
            <sz val="9"/>
            <color indexed="81"/>
            <rFont val="MS P ゴシック"/>
            <family val="3"/>
            <charset val="128"/>
          </rPr>
          <t xml:space="preserve">霧島市居住の従業員がおり、霧島市での特別徴収に該当する場合に「有」を選択すること。
(他市での特別徴収に該当しても、霧島市での特別徴収に該当しない場合は「無」を選択すること。)
</t>
        </r>
      </text>
    </comment>
    <comment ref="AE53" authorId="0" shapeId="0" xr:uid="{1686C0CC-6FE2-486D-9D7C-634D0431BF1D}">
      <text>
        <r>
          <rPr>
            <sz val="9"/>
            <color indexed="81"/>
            <rFont val="MS P ゴシック"/>
            <family val="3"/>
            <charset val="128"/>
          </rPr>
          <t>水道施設工事の申請を希望される場合、次の資格を保有する者がある時は、様式３で入力すること。
　915　配水管技能者登録証(一般継手・耐震継手)【(社)日本水道協会】
　916　配水管技能者登録証(一般継手・耐震継手・大口径)【(社)日本水道協会】
　925　水道配水用ポリエチレン管・継手・施工講習受講証【POLITEC】</t>
        </r>
      </text>
    </comment>
    <comment ref="B60" authorId="0" shapeId="0" xr:uid="{7666A2E7-2A76-40F8-B4E5-5D211B989FF0}">
      <text>
        <r>
          <rPr>
            <sz val="9"/>
            <color indexed="81"/>
            <rFont val="MS P ゴシック"/>
            <family val="3"/>
            <charset val="128"/>
          </rPr>
          <t>申請日時点での人数を記入すること</t>
        </r>
      </text>
    </comment>
    <comment ref="B62" authorId="1" shapeId="0" xr:uid="{00000000-0006-0000-0100-000001000000}">
      <text>
        <r>
          <rPr>
            <sz val="9"/>
            <color indexed="81"/>
            <rFont val="ＭＳ Ｐゴシック"/>
            <family val="3"/>
            <charset val="128"/>
          </rPr>
          <t>主任技術者、監理技術者資格を有する者の数（様式２のＡ区分の資格を有する職員）</t>
        </r>
      </text>
    </comment>
    <comment ref="I62" authorId="1" shapeId="0" xr:uid="{00000000-0006-0000-0100-000002000000}">
      <text>
        <r>
          <rPr>
            <sz val="9"/>
            <color indexed="81"/>
            <rFont val="ＭＳ Ｐゴシック"/>
            <family val="3"/>
            <charset val="128"/>
          </rPr>
          <t>①以外の資格のみ有する者の数（様式２のＢ区分の資格を有する職員（どちらも有している者は①で計算））</t>
        </r>
      </text>
    </comment>
    <comment ref="P62" authorId="1" shapeId="0" xr:uid="{00000000-0006-0000-0100-000003000000}">
      <text>
        <r>
          <rPr>
            <sz val="9"/>
            <color indexed="81"/>
            <rFont val="ＭＳ Ｐゴシック"/>
            <family val="3"/>
            <charset val="128"/>
          </rPr>
          <t>経理事務等の業務に従事し、現場に出ない者の数</t>
        </r>
      </text>
    </comment>
    <comment ref="W62" authorId="1" shapeId="0" xr:uid="{00000000-0006-0000-0100-000004000000}">
      <text>
        <r>
          <rPr>
            <sz val="9"/>
            <color indexed="81"/>
            <rFont val="ＭＳ Ｐゴシック"/>
            <family val="3"/>
            <charset val="128"/>
          </rPr>
          <t>①、②の資格を有しない、現場作業員や運転手等の数</t>
        </r>
      </text>
    </comment>
    <comment ref="C67" authorId="1" shapeId="0" xr:uid="{00000000-0006-0000-0100-000005000000}">
      <text>
        <r>
          <rPr>
            <sz val="9"/>
            <color indexed="81"/>
            <rFont val="ＭＳ Ｐゴシック"/>
            <family val="3"/>
            <charset val="128"/>
          </rPr>
          <t>建設業を開始した年月日を記入してください。</t>
        </r>
      </text>
    </comment>
    <comment ref="C68" authorId="1" shapeId="0" xr:uid="{00000000-0006-0000-0100-000006000000}">
      <text>
        <r>
          <rPr>
            <sz val="9"/>
            <color indexed="81"/>
            <rFont val="ＭＳ Ｐゴシック"/>
            <family val="3"/>
            <charset val="128"/>
          </rPr>
          <t>休業期間や転（廃）業期間があった場合に加え、建設業の許可又は登録を受けずに営業した期間についても記入する事。（営業年数には含めない。）</t>
        </r>
      </text>
    </comment>
    <comment ref="C70" authorId="1" shapeId="0" xr:uid="{00000000-0006-0000-0100-000007000000}">
      <text>
        <r>
          <rPr>
            <sz val="9"/>
            <color indexed="81"/>
            <rFont val="ＭＳ Ｐゴシック"/>
            <family val="3"/>
            <charset val="128"/>
          </rPr>
          <t>営業形態や法人形態等が変更になった年月日を記入してください。</t>
        </r>
      </text>
    </comment>
    <comment ref="C71" authorId="1" shapeId="0" xr:uid="{00000000-0006-0000-0100-000008000000}">
      <text>
        <r>
          <rPr>
            <sz val="9"/>
            <color indexed="81"/>
            <rFont val="ＭＳ Ｐゴシック"/>
            <family val="3"/>
            <charset val="128"/>
          </rPr>
          <t>②に該当する期間は差し引くこと。
Ｒ６．４．１現在で満了している年数を記入すること。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C171" authorId="0" shapeId="0" xr:uid="{7AF979B7-C535-4080-9148-5959F556093B}">
      <text>
        <r>
          <rPr>
            <sz val="9"/>
            <color indexed="81"/>
            <rFont val="MS P ゴシック"/>
            <family val="3"/>
            <charset val="128"/>
          </rPr>
          <t xml:space="preserve">水道施設工事の入札参加を希望する場合で、以下の資格について該当者がいる場合は、様式３で入力すること。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t>
        </r>
      </text>
    </comment>
    <comment ref="B182" authorId="0" shapeId="0" xr:uid="{64060BC9-4BFD-4DC4-8B68-AF1BDB530167}">
      <text>
        <r>
          <rPr>
            <sz val="9"/>
            <color indexed="81"/>
            <rFont val="MS P ゴシック"/>
            <family val="3"/>
            <charset val="128"/>
          </rPr>
          <t>様式２の「業態調書」にない資格名を表示したい場合は、「資格コード一覧（参考）」シート内のに「資格追加欄」に資格名を入力してください。</t>
        </r>
      </text>
    </comment>
    <comment ref="C198" authorId="0" shapeId="0" xr:uid="{F76D6AA0-1D53-4250-9688-694AA2118530}">
      <text>
        <r>
          <rPr>
            <sz val="9"/>
            <color indexed="81"/>
            <rFont val="MS P ゴシック"/>
            <family val="3"/>
            <charset val="128"/>
          </rPr>
          <t>「技術資格数合計（①+②）」＝ 様式３「技術職員名簿」の「技術資格数合計」と一致します。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E5" authorId="0" shapeId="0" xr:uid="{AEC61F5D-69EA-4662-9AF3-0510E963C42B}">
      <text>
        <r>
          <rPr>
            <sz val="9"/>
            <color indexed="81"/>
            <rFont val="MS P ゴシック"/>
            <family val="3"/>
            <charset val="128"/>
          </rPr>
          <t>入力セルを選択すると右端に現れる「▼」ボタンをクリックしてください。資格リストが表示されます。
「資格コード一覧（参考）」シート または 「様式2（自動集計）」シートを参照してください。</t>
        </r>
      </text>
    </comment>
    <comment ref="O9" authorId="0" shapeId="0" xr:uid="{E7C45FF4-DA9E-43A3-AF26-B2699EC8E79E}">
      <text>
        <r>
          <rPr>
            <sz val="9"/>
            <color indexed="81"/>
            <rFont val="MS P ゴシック"/>
            <family val="3"/>
            <charset val="128"/>
          </rPr>
          <t>令和６年４月１日現在の年齢
生年月日を入力すると自動表示します。</t>
        </r>
      </text>
    </comment>
    <comment ref="BE52" authorId="0" shapeId="0" xr:uid="{19237882-7DC3-40BC-A103-B70238750E9D}">
      <text>
        <r>
          <rPr>
            <sz val="9"/>
            <color indexed="81"/>
            <rFont val="MS P ゴシック"/>
            <family val="3"/>
            <charset val="128"/>
          </rPr>
          <t xml:space="preserve">「技術資格数合計」＝ 様式２「技術資格数合計（①+②）」と一致します。
</t>
        </r>
      </text>
    </comment>
    <comment ref="BE53" authorId="1" shapeId="0" xr:uid="{B6DF11C3-C064-4570-AF84-ACE991FC15E8}">
      <text>
        <r>
          <rPr>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1" shapeId="0" xr:uid="{8096125B-063F-40FC-8732-CF69613B78C9}">
      <text>
        <r>
          <rPr>
            <sz val="9"/>
            <color indexed="81"/>
            <rFont val="ＭＳ Ｐゴシック"/>
            <family val="3"/>
            <charset val="128"/>
          </rPr>
          <t>監理技術者資格取得者の人数を入力してください。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Q7" authorId="0" shapeId="0" xr:uid="{00000000-0006-0000-0600-000001000000}">
      <text>
        <r>
          <rPr>
            <sz val="10"/>
            <color indexed="81"/>
            <rFont val="ＭＳ Ｐゴシック"/>
            <family val="3"/>
            <charset val="128"/>
          </rPr>
          <t>役員または個人事業主のうち、経営業務の管理責任者（建設業法第７条第１項規定）に該当する者については、備考欄に「</t>
        </r>
        <r>
          <rPr>
            <sz val="10"/>
            <color indexed="10"/>
            <rFont val="ＭＳ Ｐゴシック"/>
            <family val="3"/>
            <charset val="128"/>
          </rPr>
          <t>経営業務管理責任者</t>
        </r>
        <r>
          <rPr>
            <sz val="10"/>
            <color indexed="81"/>
            <rFont val="ＭＳ Ｐゴシック"/>
            <family val="3"/>
            <charset val="128"/>
          </rPr>
          <t>」と記入すること。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12" authorId="0" shapeId="0" xr:uid="{DB7085AF-938F-4D91-A8EB-C667CA33C463}">
      <text>
        <r>
          <rPr>
            <sz val="9"/>
            <color indexed="81"/>
            <rFont val="MS P ゴシック"/>
            <family val="3"/>
            <charset val="128"/>
          </rPr>
          <t xml:space="preserve">実印を使用印とする場合は、使用印欄にも実印を押印すること。
委任先がある場合は、委任先の印が使用印となります。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3" authorId="0" shapeId="0" xr:uid="{5BE55DB4-ABE9-46F4-9081-EEC9C11DDE76}">
      <text>
        <r>
          <rPr>
            <sz val="9"/>
            <color indexed="81"/>
            <rFont val="MS P ゴシック"/>
            <family val="3"/>
            <charset val="128"/>
          </rPr>
          <t xml:space="preserve">非課税によって税証明書が発行されない場合に、使用してください。
税証明書が発行される場合は提出は不要です。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20" authorId="0" shapeId="0" xr:uid="{A139963E-403A-424B-BC11-A9C5179CA9A5}">
      <text>
        <r>
          <rPr>
            <sz val="9"/>
            <color indexed="81"/>
            <rFont val="MS P ゴシック"/>
            <family val="3"/>
            <charset val="128"/>
          </rPr>
          <t>該当がない場合は、「該当なし」と記載してください。</t>
        </r>
      </text>
    </comment>
    <comment ref="B25" authorId="0" shapeId="0" xr:uid="{BC5438F8-54A6-4B6B-92DE-3EEC88E69066}">
      <text>
        <r>
          <rPr>
            <sz val="9"/>
            <color indexed="81"/>
            <rFont val="MS P ゴシック"/>
            <family val="3"/>
            <charset val="128"/>
          </rPr>
          <t>該当がない場合は、「該当なし」と記載してください。</t>
        </r>
      </text>
    </comment>
    <comment ref="B31" authorId="0" shapeId="0" xr:uid="{AF7CA2E3-9B74-4A60-8125-1A11D9152178}">
      <text>
        <r>
          <rPr>
            <sz val="9"/>
            <color indexed="81"/>
            <rFont val="MS P ゴシック"/>
            <family val="3"/>
            <charset val="128"/>
          </rPr>
          <t>該当がない場合は、「該当なし」と記載してください。</t>
        </r>
      </text>
    </comment>
    <comment ref="B38" authorId="0" shapeId="0" xr:uid="{AC118373-96FF-424D-84F2-590B2539F893}">
      <text>
        <r>
          <rPr>
            <sz val="9"/>
            <color indexed="81"/>
            <rFont val="MS P ゴシック"/>
            <family val="3"/>
            <charset val="128"/>
          </rPr>
          <t>該当がない場合は、「該当なし」と記載してください。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FAC513D6-8D80-46E0-A1A3-68E65A9CFDB6}">
      <text>
        <r>
          <rPr>
            <sz val="9"/>
            <color indexed="81"/>
            <rFont val="MS P ゴシック"/>
            <family val="3"/>
            <charset val="128"/>
          </rPr>
          <t xml:space="preserve">記入不要
</t>
        </r>
      </text>
    </comment>
  </commentList>
</comments>
</file>

<file path=xl/sharedStrings.xml><?xml version="1.0" encoding="utf-8"?>
<sst xmlns="http://schemas.openxmlformats.org/spreadsheetml/2006/main" count="1925" uniqueCount="1175">
  <si>
    <t>受付番号</t>
    <rPh sb="0" eb="2">
      <t>ウケツケ</t>
    </rPh>
    <rPh sb="2" eb="4">
      <t>バンゴウ</t>
    </rPh>
    <phoneticPr fontId="2"/>
  </si>
  <si>
    <t>年</t>
    <rPh sb="0" eb="1">
      <t>ネン</t>
    </rPh>
    <phoneticPr fontId="2"/>
  </si>
  <si>
    <t>月</t>
    <rPh sb="0" eb="1">
      <t>ガツ</t>
    </rPh>
    <phoneticPr fontId="2"/>
  </si>
  <si>
    <t>日</t>
    <rPh sb="0" eb="1">
      <t>ヒ</t>
    </rPh>
    <phoneticPr fontId="2"/>
  </si>
  <si>
    <t>　</t>
    <phoneticPr fontId="2"/>
  </si>
  <si>
    <t>商号又は名称</t>
    <phoneticPr fontId="2"/>
  </si>
  <si>
    <t>代表者職・氏名</t>
    <rPh sb="3" eb="4">
      <t>ショク</t>
    </rPh>
    <phoneticPr fontId="2"/>
  </si>
  <si>
    <t>※</t>
    <phoneticPr fontId="2"/>
  </si>
  <si>
    <t>(2)</t>
  </si>
  <si>
    <t>(12)</t>
  </si>
  <si>
    <t>(3)</t>
  </si>
  <si>
    <t>(13)</t>
  </si>
  <si>
    <t>(23)</t>
  </si>
  <si>
    <t>(4)</t>
  </si>
  <si>
    <t>(24)</t>
  </si>
  <si>
    <t>(5)</t>
  </si>
  <si>
    <t>(25)</t>
  </si>
  <si>
    <t>(6)</t>
  </si>
  <si>
    <t>(16)</t>
  </si>
  <si>
    <t>(26)</t>
  </si>
  <si>
    <t>(17)</t>
  </si>
  <si>
    <t>(27)</t>
  </si>
  <si>
    <t>(18)</t>
  </si>
  <si>
    <t>(9)</t>
  </si>
  <si>
    <t>(19)</t>
  </si>
  <si>
    <t>(29)</t>
  </si>
  <si>
    <t>(10)</t>
  </si>
  <si>
    <t>(20)</t>
  </si>
  <si>
    <t>(フリガナ)</t>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</si>
  <si>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</si>
  <si>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</si>
  <si>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</si>
  <si>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電話番号</t>
    <rPh sb="0" eb="2">
      <t>デンワ</t>
    </rPh>
    <rPh sb="2" eb="4">
      <t>バンゴウ</t>
    </rPh>
    <phoneticPr fontId="2"/>
  </si>
  <si>
    <t>緊急連絡先</t>
    <rPh sb="0" eb="2">
      <t>キンキュウ</t>
    </rPh>
    <rPh sb="2" eb="5">
      <t>レンラクサキ</t>
    </rPh>
    <phoneticPr fontId="2"/>
  </si>
  <si>
    <t>E-mailアドレス</t>
    <phoneticPr fontId="2"/>
  </si>
  <si>
    <t>許可</t>
    <rPh sb="0" eb="2">
      <t>キョカ</t>
    </rPh>
    <phoneticPr fontId="2"/>
  </si>
  <si>
    <t>（</t>
    <phoneticPr fontId="2"/>
  </si>
  <si>
    <t>）</t>
    <phoneticPr fontId="2"/>
  </si>
  <si>
    <t>第</t>
    <rPh sb="0" eb="1">
      <t>ダイ</t>
    </rPh>
    <phoneticPr fontId="2"/>
  </si>
  <si>
    <t>号</t>
    <rPh sb="0" eb="1">
      <t>ゴウ</t>
    </rPh>
    <phoneticPr fontId="2"/>
  </si>
  <si>
    <t>〒</t>
    <phoneticPr fontId="2"/>
  </si>
  <si>
    <t>－</t>
    <phoneticPr fontId="2"/>
  </si>
  <si>
    <t>担当者名</t>
    <rPh sb="0" eb="3">
      <t>タントウシャ</t>
    </rPh>
    <rPh sb="3" eb="4">
      <t>メイ</t>
    </rPh>
    <phoneticPr fontId="2"/>
  </si>
  <si>
    <t>雇用保険加入の有無</t>
    <rPh sb="0" eb="2">
      <t>コヨウ</t>
    </rPh>
    <rPh sb="2" eb="4">
      <t>ホケン</t>
    </rPh>
    <rPh sb="4" eb="6">
      <t>カニュウ</t>
    </rPh>
    <rPh sb="7" eb="9">
      <t>ウム</t>
    </rPh>
    <phoneticPr fontId="2"/>
  </si>
  <si>
    <t>健康保険加入の有無</t>
    <rPh sb="0" eb="2">
      <t>ケンコウ</t>
    </rPh>
    <rPh sb="2" eb="4">
      <t>ホケン</t>
    </rPh>
    <rPh sb="4" eb="6">
      <t>カニュウ</t>
    </rPh>
    <rPh sb="7" eb="9">
      <t>ウム</t>
    </rPh>
    <phoneticPr fontId="2"/>
  </si>
  <si>
    <t>厚生年金保険加入の有無</t>
    <rPh sb="0" eb="2">
      <t>コウセイ</t>
    </rPh>
    <rPh sb="2" eb="4">
      <t>ネンキン</t>
    </rPh>
    <rPh sb="4" eb="6">
      <t>ホケン</t>
    </rPh>
    <rPh sb="6" eb="8">
      <t>カニュウ</t>
    </rPh>
    <rPh sb="9" eb="11">
      <t>ウム</t>
    </rPh>
    <phoneticPr fontId="2"/>
  </si>
  <si>
    <t>受付番号</t>
    <rPh sb="0" eb="2">
      <t>ウケツケ</t>
    </rPh>
    <rPh sb="2" eb="4">
      <t>バンゴウ</t>
    </rPh>
    <phoneticPr fontId="2"/>
  </si>
  <si>
    <t>(受付印)</t>
    <rPh sb="1" eb="4">
      <t>ウケツケイン</t>
    </rPh>
    <phoneticPr fontId="2"/>
  </si>
  <si>
    <t>入札参加資格審査を申請する建設工事の種類</t>
    <rPh sb="0" eb="2">
      <t>ニュウサツ</t>
    </rPh>
    <rPh sb="2" eb="4">
      <t>サンカ</t>
    </rPh>
    <rPh sb="4" eb="6">
      <t>シカク</t>
    </rPh>
    <rPh sb="6" eb="8">
      <t>シンサ</t>
    </rPh>
    <rPh sb="9" eb="11">
      <t>シンセイ</t>
    </rPh>
    <rPh sb="13" eb="15">
      <t>ケンセツ</t>
    </rPh>
    <rPh sb="15" eb="17">
      <t>コウジ</t>
    </rPh>
    <rPh sb="18" eb="20">
      <t>シュルイ</t>
    </rPh>
    <phoneticPr fontId="2"/>
  </si>
  <si>
    <t>申請の有無</t>
    <rPh sb="0" eb="2">
      <t>シンセイ</t>
    </rPh>
    <rPh sb="3" eb="5">
      <t>ウム</t>
    </rPh>
    <phoneticPr fontId="2"/>
  </si>
  <si>
    <t>建設工事の種類</t>
    <rPh sb="0" eb="2">
      <t>ケンセツ</t>
    </rPh>
    <rPh sb="2" eb="4">
      <t>コウジ</t>
    </rPh>
    <rPh sb="5" eb="7">
      <t>シュルイ</t>
    </rPh>
    <phoneticPr fontId="2"/>
  </si>
  <si>
    <t>(1)</t>
    <phoneticPr fontId="2"/>
  </si>
  <si>
    <t>(7)</t>
  </si>
  <si>
    <t>(8)</t>
  </si>
  <si>
    <t>(11)</t>
    <phoneticPr fontId="2"/>
  </si>
  <si>
    <t>(14)</t>
  </si>
  <si>
    <t>(15)</t>
  </si>
  <si>
    <t>(21)</t>
    <phoneticPr fontId="2"/>
  </si>
  <si>
    <t>(22)</t>
  </si>
  <si>
    <t>(28)</t>
  </si>
  <si>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</si>
  <si>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</si>
  <si>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</si>
  <si>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</si>
  <si>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</si>
  <si>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</si>
  <si>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</si>
  <si>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</si>
  <si>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鋼構造物工事</t>
    <rPh sb="0" eb="1">
      <t>コウ</t>
    </rPh>
    <rPh sb="1" eb="4">
      <t>コウゾウブツ</t>
    </rPh>
    <rPh sb="4" eb="6">
      <t>コウジ</t>
    </rPh>
    <phoneticPr fontId="2"/>
  </si>
  <si>
    <t>鉄筋工事</t>
    <rPh sb="0" eb="2">
      <t>テッキン</t>
    </rPh>
    <rPh sb="2" eb="4">
      <t>コウジ</t>
    </rPh>
    <phoneticPr fontId="2"/>
  </si>
  <si>
    <t>ほ装工事</t>
    <rPh sb="1" eb="2">
      <t>ソウ</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</si>
  <si>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</si>
  <si>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</si>
  <si>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</si>
  <si>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</si>
  <si>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</si>
  <si>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</si>
  <si>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</si>
  <si>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</si>
  <si>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</si>
  <si>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</si>
  <si>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</si>
  <si>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</si>
  <si>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</si>
  <si>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</si>
  <si>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</si>
  <si>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解体工事</t>
    <rPh sb="0" eb="2">
      <t>カイタイ</t>
    </rPh>
    <rPh sb="2" eb="4">
      <t>コウジ</t>
    </rPh>
    <phoneticPr fontId="2"/>
  </si>
  <si>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2"/>
  </si>
  <si>
    <t>全体の常勤職員の数(人)</t>
    <rPh sb="0" eb="2">
      <t>ゼンタイ</t>
    </rPh>
    <rPh sb="3" eb="5">
      <t>ジョウキン</t>
    </rPh>
    <rPh sb="5" eb="7">
      <t>ショクイン</t>
    </rPh>
    <rPh sb="8" eb="9">
      <t>カズ</t>
    </rPh>
    <rPh sb="10" eb="11">
      <t>ニン</t>
    </rPh>
    <phoneticPr fontId="2"/>
  </si>
  <si>
    <t>全体の営業年数等</t>
    <rPh sb="0" eb="2">
      <t>ゼンタイ</t>
    </rPh>
    <rPh sb="3" eb="5">
      <t>エイギョウ</t>
    </rPh>
    <rPh sb="5" eb="7">
      <t>ネンスウ</t>
    </rPh>
    <rPh sb="7" eb="8">
      <t>トウ</t>
    </rPh>
    <phoneticPr fontId="2"/>
  </si>
  <si>
    <t>創業</t>
    <rPh sb="0" eb="2">
      <t>ソウギョウ</t>
    </rPh>
    <phoneticPr fontId="2"/>
  </si>
  <si>
    <t>現組織への変更</t>
    <rPh sb="0" eb="1">
      <t>ゲン</t>
    </rPh>
    <rPh sb="1" eb="3">
      <t>ソシキ</t>
    </rPh>
    <rPh sb="5" eb="7">
      <t>ヘンコウ</t>
    </rPh>
    <phoneticPr fontId="2"/>
  </si>
  <si>
    <t>営業年数</t>
    <rPh sb="0" eb="2">
      <t>エイギョウ</t>
    </rPh>
    <rPh sb="2" eb="4">
      <t>ネンスウ</t>
    </rPh>
    <phoneticPr fontId="2"/>
  </si>
  <si>
    <t>①</t>
    <phoneticPr fontId="2"/>
  </si>
  <si>
    <t>②</t>
    <phoneticPr fontId="2"/>
  </si>
  <si>
    <t>③</t>
    <phoneticPr fontId="2"/>
  </si>
  <si>
    <t>④</t>
    <phoneticPr fontId="2"/>
  </si>
  <si>
    <t>休業期間又は
転(廃)業の期間</t>
    <rPh sb="0" eb="2">
      <t>キュウギョウ</t>
    </rPh>
    <rPh sb="2" eb="4">
      <t>キカン</t>
    </rPh>
    <rPh sb="4" eb="5">
      <t>マタ</t>
    </rPh>
    <phoneticPr fontId="2"/>
  </si>
  <si>
    <t>年</t>
    <rPh sb="0" eb="1">
      <t>ネン</t>
    </rPh>
    <phoneticPr fontId="2"/>
  </si>
  <si>
    <t>月</t>
    <rPh sb="0" eb="1">
      <t>ガツ</t>
    </rPh>
    <phoneticPr fontId="2"/>
  </si>
  <si>
    <t>日</t>
    <rPh sb="0" eb="1">
      <t>ニチ</t>
    </rPh>
    <phoneticPr fontId="2"/>
  </si>
  <si>
    <t>から</t>
    <phoneticPr fontId="2"/>
  </si>
  <si>
    <t>まで</t>
    <phoneticPr fontId="2"/>
  </si>
  <si>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2"/>
  </si>
  <si>
    <t>ICカードの取得</t>
    <rPh sb="6" eb="8">
      <t>シュトク</t>
    </rPh>
    <phoneticPr fontId="2"/>
  </si>
  <si>
    <t>本市への届出</t>
    <rPh sb="0" eb="2">
      <t>ホンシ</t>
    </rPh>
    <rPh sb="4" eb="6">
      <t>トドケデ</t>
    </rPh>
    <phoneticPr fontId="2"/>
  </si>
  <si>
    <t>ICカードの有効期限</t>
    <rPh sb="6" eb="8">
      <t>ユウコウ</t>
    </rPh>
    <rPh sb="8" eb="10">
      <t>キゲン</t>
    </rPh>
    <phoneticPr fontId="2"/>
  </si>
  <si>
    <t>本市利用者登録番号
(10桁)</t>
    <rPh sb="0" eb="1">
      <t>ホン</t>
    </rPh>
    <rPh sb="1" eb="2">
      <t>シ</t>
    </rPh>
    <rPh sb="2" eb="5">
      <t>リヨウシャ</t>
    </rPh>
    <rPh sb="5" eb="7">
      <t>トウロク</t>
    </rPh>
    <rPh sb="7" eb="9">
      <t>バンゴウ</t>
    </rPh>
    <rPh sb="13" eb="14">
      <t>ケタ</t>
    </rPh>
    <phoneticPr fontId="2"/>
  </si>
  <si>
    <t>②左記以外の技術職員</t>
    <rPh sb="1" eb="3">
      <t>サキ</t>
    </rPh>
    <rPh sb="3" eb="5">
      <t>イガイ</t>
    </rPh>
    <rPh sb="6" eb="8">
      <t>ギジュツ</t>
    </rPh>
    <rPh sb="8" eb="10">
      <t>ショクイン</t>
    </rPh>
    <phoneticPr fontId="2"/>
  </si>
  <si>
    <t>③事務職員</t>
    <rPh sb="1" eb="3">
      <t>ジム</t>
    </rPh>
    <rPh sb="3" eb="5">
      <t>ショクイン</t>
    </rPh>
    <phoneticPr fontId="2"/>
  </si>
  <si>
    <t>④その他の職員</t>
    <rPh sb="3" eb="4">
      <t>タ</t>
    </rPh>
    <rPh sb="5" eb="7">
      <t>ショクイン</t>
    </rPh>
    <phoneticPr fontId="2"/>
  </si>
  <si>
    <t>⑤計</t>
    <rPh sb="1" eb="2">
      <t>ケイ</t>
    </rPh>
    <phoneticPr fontId="2"/>
  </si>
  <si>
    <t>⑥うち役職員等</t>
    <rPh sb="3" eb="6">
      <t>ヤクショクイン</t>
    </rPh>
    <rPh sb="6" eb="7">
      <t>トウ</t>
    </rPh>
    <phoneticPr fontId="2"/>
  </si>
  <si>
    <t>※</t>
    <phoneticPr fontId="2"/>
  </si>
  <si>
    <t>委任先の設置年月日・営業年数</t>
    <rPh sb="0" eb="2">
      <t>イニン</t>
    </rPh>
    <rPh sb="2" eb="3">
      <t>サキ</t>
    </rPh>
    <rPh sb="4" eb="6">
      <t>セッチ</t>
    </rPh>
    <rPh sb="6" eb="9">
      <t>ネンガッピ</t>
    </rPh>
    <rPh sb="10" eb="12">
      <t>エイギョウ</t>
    </rPh>
    <rPh sb="12" eb="14">
      <t>ネンスウ</t>
    </rPh>
    <phoneticPr fontId="2"/>
  </si>
  <si>
    <t>設置日</t>
    <rPh sb="0" eb="3">
      <t>セッチビ</t>
    </rPh>
    <phoneticPr fontId="2"/>
  </si>
  <si>
    <t>委任先住所</t>
    <rPh sb="0" eb="2">
      <t>イニン</t>
    </rPh>
    <rPh sb="2" eb="3">
      <t>サキ</t>
    </rPh>
    <rPh sb="3" eb="5">
      <t>ジュウショ</t>
    </rPh>
    <phoneticPr fontId="2"/>
  </si>
  <si>
    <t>受任者職・氏名</t>
    <rPh sb="0" eb="2">
      <t>ジュニン</t>
    </rPh>
    <rPh sb="2" eb="3">
      <t>シャ</t>
    </rPh>
    <rPh sb="3" eb="4">
      <t>ショク</t>
    </rPh>
    <rPh sb="5" eb="7">
      <t>シメイ</t>
    </rPh>
    <phoneticPr fontId="2"/>
  </si>
  <si>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2"/>
  </si>
  <si>
    <t>様式１－２「全体の常勤職員の数」</t>
    <rPh sb="0" eb="2">
      <t>ヨウシキ</t>
    </rPh>
    <rPh sb="6" eb="8">
      <t>ゼンタイ</t>
    </rPh>
    <rPh sb="9" eb="11">
      <t>ジョウキン</t>
    </rPh>
    <rPh sb="11" eb="13">
      <t>ショクイン</t>
    </rPh>
    <rPh sb="14" eb="15">
      <t>カズ</t>
    </rPh>
    <phoneticPr fontId="2"/>
  </si>
  <si>
    <t>人</t>
    <rPh sb="0" eb="1">
      <t>ニン</t>
    </rPh>
    <phoneticPr fontId="2"/>
  </si>
  <si>
    <t>様式３の技術者数合計</t>
    <rPh sb="0" eb="2">
      <t>ヨウシキ</t>
    </rPh>
    <rPh sb="4" eb="7">
      <t>ギジュツシャ</t>
    </rPh>
    <rPh sb="7" eb="8">
      <t>スウ</t>
    </rPh>
    <rPh sb="8" eb="10">
      <t>ゴウケイ</t>
    </rPh>
    <phoneticPr fontId="2"/>
  </si>
  <si>
    <t>様式４の作業員、運転手等</t>
    <rPh sb="0" eb="2">
      <t>ヨウシキ</t>
    </rPh>
    <rPh sb="4" eb="7">
      <t>サギョウイン</t>
    </rPh>
    <rPh sb="8" eb="11">
      <t>ウンテンシュ</t>
    </rPh>
    <rPh sb="11" eb="12">
      <t>トウ</t>
    </rPh>
    <phoneticPr fontId="2"/>
  </si>
  <si>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2"/>
  </si>
  <si>
    <t>①の数</t>
    <rPh sb="2" eb="3">
      <t>カズ</t>
    </rPh>
    <phoneticPr fontId="2"/>
  </si>
  <si>
    <t>①＋②の数</t>
    <rPh sb="4" eb="5">
      <t>カズ</t>
    </rPh>
    <phoneticPr fontId="2"/>
  </si>
  <si>
    <t>③＋④の数</t>
    <rPh sb="4" eb="5">
      <t>カズ</t>
    </rPh>
    <phoneticPr fontId="2"/>
  </si>
  <si>
    <t>③の数</t>
    <rPh sb="2" eb="3">
      <t>カズ</t>
    </rPh>
    <phoneticPr fontId="2"/>
  </si>
  <si>
    <t>④の数</t>
    <rPh sb="2" eb="3">
      <t>カズ</t>
    </rPh>
    <phoneticPr fontId="2"/>
  </si>
  <si>
    <t>人</t>
    <rPh sb="0" eb="1">
      <t>ニン</t>
    </rPh>
    <phoneticPr fontId="2"/>
  </si>
  <si>
    <t>＝</t>
    <phoneticPr fontId="2"/>
  </si>
  <si>
    <t>様式４の技術職員以外の職員数(技術職員と重複する役員は除く)</t>
    <rPh sb="0" eb="2">
      <t>ヨウシキ</t>
    </rPh>
    <rPh sb="4" eb="6">
      <t>ギジュツ</t>
    </rPh>
    <rPh sb="6" eb="8">
      <t>ショクイン</t>
    </rPh>
    <rPh sb="8" eb="10">
      <t>イガイ</t>
    </rPh>
    <rPh sb="11" eb="14">
      <t>ショクインスウ</t>
    </rPh>
    <phoneticPr fontId="2"/>
  </si>
  <si>
    <t>様式４の役員(技術職員と重複する役員は除く)、事務関係等</t>
    <rPh sb="0" eb="2">
      <t>ヨウシキ</t>
    </rPh>
    <rPh sb="4" eb="6">
      <t>ヤクイン</t>
    </rPh>
    <rPh sb="7" eb="9">
      <t>ギジュツ</t>
    </rPh>
    <rPh sb="9" eb="11">
      <t>ショクイン</t>
    </rPh>
    <rPh sb="12" eb="14">
      <t>チョウフク</t>
    </rPh>
    <phoneticPr fontId="2"/>
  </si>
  <si>
    <t>有</t>
    <rPh sb="0" eb="1">
      <t>ア</t>
    </rPh>
    <phoneticPr fontId="2"/>
  </si>
  <si>
    <t>無</t>
    <rPh sb="0" eb="1">
      <t>ナ</t>
    </rPh>
    <phoneticPr fontId="2"/>
  </si>
  <si>
    <t>除外</t>
    <rPh sb="0" eb="2">
      <t>ジョガイ</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</si>
  <si>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</si>
  <si>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</si>
  <si>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</si>
  <si>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</si>
  <si>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</si>
  <si>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本市との災害支援(防災)協定等の締結状況</t>
    <rPh sb="0" eb="2">
      <t>ホンシ</t>
    </rPh>
    <rPh sb="4" eb="6">
      <t>サイガイ</t>
    </rPh>
    <rPh sb="6" eb="8">
      <t>シエン</t>
    </rPh>
    <rPh sb="9" eb="11">
      <t>ボウサイ</t>
    </rPh>
    <rPh sb="12" eb="14">
      <t>キョウテイ</t>
    </rPh>
    <rPh sb="14" eb="15">
      <t>トウ</t>
    </rPh>
    <rPh sb="16" eb="18">
      <t>テイケツ</t>
    </rPh>
    <rPh sb="18" eb="20">
      <t>ジョウキョウ</t>
    </rPh>
    <phoneticPr fontId="2"/>
  </si>
  <si>
    <t>あいら協力雇用主会への登録の有無</t>
    <rPh sb="3" eb="5">
      <t>キョウリョク</t>
    </rPh>
    <rPh sb="5" eb="8">
      <t>コヨウヌシ</t>
    </rPh>
    <rPh sb="8" eb="9">
      <t>カイ</t>
    </rPh>
    <rPh sb="11" eb="13">
      <t>トウロク</t>
    </rPh>
    <rPh sb="14" eb="16">
      <t>ウム</t>
    </rPh>
    <phoneticPr fontId="2"/>
  </si>
  <si>
    <t>保護観察対象者の職員の雇用の有無</t>
    <rPh sb="0" eb="2">
      <t>ホゴ</t>
    </rPh>
    <rPh sb="2" eb="4">
      <t>カンサツ</t>
    </rPh>
    <rPh sb="4" eb="6">
      <t>タイショウ</t>
    </rPh>
    <rPh sb="6" eb="7">
      <t>シャ</t>
    </rPh>
    <rPh sb="8" eb="10">
      <t>ショクイン</t>
    </rPh>
    <rPh sb="11" eb="13">
      <t>コヨウ</t>
    </rPh>
    <rPh sb="14" eb="16">
      <t>ウム</t>
    </rPh>
    <phoneticPr fontId="2"/>
  </si>
  <si>
    <t>M</t>
    <phoneticPr fontId="2"/>
  </si>
  <si>
    <t>T</t>
    <phoneticPr fontId="2"/>
  </si>
  <si>
    <t>S</t>
    <phoneticPr fontId="2"/>
  </si>
  <si>
    <t>H</t>
    <phoneticPr fontId="2"/>
  </si>
  <si>
    <t>（</t>
    <phoneticPr fontId="2"/>
  </si>
  <si>
    <t>商号・名称</t>
    <phoneticPr fontId="2"/>
  </si>
  <si>
    <t>根拠法</t>
    <rPh sb="0" eb="3">
      <t>コンキョホウ</t>
    </rPh>
    <phoneticPr fontId="2"/>
  </si>
  <si>
    <t>コード</t>
  </si>
  <si>
    <t>資格等</t>
    <rPh sb="0" eb="2">
      <t>シカク</t>
    </rPh>
    <rPh sb="2" eb="3">
      <t>トウ</t>
    </rPh>
    <phoneticPr fontId="2"/>
  </si>
  <si>
    <t>技術資格数</t>
    <rPh sb="0" eb="2">
      <t>ギジュツ</t>
    </rPh>
    <rPh sb="2" eb="4">
      <t>シカク</t>
    </rPh>
    <rPh sb="4" eb="5">
      <t>スウ</t>
    </rPh>
    <phoneticPr fontId="2"/>
  </si>
  <si>
    <t>建設業法（技術検定）</t>
    <phoneticPr fontId="2"/>
  </si>
  <si>
    <t>職業能力開発促進法</t>
    <phoneticPr fontId="2"/>
  </si>
  <si>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</si>
  <si>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</si>
  <si>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</si>
  <si>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</si>
  <si>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</si>
  <si>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</si>
  <si>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</si>
  <si>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</si>
  <si>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</si>
  <si>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</si>
  <si>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</si>
  <si>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</si>
  <si>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</si>
  <si>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</si>
  <si>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</si>
  <si>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</si>
  <si>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</si>
  <si>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塗装・木工塗装・木工塗装工（２級）（３年）</t>
  </si>
  <si>
    <t>建築塗装・建築塗装工（１級）</t>
  </si>
  <si>
    <t>金属塗装・金属塗装工（１級）</t>
  </si>
  <si>
    <t>噴霧塗装（１級）</t>
  </si>
  <si>
    <t>噴霧塗装（２級）（３年）</t>
  </si>
  <si>
    <t>畳製作・畳工（１級）</t>
  </si>
  <si>
    <t>畳製作・畳工（２級）（３年）</t>
  </si>
  <si>
    <t>実務経験</t>
    <rPh sb="0" eb="2">
      <t>ジツム</t>
    </rPh>
    <rPh sb="2" eb="4">
      <t>ケイケン</t>
    </rPh>
    <phoneticPr fontId="2"/>
  </si>
  <si>
    <t>※ 受付番号</t>
    <rPh sb="2" eb="4">
      <t>ウケツケ</t>
    </rPh>
    <rPh sb="4" eb="6">
      <t>バンゴウ</t>
    </rPh>
    <phoneticPr fontId="2"/>
  </si>
  <si>
    <t>No.1</t>
    <phoneticPr fontId="2"/>
  </si>
  <si>
    <t>技　　　術　　　職　　　員　　　名　　　簿</t>
    <rPh sb="16" eb="17">
      <t>ナ</t>
    </rPh>
    <rPh sb="20" eb="21">
      <t>ボ</t>
    </rPh>
    <phoneticPr fontId="2"/>
  </si>
  <si>
    <t>番号</t>
    <rPh sb="0" eb="2">
      <t>バンゴウ</t>
    </rPh>
    <phoneticPr fontId="2"/>
  </si>
  <si>
    <t>コード</t>
    <phoneticPr fontId="2"/>
  </si>
  <si>
    <t>監理技術者該当資格</t>
    <rPh sb="0" eb="2">
      <t>カンリ</t>
    </rPh>
    <rPh sb="2" eb="4">
      <t>ギジュツ</t>
    </rPh>
    <rPh sb="4" eb="5">
      <t>シャ</t>
    </rPh>
    <rPh sb="5" eb="7">
      <t>ガイトウ</t>
    </rPh>
    <rPh sb="7" eb="9">
      <t>シカク</t>
    </rPh>
    <phoneticPr fontId="2"/>
  </si>
  <si>
    <t>建設業法（技術検定）</t>
  </si>
  <si>
    <t>No.2</t>
    <phoneticPr fontId="2"/>
  </si>
  <si>
    <t>１級建築士</t>
  </si>
  <si>
    <t>２級建築士</t>
  </si>
  <si>
    <t>採用年月日</t>
    <rPh sb="0" eb="2">
      <t>サイヨウ</t>
    </rPh>
    <rPh sb="2" eb="5">
      <t>ネンガッピ</t>
    </rPh>
    <phoneticPr fontId="2"/>
  </si>
  <si>
    <t>木造建築士</t>
  </si>
  <si>
    <t>電気主任技術者　（第１種～第３種）（５年）</t>
    <phoneticPr fontId="2"/>
  </si>
  <si>
    <t>電気通信主任技術者（５年）</t>
    <phoneticPr fontId="2"/>
  </si>
  <si>
    <t>給水装置工事主任技術者（１年）</t>
    <phoneticPr fontId="2"/>
  </si>
  <si>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</si>
  <si>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</si>
  <si>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</si>
  <si>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</si>
  <si>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</si>
  <si>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2"/>
  </si>
  <si>
    <t>型枠施工(２級)(３年)</t>
    <rPh sb="0" eb="2">
      <t>カタワク</t>
    </rPh>
    <rPh sb="2" eb="4">
      <t>セコウ</t>
    </rPh>
    <rPh sb="6" eb="7">
      <t>キュウ</t>
    </rPh>
    <rPh sb="10" eb="11">
      <t>ネン</t>
    </rPh>
    <phoneticPr fontId="2"/>
  </si>
  <si>
    <t>左官（１級）</t>
  </si>
  <si>
    <t>左官（２級）（３年）</t>
  </si>
  <si>
    <t>とび・とび工(１級)</t>
    <rPh sb="5" eb="6">
      <t>コウ</t>
    </rPh>
    <rPh sb="8" eb="9">
      <t>キュウ</t>
    </rPh>
    <phoneticPr fontId="2"/>
  </si>
  <si>
    <t>とび・とび工（２級）（３年）</t>
    <phoneticPr fontId="2"/>
  </si>
  <si>
    <t>コンクリート圧送施工（２級）（３年）</t>
    <phoneticPr fontId="2"/>
  </si>
  <si>
    <t>ウェルポイント施工（１級）</t>
    <phoneticPr fontId="2"/>
  </si>
  <si>
    <t>ウェルポイント施工（２級）（３年）</t>
    <phoneticPr fontId="2"/>
  </si>
  <si>
    <t>給排水衛生設備配管（１級）</t>
  </si>
  <si>
    <t>No.3</t>
    <phoneticPr fontId="2"/>
  </si>
  <si>
    <t>建築塗装・建築塗装工（２級）（３年）</t>
    <phoneticPr fontId="2"/>
  </si>
  <si>
    <t>金属塗装・金属塗装工（２級）（３年）</t>
    <phoneticPr fontId="2"/>
  </si>
  <si>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</si>
  <si>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</si>
  <si>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</si>
  <si>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</si>
  <si>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</si>
  <si>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</si>
  <si>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</si>
  <si>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</si>
  <si>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2"/>
  </si>
  <si>
    <t>建築設備士（１年）</t>
    <phoneticPr fontId="2"/>
  </si>
  <si>
    <t>計装士（１年）</t>
    <rPh sb="2" eb="3">
      <t>シ</t>
    </rPh>
    <phoneticPr fontId="2"/>
  </si>
  <si>
    <t>基幹技能者</t>
  </si>
  <si>
    <t>技術士法</t>
  </si>
  <si>
    <t>建設 「鋼構造及びコンクリート」 ・ 総合技術監理 （建設 「鋼構造及びコンクリート」 ）</t>
    <phoneticPr fontId="2"/>
  </si>
  <si>
    <t>農業 「農業土木」 ・ 総合技術監理 （農業 「農業土木」 ）</t>
    <phoneticPr fontId="2"/>
  </si>
  <si>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</si>
  <si>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</si>
  <si>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</si>
  <si>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</si>
  <si>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</si>
  <si>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2"/>
  </si>
  <si>
    <t>森林 「林業」 ・ 総合技術監理 （森林 「林業」）</t>
  </si>
  <si>
    <t>森林 「森林土木」 ・ 総合技術監理 （森林 「森林土木」）</t>
    <phoneticPr fontId="2"/>
  </si>
  <si>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</si>
  <si>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</si>
  <si>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</si>
  <si>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</si>
  <si>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</si>
  <si>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【同号ロと同等以上：大臣認定者】</t>
  </si>
  <si>
    <t>技術士法</t>
    <phoneticPr fontId="2"/>
  </si>
  <si>
    <t>No.4</t>
    <phoneticPr fontId="2"/>
  </si>
  <si>
    <t>浄化槽設備士</t>
  </si>
  <si>
    <t>浄化槽管理士</t>
  </si>
  <si>
    <t>推進工事技士</t>
  </si>
  <si>
    <t>下水道技術検定（第一種）</t>
    <rPh sb="9" eb="10">
      <t>イチ</t>
    </rPh>
    <phoneticPr fontId="2"/>
  </si>
  <si>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</si>
  <si>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</si>
  <si>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</si>
  <si>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</si>
  <si>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</si>
  <si>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</si>
  <si>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</si>
  <si>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</si>
  <si>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</si>
  <si>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</si>
  <si>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2"/>
  </si>
  <si>
    <t>特別管理産業廃棄物管理責任者</t>
  </si>
  <si>
    <t>水道施設管理技士</t>
    <rPh sb="0" eb="2">
      <t>スイドウ</t>
    </rPh>
    <rPh sb="2" eb="4">
      <t>シセツ</t>
    </rPh>
    <rPh sb="4" eb="6">
      <t>カンリ</t>
    </rPh>
    <rPh sb="6" eb="8">
      <t>ギシ</t>
    </rPh>
    <phoneticPr fontId="2"/>
  </si>
  <si>
    <t>街路樹剪定士</t>
    <rPh sb="0" eb="3">
      <t>ガイロジュ</t>
    </rPh>
    <rPh sb="3" eb="5">
      <t>センテイ</t>
    </rPh>
    <rPh sb="5" eb="6">
      <t>シ</t>
    </rPh>
    <phoneticPr fontId="2"/>
  </si>
  <si>
    <t>農薬指導士</t>
    <rPh sb="0" eb="2">
      <t>ノウヤク</t>
    </rPh>
    <rPh sb="2" eb="4">
      <t>シドウ</t>
    </rPh>
    <rPh sb="4" eb="5">
      <t>シ</t>
    </rPh>
    <phoneticPr fontId="2"/>
  </si>
  <si>
    <t>破砕・リサイクル施設技術管理士</t>
    <rPh sb="0" eb="2">
      <t>ハサイ</t>
    </rPh>
    <rPh sb="8" eb="10">
      <t>シセツ</t>
    </rPh>
    <rPh sb="10" eb="12">
      <t>ギジュツ</t>
    </rPh>
    <rPh sb="12" eb="14">
      <t>カンリ</t>
    </rPh>
    <rPh sb="14" eb="15">
      <t>シ</t>
    </rPh>
    <phoneticPr fontId="2"/>
  </si>
  <si>
    <t>職業訓練指導員</t>
  </si>
  <si>
    <t>No.5</t>
    <phoneticPr fontId="2"/>
  </si>
  <si>
    <t>No.6</t>
    <phoneticPr fontId="2"/>
  </si>
  <si>
    <t>No.7</t>
    <phoneticPr fontId="2"/>
  </si>
  <si>
    <t>No.8</t>
    <phoneticPr fontId="2"/>
  </si>
  <si>
    <t>No.9</t>
    <phoneticPr fontId="2"/>
  </si>
  <si>
    <t>No.10</t>
    <phoneticPr fontId="2"/>
  </si>
  <si>
    <t>様式３－１</t>
    <rPh sb="0" eb="2">
      <t>ヨウシキ</t>
    </rPh>
    <phoneticPr fontId="2"/>
  </si>
  <si>
    <t>技術職員の資格証等（写）の提出用紙</t>
    <rPh sb="0" eb="2">
      <t>ギジュツ</t>
    </rPh>
    <rPh sb="2" eb="4">
      <t>ショクイン</t>
    </rPh>
    <rPh sb="5" eb="7">
      <t>シカク</t>
    </rPh>
    <rPh sb="7" eb="8">
      <t>アカシ</t>
    </rPh>
    <rPh sb="8" eb="9">
      <t>トウ</t>
    </rPh>
    <rPh sb="10" eb="11">
      <t>シャ</t>
    </rPh>
    <rPh sb="13" eb="16">
      <t>テイシュツヨウ</t>
    </rPh>
    <rPh sb="16" eb="17">
      <t>カミ</t>
    </rPh>
    <phoneticPr fontId="2"/>
  </si>
  <si>
    <t>（提出方法）</t>
    <rPh sb="1" eb="3">
      <t>テイシュツ</t>
    </rPh>
    <rPh sb="3" eb="5">
      <t>ホウホウ</t>
    </rPh>
    <phoneticPr fontId="2"/>
  </si>
  <si>
    <t>　①資格証（写）はＡ４サイズの場合は５０％に、Ａ３サイズの場合は３３％に縮小したものを添付すること。</t>
    <rPh sb="2" eb="4">
      <t>シカク</t>
    </rPh>
    <rPh sb="4" eb="5">
      <t>ショウ</t>
    </rPh>
    <rPh sb="6" eb="7">
      <t>ウツ</t>
    </rPh>
    <rPh sb="15" eb="17">
      <t>バアイ</t>
    </rPh>
    <rPh sb="29" eb="31">
      <t>バアイ</t>
    </rPh>
    <rPh sb="36" eb="38">
      <t>シュクショウ</t>
    </rPh>
    <rPh sb="43" eb="45">
      <t>テンプ</t>
    </rPh>
    <phoneticPr fontId="2"/>
  </si>
  <si>
    <t>　②「様式３」の技術職員の名簿番号順に、この用紙に記入されている番号の順に並べること。</t>
    <rPh sb="3" eb="5">
      <t>ヨウシキ</t>
    </rPh>
    <rPh sb="8" eb="10">
      <t>ギジュツ</t>
    </rPh>
    <rPh sb="10" eb="12">
      <t>ショクイン</t>
    </rPh>
    <rPh sb="13" eb="15">
      <t>メイボ</t>
    </rPh>
    <rPh sb="15" eb="17">
      <t>バンゴウ</t>
    </rPh>
    <rPh sb="17" eb="18">
      <t>ジュン</t>
    </rPh>
    <rPh sb="22" eb="24">
      <t>ヨウシ</t>
    </rPh>
    <rPh sb="25" eb="27">
      <t>キニュウ</t>
    </rPh>
    <rPh sb="32" eb="34">
      <t>バンゴウ</t>
    </rPh>
    <rPh sb="35" eb="36">
      <t>ジュン</t>
    </rPh>
    <rPh sb="37" eb="38">
      <t>ナラ</t>
    </rPh>
    <phoneticPr fontId="2"/>
  </si>
  <si>
    <t>様式３－２</t>
    <rPh sb="0" eb="2">
      <t>ヨウシキ</t>
    </rPh>
    <phoneticPr fontId="2"/>
  </si>
  <si>
    <t>技術職員の健康保険被保険者証等（写）の提出用紙</t>
    <rPh sb="0" eb="2">
      <t>ギジュツ</t>
    </rPh>
    <rPh sb="2" eb="4">
      <t>ショクイン</t>
    </rPh>
    <rPh sb="5" eb="7">
      <t>ケンコウ</t>
    </rPh>
    <rPh sb="7" eb="9">
      <t>ホケン</t>
    </rPh>
    <rPh sb="9" eb="13">
      <t>ヒホケンシャ</t>
    </rPh>
    <rPh sb="13" eb="14">
      <t>アカシ</t>
    </rPh>
    <rPh sb="14" eb="15">
      <t>トウ</t>
    </rPh>
    <rPh sb="16" eb="17">
      <t>シャ</t>
    </rPh>
    <rPh sb="19" eb="22">
      <t>テイシュツヨウ</t>
    </rPh>
    <rPh sb="22" eb="23">
      <t>カミ</t>
    </rPh>
    <phoneticPr fontId="2"/>
  </si>
  <si>
    <t xml:space="preserve">
1</t>
    <phoneticPr fontId="2"/>
  </si>
  <si>
    <t xml:space="preserve">
2</t>
    <phoneticPr fontId="2"/>
  </si>
  <si>
    <t xml:space="preserve">
3</t>
    <phoneticPr fontId="2"/>
  </si>
  <si>
    <t xml:space="preserve">
4</t>
    <phoneticPr fontId="2"/>
  </si>
  <si>
    <t xml:space="preserve">
5</t>
    <phoneticPr fontId="2"/>
  </si>
  <si>
    <t xml:space="preserve">
6</t>
    <phoneticPr fontId="2"/>
  </si>
  <si>
    <t>※ 受付番号</t>
    <phoneticPr fontId="2"/>
  </si>
  <si>
    <t>商号又は名称</t>
    <phoneticPr fontId="2"/>
  </si>
  <si>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2"/>
  </si>
  <si>
    <t>職　　種</t>
    <rPh sb="0" eb="1">
      <t>ショク</t>
    </rPh>
    <rPh sb="3" eb="4">
      <t>タネ</t>
    </rPh>
    <phoneticPr fontId="2"/>
  </si>
  <si>
    <t>氏　　名</t>
    <rPh sb="0" eb="1">
      <t>シ</t>
    </rPh>
    <rPh sb="3" eb="4">
      <t>メイ</t>
    </rPh>
    <phoneticPr fontId="2"/>
  </si>
  <si>
    <t>生年月日</t>
    <rPh sb="0" eb="1">
      <t>セイ</t>
    </rPh>
    <rPh sb="1" eb="4">
      <t>ネンガッピ</t>
    </rPh>
    <phoneticPr fontId="2"/>
  </si>
  <si>
    <t>備　　　　　　　　　　　　考</t>
    <rPh sb="0" eb="1">
      <t>ソナエ</t>
    </rPh>
    <rPh sb="13" eb="14">
      <t>コウ</t>
    </rPh>
    <phoneticPr fontId="2"/>
  </si>
  <si>
    <t>技術職員
と重複</t>
    <rPh sb="0" eb="2">
      <t>ギジュツ</t>
    </rPh>
    <rPh sb="2" eb="4">
      <t>ショクイン</t>
    </rPh>
    <rPh sb="6" eb="8">
      <t>ジュウフク</t>
    </rPh>
    <phoneticPr fontId="2"/>
  </si>
  <si>
    <t>職　種</t>
    <rPh sb="0" eb="1">
      <t>ショク</t>
    </rPh>
    <rPh sb="2" eb="3">
      <t>タネ</t>
    </rPh>
    <phoneticPr fontId="2"/>
  </si>
  <si>
    <t>役員</t>
    <rPh sb="0" eb="2">
      <t>ヤクイン</t>
    </rPh>
    <phoneticPr fontId="2"/>
  </si>
  <si>
    <t xml:space="preserve"> </t>
    <phoneticPr fontId="2"/>
  </si>
  <si>
    <t>個人事業主</t>
    <rPh sb="0" eb="2">
      <t>コジン</t>
    </rPh>
    <rPh sb="2" eb="5">
      <t>ジギョウヌシ</t>
    </rPh>
    <phoneticPr fontId="2"/>
  </si>
  <si>
    <t>　</t>
    <phoneticPr fontId="2"/>
  </si>
  <si>
    <t>事務関係</t>
    <rPh sb="0" eb="2">
      <t>ジム</t>
    </rPh>
    <rPh sb="2" eb="4">
      <t>カンケイ</t>
    </rPh>
    <phoneticPr fontId="2"/>
  </si>
  <si>
    <t>事務員・営業・経理等</t>
    <rPh sb="0" eb="2">
      <t>ジム</t>
    </rPh>
    <rPh sb="2" eb="3">
      <t>イン</t>
    </rPh>
    <rPh sb="4" eb="6">
      <t>エイギョウ</t>
    </rPh>
    <rPh sb="7" eb="9">
      <t>ケイリ</t>
    </rPh>
    <rPh sb="9" eb="10">
      <t>トウ</t>
    </rPh>
    <phoneticPr fontId="2"/>
  </si>
  <si>
    <t>作業員</t>
    <rPh sb="0" eb="3">
      <t>サギョウイン</t>
    </rPh>
    <phoneticPr fontId="2"/>
  </si>
  <si>
    <t>運転手</t>
    <rPh sb="0" eb="3">
      <t>ウンテンシュ</t>
    </rPh>
    <phoneticPr fontId="2"/>
  </si>
  <si>
    <t>○</t>
    <phoneticPr fontId="2"/>
  </si>
  <si>
    <t>重機オペレーター</t>
    <rPh sb="0" eb="2">
      <t>ジュウキ</t>
    </rPh>
    <phoneticPr fontId="2"/>
  </si>
  <si>
    <t>技術職員以外の職員数</t>
    <rPh sb="9" eb="10">
      <t>スウ</t>
    </rPh>
    <phoneticPr fontId="2"/>
  </si>
  <si>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2"/>
  </si>
  <si>
    <t>（市内業者のみ）</t>
    <phoneticPr fontId="2"/>
  </si>
  <si>
    <t>※ 受付番号</t>
    <phoneticPr fontId="2"/>
  </si>
  <si>
    <t>商号又は名称</t>
    <phoneticPr fontId="2"/>
  </si>
  <si>
    <t>機  械  器  具　一　覧　表</t>
    <rPh sb="0" eb="4">
      <t>キカイ</t>
    </rPh>
    <rPh sb="6" eb="10">
      <t>キグ</t>
    </rPh>
    <rPh sb="11" eb="12">
      <t>イチ</t>
    </rPh>
    <rPh sb="13" eb="14">
      <t>ラン</t>
    </rPh>
    <rPh sb="15" eb="16">
      <t>ヒョウ</t>
    </rPh>
    <phoneticPr fontId="2"/>
  </si>
  <si>
    <t>名称</t>
    <rPh sb="0" eb="2">
      <t>メイショウ</t>
    </rPh>
    <phoneticPr fontId="2"/>
  </si>
  <si>
    <t>種類</t>
    <rPh sb="0" eb="2">
      <t>シュルイ</t>
    </rPh>
    <phoneticPr fontId="2"/>
  </si>
  <si>
    <t>型式・性能</t>
    <rPh sb="0" eb="2">
      <t>カタシキ</t>
    </rPh>
    <rPh sb="3" eb="5">
      <t>セイノウ</t>
    </rPh>
    <phoneticPr fontId="2"/>
  </si>
  <si>
    <t>数量</t>
    <rPh sb="0" eb="2">
      <t>スウリョウ</t>
    </rPh>
    <phoneticPr fontId="2"/>
  </si>
  <si>
    <t>経審
対象</t>
    <rPh sb="0" eb="2">
      <t>ケイシン</t>
    </rPh>
    <rPh sb="3" eb="5">
      <t>タイショウ</t>
    </rPh>
    <phoneticPr fontId="2"/>
  </si>
  <si>
    <t>備考</t>
    <rPh sb="0" eb="2">
      <t>ビコウ</t>
    </rPh>
    <phoneticPr fontId="2"/>
  </si>
  <si>
    <t>バックホウ</t>
    <phoneticPr fontId="2"/>
  </si>
  <si>
    <t>0.9㎥</t>
    <phoneticPr fontId="2"/>
  </si>
  <si>
    <t>１台</t>
    <rPh sb="1" eb="2">
      <t>ダイ</t>
    </rPh>
    <phoneticPr fontId="2"/>
  </si>
  <si>
    <t>トラクターショベル</t>
    <phoneticPr fontId="2"/>
  </si>
  <si>
    <t>0.2㎥</t>
    <phoneticPr fontId="2"/>
  </si>
  <si>
    <t>　</t>
    <phoneticPr fontId="2"/>
  </si>
  <si>
    <t>ブルドーザー</t>
    <phoneticPr fontId="2"/>
  </si>
  <si>
    <t>5ｔ</t>
    <phoneticPr fontId="2"/>
  </si>
  <si>
    <t>1台</t>
    <rPh sb="1" eb="2">
      <t>ダイ</t>
    </rPh>
    <phoneticPr fontId="2"/>
  </si>
  <si>
    <t>クレーン付トラック</t>
    <rPh sb="4" eb="5">
      <t>ツ</t>
    </rPh>
    <phoneticPr fontId="2"/>
  </si>
  <si>
    <t>2ｔ</t>
    <phoneticPr fontId="2"/>
  </si>
  <si>
    <t>ダンプトラック</t>
    <phoneticPr fontId="2"/>
  </si>
  <si>
    <t>8ｔ</t>
    <phoneticPr fontId="2"/>
  </si>
  <si>
    <t>２台</t>
    <rPh sb="1" eb="2">
      <t>ダイ</t>
    </rPh>
    <phoneticPr fontId="2"/>
  </si>
  <si>
    <t>3・4</t>
    <phoneticPr fontId="2"/>
  </si>
  <si>
    <t>委　　　　任　　　　状</t>
    <phoneticPr fontId="2"/>
  </si>
  <si>
    <t>住所</t>
    <phoneticPr fontId="2"/>
  </si>
  <si>
    <t>記</t>
    <rPh sb="0" eb="1">
      <t>キ</t>
    </rPh>
    <phoneticPr fontId="2"/>
  </si>
  <si>
    <t>（受　任　者）</t>
    <phoneticPr fontId="2"/>
  </si>
  <si>
    <t>住所</t>
    <phoneticPr fontId="2"/>
  </si>
  <si>
    <t>委任事項</t>
  </si>
  <si>
    <t>１　見積り及び入札について</t>
    <phoneticPr fontId="2"/>
  </si>
  <si>
    <t>２　契約の締結及び履行について</t>
    <phoneticPr fontId="2"/>
  </si>
  <si>
    <t>３　保証金又は保証物の納付、還付、請求及び領収について</t>
    <phoneticPr fontId="2"/>
  </si>
  <si>
    <t>４　契約代金(前払金を含む。)の請求及び受領について</t>
    <phoneticPr fontId="2"/>
  </si>
  <si>
    <t>５　復代理人の選任について</t>
    <phoneticPr fontId="2"/>
  </si>
  <si>
    <t>６　特定建設工事共同企業体を結成し、協定を締結する件</t>
    <phoneticPr fontId="2"/>
  </si>
  <si>
    <t>７　その他上記に付帯する一切の件</t>
    <rPh sb="4" eb="5">
      <t>ホカ</t>
    </rPh>
    <rPh sb="5" eb="7">
      <t>ジョウキ</t>
    </rPh>
    <rPh sb="8" eb="10">
      <t>フタイ</t>
    </rPh>
    <rPh sb="12" eb="14">
      <t>イッサイ</t>
    </rPh>
    <rPh sb="15" eb="16">
      <t>ケン</t>
    </rPh>
    <phoneticPr fontId="2"/>
  </si>
  <si>
    <t>申　立　書</t>
    <rPh sb="0" eb="1">
      <t>サル</t>
    </rPh>
    <rPh sb="2" eb="3">
      <t>タテ</t>
    </rPh>
    <rPh sb="4" eb="5">
      <t>ショ</t>
    </rPh>
    <phoneticPr fontId="2"/>
  </si>
  <si>
    <t>共通様式１</t>
    <rPh sb="0" eb="2">
      <t>キョウツウ</t>
    </rPh>
    <rPh sb="2" eb="4">
      <t>ヨウシキ</t>
    </rPh>
    <phoneticPr fontId="2"/>
  </si>
  <si>
    <t>使　用　印　鑑　届</t>
    <rPh sb="0" eb="1">
      <t>シ</t>
    </rPh>
    <rPh sb="2" eb="3">
      <t>ヨウ</t>
    </rPh>
    <rPh sb="4" eb="5">
      <t>イン</t>
    </rPh>
    <rPh sb="6" eb="7">
      <t>カガミ</t>
    </rPh>
    <rPh sb="8" eb="9">
      <t>トドケ</t>
    </rPh>
    <phoneticPr fontId="2"/>
  </si>
  <si>
    <t>霧島市長　殿</t>
    <rPh sb="0" eb="2">
      <t>キリシマ</t>
    </rPh>
    <rPh sb="2" eb="4">
      <t>シチョウ</t>
    </rPh>
    <rPh sb="5" eb="6">
      <t>ドノ</t>
    </rPh>
    <phoneticPr fontId="2"/>
  </si>
  <si>
    <t>使用印</t>
    <rPh sb="0" eb="2">
      <t>シヨウ</t>
    </rPh>
    <rPh sb="2" eb="3">
      <t>イン</t>
    </rPh>
    <phoneticPr fontId="2"/>
  </si>
  <si>
    <t>実　印</t>
    <rPh sb="0" eb="1">
      <t>ジツ</t>
    </rPh>
    <rPh sb="2" eb="3">
      <t>イン</t>
    </rPh>
    <phoneticPr fontId="2"/>
  </si>
  <si>
    <t>月</t>
    <rPh sb="0" eb="1">
      <t>ツキ</t>
    </rPh>
    <phoneticPr fontId="2"/>
  </si>
  <si>
    <t>共通様式２</t>
    <rPh sb="0" eb="2">
      <t>キョウツウ</t>
    </rPh>
    <phoneticPr fontId="2"/>
  </si>
  <si>
    <t>（市内支店業者のみ）</t>
    <phoneticPr fontId="2"/>
  </si>
  <si>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2"/>
  </si>
  <si>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2"/>
  </si>
  <si>
    <t>建物外観の写真</t>
    <rPh sb="0" eb="2">
      <t>タテモノ</t>
    </rPh>
    <rPh sb="2" eb="4">
      <t>ガイカン</t>
    </rPh>
    <rPh sb="5" eb="7">
      <t>シャシン</t>
    </rPh>
    <phoneticPr fontId="2"/>
  </si>
  <si>
    <t>事務所内部の写真</t>
    <rPh sb="0" eb="2">
      <t>ジム</t>
    </rPh>
    <rPh sb="2" eb="3">
      <t>ショ</t>
    </rPh>
    <rPh sb="3" eb="5">
      <t>ナイブ</t>
    </rPh>
    <rPh sb="6" eb="8">
      <t>シャシン</t>
    </rPh>
    <phoneticPr fontId="2"/>
  </si>
  <si>
    <t>共通様式３</t>
    <rPh sb="0" eb="2">
      <t>キョウツウ</t>
    </rPh>
    <phoneticPr fontId="2"/>
  </si>
  <si>
    <t>申請者</t>
    <rPh sb="0" eb="2">
      <t>シンセイ</t>
    </rPh>
    <rPh sb="2" eb="3">
      <t>シャ</t>
    </rPh>
    <phoneticPr fontId="2"/>
  </si>
  <si>
    <t>共通様式４</t>
    <rPh sb="0" eb="2">
      <t>キョウツウ</t>
    </rPh>
    <rPh sb="2" eb="4">
      <t>ヨウシキ</t>
    </rPh>
    <phoneticPr fontId="2"/>
  </si>
  <si>
    <t>別記第２号様式（第６条関係）</t>
    <rPh sb="0" eb="2">
      <t>ベッキ</t>
    </rPh>
    <rPh sb="2" eb="3">
      <t>ダイ</t>
    </rPh>
    <rPh sb="4" eb="5">
      <t>ゴウ</t>
    </rPh>
    <rPh sb="5" eb="7">
      <t>ヨウシキ</t>
    </rPh>
    <phoneticPr fontId="2"/>
  </si>
  <si>
    <t>誓　　約　　書</t>
    <phoneticPr fontId="2"/>
  </si>
  <si>
    <t>記</t>
  </si>
  <si>
    <t>１　自己又は自社の役員等は、次のいずれにも該当する者ではありません。</t>
  </si>
  <si>
    <t xml:space="preserve">  (1)  暴力団員（暴力団員による不当な行為の防止等に関する法律（平成３年法律第77号。</t>
    <phoneticPr fontId="2"/>
  </si>
  <si>
    <t>　　以下「法」という。）第２条第６号に規定する暴力団員をいう。以下同じ。）</t>
    <rPh sb="26" eb="27">
      <t>イン</t>
    </rPh>
    <rPh sb="31" eb="33">
      <t>イカ</t>
    </rPh>
    <rPh sb="33" eb="34">
      <t>オナ</t>
    </rPh>
    <phoneticPr fontId="2"/>
  </si>
  <si>
    <t xml:space="preserve">  　もって、暴力団（法第２条第２号に規定する暴力団をいう。以下同じ。）又は暴力団員</t>
  </si>
  <si>
    <t>　　を利用している者</t>
    <phoneticPr fontId="2"/>
  </si>
  <si>
    <t>　　の他の財産上の利益を不当に提供し、又は便宜を供与するなど、直接的又は積極的に暴</t>
  </si>
  <si>
    <t>　　力団の維持運営に協力し、又は関与している者</t>
  </si>
  <si>
    <t>　　ている者</t>
    <phoneticPr fontId="2"/>
  </si>
  <si>
    <t>住　　　　所</t>
  </si>
  <si>
    <t>（フリガナ）</t>
    <phoneticPr fontId="2"/>
  </si>
  <si>
    <t>自己及び自社の役員等の名簿</t>
    <phoneticPr fontId="2"/>
  </si>
  <si>
    <t>住所又は主たる事務所の所在地</t>
    <rPh sb="0" eb="2">
      <t>ジュウショ</t>
    </rPh>
    <rPh sb="2" eb="3">
      <t>マタ</t>
    </rPh>
    <rPh sb="4" eb="5">
      <t>シュ</t>
    </rPh>
    <rPh sb="7" eb="10">
      <t>ジムショ</t>
    </rPh>
    <rPh sb="11" eb="14">
      <t>ショザイチ</t>
    </rPh>
    <phoneticPr fontId="2"/>
  </si>
  <si>
    <t>役　職　名</t>
    <rPh sb="0" eb="1">
      <t>エキ</t>
    </rPh>
    <rPh sb="2" eb="3">
      <t>ショク</t>
    </rPh>
    <rPh sb="4" eb="5">
      <t>メイ</t>
    </rPh>
    <phoneticPr fontId="2"/>
  </si>
  <si>
    <t>（</t>
    <phoneticPr fontId="2"/>
  </si>
  <si>
    <t>フリガナ</t>
    <phoneticPr fontId="2"/>
  </si>
  <si>
    <t>）</t>
    <phoneticPr fontId="2"/>
  </si>
  <si>
    <t>生年月日</t>
    <rPh sb="0" eb="2">
      <t>セイネン</t>
    </rPh>
    <rPh sb="2" eb="4">
      <t>ガッピ</t>
    </rPh>
    <phoneticPr fontId="2"/>
  </si>
  <si>
    <t>住　　　　　　所</t>
    <rPh sb="0" eb="1">
      <t>ジュウ</t>
    </rPh>
    <rPh sb="7" eb="8">
      <t>ショ</t>
    </rPh>
    <phoneticPr fontId="2"/>
  </si>
  <si>
    <t>氏名</t>
    <rPh sb="0" eb="2">
      <t>シメイ</t>
    </rPh>
    <phoneticPr fontId="2"/>
  </si>
  <si>
    <t>（</t>
    <phoneticPr fontId="2"/>
  </si>
  <si>
    <t>注１　代表者も含めて作成してください。</t>
    <phoneticPr fontId="2"/>
  </si>
  <si>
    <t>　２　記入欄が不足する場合は適宜追加してください。</t>
    <phoneticPr fontId="2"/>
  </si>
  <si>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2"/>
  </si>
  <si>
    <t>　　基づく審査に必要な範囲内で、他の行政庁に情報提供することになりますので、各人の同意を</t>
    <rPh sb="2" eb="3">
      <t>モト</t>
    </rPh>
    <rPh sb="42" eb="43">
      <t>イ</t>
    </rPh>
    <phoneticPr fontId="2"/>
  </si>
  <si>
    <t>　　得たうえで記載してください。</t>
    <rPh sb="2" eb="3">
      <t>エ</t>
    </rPh>
    <phoneticPr fontId="2"/>
  </si>
  <si>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2"/>
  </si>
  <si>
    <t>　　不要です。</t>
    <phoneticPr fontId="2"/>
  </si>
  <si>
    <t>（総務部工事契約検査課扱い）</t>
    <rPh sb="1" eb="3">
      <t>ソウム</t>
    </rPh>
    <rPh sb="3" eb="4">
      <t>ブ</t>
    </rPh>
    <rPh sb="4" eb="6">
      <t>コウジ</t>
    </rPh>
    <rPh sb="6" eb="8">
      <t>ケイヤク</t>
    </rPh>
    <rPh sb="8" eb="10">
      <t>ケンサ</t>
    </rPh>
    <rPh sb="10" eb="11">
      <t>カ</t>
    </rPh>
    <rPh sb="11" eb="12">
      <t>アツカ</t>
    </rPh>
    <phoneticPr fontId="2"/>
  </si>
  <si>
    <t>鹿児島県霧島市工事契約検査課</t>
    <rPh sb="0" eb="4">
      <t>カゴシマケン</t>
    </rPh>
    <rPh sb="4" eb="6">
      <t>キリシマ</t>
    </rPh>
    <rPh sb="6" eb="7">
      <t>シ</t>
    </rPh>
    <rPh sb="7" eb="9">
      <t>コウジ</t>
    </rPh>
    <rPh sb="9" eb="11">
      <t>ケイヤク</t>
    </rPh>
    <rPh sb="11" eb="13">
      <t>ケンサ</t>
    </rPh>
    <rPh sb="13" eb="14">
      <t>カ</t>
    </rPh>
    <phoneticPr fontId="2"/>
  </si>
  <si>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2"/>
  </si>
  <si>
    <t>　　１　建設業許可の失効や経営事項審査の有効期限切れ（決算日から１年７箇月）、またはコンサルタント　　</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phoneticPr fontId="2"/>
  </si>
  <si>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2"/>
  </si>
  <si>
    <t xml:space="preserve">  (2)  暴力団又は暴力団員が、その経営に実質的に関与している法人等</t>
    <phoneticPr fontId="2"/>
  </si>
  <si>
    <t xml:space="preserve">  (3)  自己、自社若しくは第三者の不正な利益を図る目的又は第三者に損害を加える目的を</t>
    <phoneticPr fontId="2"/>
  </si>
  <si>
    <t xml:space="preserve">  (4)  暴力団又は暴力団員に対して、いかなる名義をもってするかを問わず、金銭、物品そ</t>
    <phoneticPr fontId="2"/>
  </si>
  <si>
    <t xml:space="preserve">  (6)  暴力団又は暴力団員であることを知りながら不当な行為をするためにこれらを利用し</t>
    <phoneticPr fontId="2"/>
  </si>
  <si>
    <t xml:space="preserve">  (5)  暴力団又は暴力団員とであることを知りながらこれと社会的に非難されるべき関係を</t>
    <phoneticPr fontId="2"/>
  </si>
  <si>
    <t xml:space="preserve">    有している者</t>
    <phoneticPr fontId="2"/>
  </si>
  <si>
    <t>２　霧島市建設工事等入札参加資格を有する期間において、霧島市より地方税法（昭和２５年法律第２</t>
    <phoneticPr fontId="2"/>
  </si>
  <si>
    <t xml:space="preserve">  ２６号）第３２１条の４第１項の規定により特別徴収義務者として指定された場合、速やかに個人住</t>
    <phoneticPr fontId="2"/>
  </si>
  <si>
    <t xml:space="preserve">  民税の特別徴収を実施いたします。</t>
    <phoneticPr fontId="2"/>
  </si>
  <si>
    <t>　私は、下記の者を代理人と定め、</t>
    <rPh sb="9" eb="12">
      <t>ダイリニン</t>
    </rPh>
    <rPh sb="13" eb="14">
      <t>サダ</t>
    </rPh>
    <phoneticPr fontId="2"/>
  </si>
  <si>
    <t>から</t>
    <phoneticPr fontId="2"/>
  </si>
  <si>
    <t>まで霧島市が発注する建設工事に関する次の権限を委任します。</t>
    <phoneticPr fontId="2"/>
  </si>
  <si>
    <t>現在</t>
    <rPh sb="0" eb="2">
      <t>ゲンザイ</t>
    </rPh>
    <phoneticPr fontId="2"/>
  </si>
  <si>
    <t>日</t>
    <rPh sb="0" eb="1">
      <t>ニチ</t>
    </rPh>
    <phoneticPr fontId="2"/>
  </si>
  <si>
    <t>月</t>
    <rPh sb="0" eb="1">
      <t>ガツ</t>
    </rPh>
    <phoneticPr fontId="2"/>
  </si>
  <si>
    <t xml:space="preserve">　　４　税務担当課に個人住民税の特別徴収の義務について照会を行いますので、税務担当課か
</t>
    <phoneticPr fontId="2"/>
  </si>
  <si>
    <t>　　　ら連絡がある場合があります。</t>
    <phoneticPr fontId="2"/>
  </si>
  <si>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2"/>
  </si>
  <si>
    <t>提出前
確認欄</t>
    <rPh sb="0" eb="1">
      <t>ツツミ</t>
    </rPh>
    <rPh sb="1" eb="2">
      <t>デ</t>
    </rPh>
    <rPh sb="2" eb="3">
      <t>マエ</t>
    </rPh>
    <rPh sb="4" eb="6">
      <t>カクニン</t>
    </rPh>
    <rPh sb="6" eb="7">
      <t>ラン</t>
    </rPh>
    <phoneticPr fontId="2"/>
  </si>
  <si>
    <t>受付者
確認欄</t>
    <rPh sb="0" eb="2">
      <t>ウケツケ</t>
    </rPh>
    <rPh sb="2" eb="3">
      <t>シャ</t>
    </rPh>
    <rPh sb="4" eb="6">
      <t>カクニン</t>
    </rPh>
    <rPh sb="6" eb="7">
      <t>ラン</t>
    </rPh>
    <phoneticPr fontId="2"/>
  </si>
  <si>
    <t>指定
様式</t>
    <rPh sb="0" eb="2">
      <t>シテイ</t>
    </rPh>
    <rPh sb="3" eb="5">
      <t>ヨウシキ</t>
    </rPh>
    <phoneticPr fontId="2"/>
  </si>
  <si>
    <t>提出
部数</t>
    <rPh sb="0" eb="2">
      <t>テイシュツ</t>
    </rPh>
    <rPh sb="3" eb="5">
      <t>ブスウ</t>
    </rPh>
    <phoneticPr fontId="2"/>
  </si>
  <si>
    <t>摘　　　　　　　　　　　　　　　　　　　　要</t>
    <rPh sb="0" eb="1">
      <t>テキ</t>
    </rPh>
    <rPh sb="21" eb="22">
      <t>ヨウ</t>
    </rPh>
    <phoneticPr fontId="2"/>
  </si>
  <si>
    <t>○</t>
    <phoneticPr fontId="2"/>
  </si>
  <si>
    <t>本票</t>
    <rPh sb="0" eb="1">
      <t>ホン</t>
    </rPh>
    <rPh sb="1" eb="2">
      <t>ヒョウ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</si>
  <si>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</si>
  <si>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各１</t>
    <rPh sb="0" eb="1">
      <t>カク</t>
    </rPh>
    <phoneticPr fontId="2"/>
  </si>
  <si>
    <t>１</t>
    <phoneticPr fontId="2"/>
  </si>
  <si>
    <t>○</t>
    <phoneticPr fontId="2"/>
  </si>
  <si>
    <t>経営規模等評価申請書の写し</t>
    <rPh sb="0" eb="2">
      <t>ケイエイ</t>
    </rPh>
    <rPh sb="2" eb="5">
      <t>キボトウ</t>
    </rPh>
    <rPh sb="5" eb="7">
      <t>ヒョウカ</t>
    </rPh>
    <rPh sb="7" eb="10">
      <t>シンセイショ</t>
    </rPh>
    <rPh sb="11" eb="12">
      <t>ウツ</t>
    </rPh>
    <phoneticPr fontId="2"/>
  </si>
  <si>
    <t>１</t>
    <phoneticPr fontId="2"/>
  </si>
  <si>
    <t>工事種類別完成工事高表の写し</t>
    <rPh sb="0" eb="2">
      <t>コウジ</t>
    </rPh>
    <rPh sb="2" eb="5">
      <t>シュルイベツ</t>
    </rPh>
    <rPh sb="5" eb="7">
      <t>カンセイ</t>
    </rPh>
    <rPh sb="7" eb="9">
      <t>コウジ</t>
    </rPh>
    <rPh sb="9" eb="10">
      <t>ダカ</t>
    </rPh>
    <rPh sb="10" eb="11">
      <t>ヒョウ</t>
    </rPh>
    <phoneticPr fontId="2"/>
  </si>
  <si>
    <t>技術職員名簿（指定様式）</t>
    <rPh sb="7" eb="9">
      <t>シテイ</t>
    </rPh>
    <rPh sb="9" eb="11">
      <t>ヨウシキ</t>
    </rPh>
    <phoneticPr fontId="2"/>
  </si>
  <si>
    <t>様式３</t>
    <rPh sb="0" eb="2">
      <t>ヨウシキ</t>
    </rPh>
    <phoneticPr fontId="2"/>
  </si>
  <si>
    <t>技術職員名簿（経営事項審査）</t>
    <rPh sb="7" eb="9">
      <t>ケイエイ</t>
    </rPh>
    <rPh sb="9" eb="11">
      <t>ジコウ</t>
    </rPh>
    <rPh sb="11" eb="13">
      <t>シンサ</t>
    </rPh>
    <phoneticPr fontId="2"/>
  </si>
  <si>
    <t>技術職員の資格証等（写）の提出用紙</t>
    <phoneticPr fontId="2"/>
  </si>
  <si>
    <t>様式
３-１</t>
    <rPh sb="0" eb="2">
      <t>ヨウシキ</t>
    </rPh>
    <phoneticPr fontId="2"/>
  </si>
  <si>
    <t>１</t>
    <phoneticPr fontId="2"/>
  </si>
  <si>
    <t>○</t>
    <phoneticPr fontId="2"/>
  </si>
  <si>
    <t>様式
３-２</t>
    <rPh sb="0" eb="2">
      <t>ヨウシキ</t>
    </rPh>
    <phoneticPr fontId="2"/>
  </si>
  <si>
    <t>技術職員以外の職員名簿</t>
    <rPh sb="4" eb="6">
      <t>イガイ</t>
    </rPh>
    <rPh sb="7" eb="9">
      <t>ショクイン</t>
    </rPh>
    <phoneticPr fontId="2"/>
  </si>
  <si>
    <t>様式４</t>
    <rPh sb="0" eb="2">
      <t>ヨウシキ</t>
    </rPh>
    <phoneticPr fontId="2"/>
  </si>
  <si>
    <t>1</t>
    <phoneticPr fontId="2"/>
  </si>
  <si>
    <t>△</t>
    <phoneticPr fontId="2"/>
  </si>
  <si>
    <t>１</t>
    <phoneticPr fontId="2"/>
  </si>
  <si>
    <t>機械器具一覧表</t>
    <phoneticPr fontId="2"/>
  </si>
  <si>
    <t>様式６</t>
    <rPh sb="0" eb="2">
      <t>ヨウシキ</t>
    </rPh>
    <phoneticPr fontId="2"/>
  </si>
  <si>
    <t>委任状(委任先がある場合のみ）</t>
    <rPh sb="0" eb="1">
      <t>イ</t>
    </rPh>
    <rPh sb="1" eb="2">
      <t>ニン</t>
    </rPh>
    <rPh sb="2" eb="3">
      <t>ジョウ</t>
    </rPh>
    <rPh sb="4" eb="6">
      <t>イニン</t>
    </rPh>
    <rPh sb="6" eb="7">
      <t>サキ</t>
    </rPh>
    <rPh sb="10" eb="12">
      <t>バアイ</t>
    </rPh>
    <phoneticPr fontId="2"/>
  </si>
  <si>
    <t>様式７</t>
    <rPh sb="0" eb="2">
      <t>ヨウシキ</t>
    </rPh>
    <phoneticPr fontId="2"/>
  </si>
  <si>
    <t>使用印届</t>
    <rPh sb="0" eb="2">
      <t>シヨウ</t>
    </rPh>
    <rPh sb="2" eb="3">
      <t>イン</t>
    </rPh>
    <rPh sb="3" eb="4">
      <t>トドケ</t>
    </rPh>
    <phoneticPr fontId="2"/>
  </si>
  <si>
    <t>共通１</t>
    <rPh sb="0" eb="2">
      <t>キョウツウ</t>
    </rPh>
    <phoneticPr fontId="2"/>
  </si>
  <si>
    <t>印鑑証明書　※</t>
    <phoneticPr fontId="2"/>
  </si>
  <si>
    <t>　法人の場合は法務局、個人の場合は代表者の市町村発行の印鑑証明書。写し可。</t>
    <rPh sb="17" eb="20">
      <t>ダイヒョウシャ</t>
    </rPh>
    <rPh sb="33" eb="34">
      <t>ウツ</t>
    </rPh>
    <rPh sb="35" eb="36">
      <t>カ</t>
    </rPh>
    <phoneticPr fontId="2"/>
  </si>
  <si>
    <t>本市内の支店・営業所の所在地図・建物写真</t>
    <phoneticPr fontId="2"/>
  </si>
  <si>
    <t>共通２</t>
    <rPh sb="0" eb="2">
      <t>キョウツウ</t>
    </rPh>
    <phoneticPr fontId="2"/>
  </si>
  <si>
    <t>本</t>
    <rPh sb="0" eb="1">
      <t>ホン</t>
    </rPh>
    <phoneticPr fontId="2"/>
  </si>
  <si>
    <t>委</t>
    <rPh sb="0" eb="1">
      <t>イ</t>
    </rPh>
    <phoneticPr fontId="2"/>
  </si>
  <si>
    <t>納税状況に関する事項　※</t>
    <rPh sb="0" eb="2">
      <t>ノウゼイ</t>
    </rPh>
    <rPh sb="2" eb="4">
      <t>ジョウキョウ</t>
    </rPh>
    <rPh sb="5" eb="6">
      <t>カン</t>
    </rPh>
    <rPh sb="8" eb="10">
      <t>ジコウ</t>
    </rPh>
    <phoneticPr fontId="2"/>
  </si>
  <si>
    <t>(1)都道府県税の納税証明書</t>
    <phoneticPr fontId="2"/>
  </si>
  <si>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2"/>
  </si>
  <si>
    <t>○</t>
    <phoneticPr fontId="2"/>
  </si>
  <si>
    <t>１</t>
    <phoneticPr fontId="2"/>
  </si>
  <si>
    <t>(※新規設立・設置の場合）</t>
    <rPh sb="2" eb="4">
      <t>シンキ</t>
    </rPh>
    <rPh sb="4" eb="6">
      <t>セツリツ</t>
    </rPh>
    <rPh sb="7" eb="9">
      <t>セッチ</t>
    </rPh>
    <rPh sb="10" eb="12">
      <t>バアイ</t>
    </rPh>
    <phoneticPr fontId="2"/>
  </si>
  <si>
    <t>(3)国税・消費税及び地方消費税の納税証明書</t>
    <phoneticPr fontId="2"/>
  </si>
  <si>
    <t>共通３</t>
    <rPh sb="0" eb="2">
      <t>キョウツウ</t>
    </rPh>
    <phoneticPr fontId="2"/>
  </si>
  <si>
    <t>労災保険料納入証明書　※</t>
    <rPh sb="0" eb="2">
      <t>ロウサイ</t>
    </rPh>
    <rPh sb="2" eb="5">
      <t>ホケンリョウ</t>
    </rPh>
    <rPh sb="5" eb="7">
      <t>ノウニュウ</t>
    </rPh>
    <rPh sb="7" eb="10">
      <t>ショウメイショ</t>
    </rPh>
    <phoneticPr fontId="2"/>
  </si>
  <si>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2"/>
  </si>
  <si>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6" eb="29">
      <t>ミカニュウ</t>
    </rPh>
    <rPh sb="38" eb="40">
      <t>ヨウシキ</t>
    </rPh>
    <rPh sb="42" eb="43">
      <t>マタ</t>
    </rPh>
    <rPh sb="44" eb="46">
      <t>ニンイ</t>
    </rPh>
    <rPh sb="47" eb="51">
      <t>モウシタテショナド</t>
    </rPh>
    <rPh sb="52" eb="54">
      <t>テイシュツ</t>
    </rPh>
    <phoneticPr fontId="2"/>
  </si>
  <si>
    <t>誓約書</t>
    <rPh sb="0" eb="3">
      <t>セイヤクショ</t>
    </rPh>
    <phoneticPr fontId="2"/>
  </si>
  <si>
    <t>別記第2</t>
    <rPh sb="0" eb="2">
      <t>ベッキ</t>
    </rPh>
    <rPh sb="2" eb="3">
      <t>ダイ</t>
    </rPh>
    <phoneticPr fontId="2"/>
  </si>
  <si>
    <t>自己及び自社の役員等の名簿</t>
    <rPh sb="0" eb="2">
      <t>ジコ</t>
    </rPh>
    <rPh sb="2" eb="3">
      <t>オヨ</t>
    </rPh>
    <rPh sb="4" eb="6">
      <t>ジシャ</t>
    </rPh>
    <rPh sb="7" eb="9">
      <t>ヤクイン</t>
    </rPh>
    <rPh sb="9" eb="10">
      <t>トウ</t>
    </rPh>
    <rPh sb="11" eb="13">
      <t>メイボ</t>
    </rPh>
    <phoneticPr fontId="2"/>
  </si>
  <si>
    <t>１</t>
    <phoneticPr fontId="2"/>
  </si>
  <si>
    <t>申請に係る指定書類及び
ファイルへの綴じ込み順位</t>
    <rPh sb="0" eb="2">
      <t>シンセイ</t>
    </rPh>
    <rPh sb="3" eb="4">
      <t>カカ</t>
    </rPh>
    <rPh sb="5" eb="7">
      <t>シテイ</t>
    </rPh>
    <rPh sb="7" eb="9">
      <t>ショルイ</t>
    </rPh>
    <rPh sb="9" eb="10">
      <t>オヨ</t>
    </rPh>
    <phoneticPr fontId="2"/>
  </si>
  <si>
    <t>技術職員の健康保険被保険者証等（写）の提出用紙</t>
    <phoneticPr fontId="2"/>
  </si>
  <si>
    <t>建設工事</t>
    <rPh sb="0" eb="2">
      <t>ケンセツ</t>
    </rPh>
    <rPh sb="2" eb="4">
      <t>コウジ</t>
    </rPh>
    <phoneticPr fontId="2"/>
  </si>
  <si>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25"/>
  </si>
  <si>
    <t>商号又は名称</t>
    <rPh sb="0" eb="2">
      <t>ショウゴウ</t>
    </rPh>
    <rPh sb="2" eb="3">
      <t>マタ</t>
    </rPh>
    <rPh sb="4" eb="6">
      <t>メイショウ</t>
    </rPh>
    <phoneticPr fontId="25"/>
  </si>
  <si>
    <t>代表者職・氏名</t>
    <rPh sb="0" eb="3">
      <t>ダイヒョウシャ</t>
    </rPh>
    <rPh sb="3" eb="4">
      <t>ショク</t>
    </rPh>
    <rPh sb="5" eb="7">
      <t>シメイ</t>
    </rPh>
    <phoneticPr fontId="25"/>
  </si>
  <si>
    <t>事務所形態</t>
    <rPh sb="0" eb="2">
      <t>ジム</t>
    </rPh>
    <rPh sb="2" eb="3">
      <t>ショ</t>
    </rPh>
    <rPh sb="3" eb="5">
      <t>ケイタイ</t>
    </rPh>
    <phoneticPr fontId="25"/>
  </si>
  <si>
    <t>①専用・併用の区分</t>
    <rPh sb="1" eb="3">
      <t>センヨウ</t>
    </rPh>
    <rPh sb="4" eb="6">
      <t>ヘイヨウ</t>
    </rPh>
    <rPh sb="7" eb="9">
      <t>クブン</t>
    </rPh>
    <phoneticPr fontId="25"/>
  </si>
  <si>
    <t>専用</t>
    <rPh sb="0" eb="2">
      <t>センヨウ</t>
    </rPh>
    <phoneticPr fontId="25"/>
  </si>
  <si>
    <t>併用</t>
    <rPh sb="0" eb="2">
      <t>ヘイヨウ</t>
    </rPh>
    <phoneticPr fontId="25"/>
  </si>
  <si>
    <t>②併用の場合</t>
    <rPh sb="1" eb="3">
      <t>ヘイヨウ</t>
    </rPh>
    <rPh sb="4" eb="6">
      <t>バアイ</t>
    </rPh>
    <phoneticPr fontId="25"/>
  </si>
  <si>
    <t>　・事務所は何と併用していますか？</t>
    <rPh sb="2" eb="4">
      <t>ジム</t>
    </rPh>
    <rPh sb="4" eb="5">
      <t>ショ</t>
    </rPh>
    <rPh sb="6" eb="7">
      <t>ナニ</t>
    </rPh>
    <rPh sb="8" eb="10">
      <t>ヘイヨウ</t>
    </rPh>
    <phoneticPr fontId="25"/>
  </si>
  <si>
    <t>従業者の住居</t>
    <rPh sb="0" eb="3">
      <t>ジュウギョウシャ</t>
    </rPh>
    <rPh sb="4" eb="6">
      <t>ジュウキョ</t>
    </rPh>
    <phoneticPr fontId="25"/>
  </si>
  <si>
    <t>その他</t>
    <rPh sb="2" eb="3">
      <t>タ</t>
    </rPh>
    <phoneticPr fontId="25"/>
  </si>
  <si>
    <t>　・事業用部分とその他は分離していますか？</t>
    <rPh sb="2" eb="5">
      <t>ジギョウヨウ</t>
    </rPh>
    <rPh sb="5" eb="7">
      <t>ブブン</t>
    </rPh>
    <rPh sb="10" eb="11">
      <t>タ</t>
    </rPh>
    <rPh sb="12" eb="14">
      <t>ブンリ</t>
    </rPh>
    <phoneticPr fontId="25"/>
  </si>
  <si>
    <t>分離</t>
    <rPh sb="0" eb="2">
      <t>ブンリ</t>
    </rPh>
    <phoneticPr fontId="25"/>
  </si>
  <si>
    <t>非分離</t>
    <rPh sb="0" eb="1">
      <t>ヒ</t>
    </rPh>
    <rPh sb="1" eb="3">
      <t>ブンリ</t>
    </rPh>
    <phoneticPr fontId="25"/>
  </si>
  <si>
    <t>③賃貸借の場合、契約はありますか？</t>
    <rPh sb="1" eb="4">
      <t>チンタイシャク</t>
    </rPh>
    <rPh sb="5" eb="7">
      <t>バアイ</t>
    </rPh>
    <rPh sb="8" eb="10">
      <t>ケイヤク</t>
    </rPh>
    <phoneticPr fontId="25"/>
  </si>
  <si>
    <t>有</t>
    <rPh sb="0" eb="1">
      <t>ア</t>
    </rPh>
    <phoneticPr fontId="25"/>
  </si>
  <si>
    <t>無</t>
    <rPh sb="0" eb="1">
      <t>ナ</t>
    </rPh>
    <phoneticPr fontId="25"/>
  </si>
  <si>
    <t>電話番号</t>
    <rPh sb="0" eb="2">
      <t>デンワ</t>
    </rPh>
    <rPh sb="2" eb="4">
      <t>バンゴウ</t>
    </rPh>
    <phoneticPr fontId="25"/>
  </si>
  <si>
    <t>事務用</t>
    <rPh sb="0" eb="3">
      <t>ジムヨウ</t>
    </rPh>
    <phoneticPr fontId="25"/>
  </si>
  <si>
    <t>専用電話</t>
    <rPh sb="0" eb="2">
      <t>センヨウ</t>
    </rPh>
    <rPh sb="2" eb="4">
      <t>デンワ</t>
    </rPh>
    <phoneticPr fontId="25"/>
  </si>
  <si>
    <t>FAX</t>
    <phoneticPr fontId="25"/>
  </si>
  <si>
    <t>事務用机・椅子</t>
    <rPh sb="0" eb="3">
      <t>ジムヨウ</t>
    </rPh>
    <rPh sb="3" eb="4">
      <t>ツクエ</t>
    </rPh>
    <rPh sb="5" eb="7">
      <t>イス</t>
    </rPh>
    <phoneticPr fontId="25"/>
  </si>
  <si>
    <t>機器・備品</t>
    <rPh sb="0" eb="2">
      <t>キキ</t>
    </rPh>
    <rPh sb="3" eb="5">
      <t>ビヒン</t>
    </rPh>
    <phoneticPr fontId="25"/>
  </si>
  <si>
    <t>パソコン</t>
    <phoneticPr fontId="25"/>
  </si>
  <si>
    <t>プリンタ</t>
    <phoneticPr fontId="25"/>
  </si>
  <si>
    <t>契約印</t>
    <rPh sb="0" eb="2">
      <t>ケイヤク</t>
    </rPh>
    <rPh sb="2" eb="3">
      <t>イン</t>
    </rPh>
    <phoneticPr fontId="25"/>
  </si>
  <si>
    <t>従業者氏名</t>
    <rPh sb="0" eb="3">
      <t>ジュウギョウシャ</t>
    </rPh>
    <rPh sb="3" eb="5">
      <t>シメイ</t>
    </rPh>
    <phoneticPr fontId="25"/>
  </si>
  <si>
    <t>役職</t>
    <rPh sb="0" eb="2">
      <t>ヤクショク</t>
    </rPh>
    <phoneticPr fontId="25"/>
  </si>
  <si>
    <t>雇用形態</t>
    <rPh sb="0" eb="2">
      <t>コヨウ</t>
    </rPh>
    <rPh sb="2" eb="4">
      <t>ケイタイ</t>
    </rPh>
    <phoneticPr fontId="25"/>
  </si>
  <si>
    <t>備考</t>
    <rPh sb="0" eb="2">
      <t>ビコウ</t>
    </rPh>
    <phoneticPr fontId="25"/>
  </si>
  <si>
    <t>事務</t>
    <rPh sb="0" eb="2">
      <t>ジム</t>
    </rPh>
    <phoneticPr fontId="25"/>
  </si>
  <si>
    <t>正社員</t>
    <rPh sb="0" eb="3">
      <t>セイシャイン</t>
    </rPh>
    <phoneticPr fontId="25"/>
  </si>
  <si>
    <t>技術</t>
    <rPh sb="0" eb="2">
      <t>ギジュツ</t>
    </rPh>
    <phoneticPr fontId="25"/>
  </si>
  <si>
    <t>臨時職員</t>
    <rPh sb="0" eb="2">
      <t>リンジ</t>
    </rPh>
    <rPh sb="2" eb="4">
      <t>ショクイン</t>
    </rPh>
    <phoneticPr fontId="25"/>
  </si>
  <si>
    <t>パートタイマー</t>
    <phoneticPr fontId="25"/>
  </si>
  <si>
    <t>市内</t>
    <rPh sb="0" eb="2">
      <t>シナイ</t>
    </rPh>
    <phoneticPr fontId="25"/>
  </si>
  <si>
    <t>市外</t>
    <rPh sb="0" eb="2">
      <t>シガイ</t>
    </rPh>
    <phoneticPr fontId="25"/>
  </si>
  <si>
    <t>※記入上の注意※</t>
    <rPh sb="1" eb="3">
      <t>キニュウ</t>
    </rPh>
    <rPh sb="3" eb="4">
      <t>ジョウ</t>
    </rPh>
    <rPh sb="5" eb="7">
      <t>チュウイ</t>
    </rPh>
    <phoneticPr fontId="25"/>
  </si>
  <si>
    <t>又は取次ぎや連絡員のみを配置している場合は台数に含めないでください。</t>
    <rPh sb="21" eb="23">
      <t>ダイスウ</t>
    </rPh>
    <rPh sb="24" eb="25">
      <t>フク</t>
    </rPh>
    <phoneticPr fontId="25"/>
  </si>
  <si>
    <t>「その他」を選択した場合は、備考に具体的に仕事内容を記入してください。</t>
    <phoneticPr fontId="25"/>
  </si>
  <si>
    <t>△</t>
    <phoneticPr fontId="2"/>
  </si>
  <si>
    <t>１</t>
    <phoneticPr fontId="2"/>
  </si>
  <si>
    <t>霧島市内委任先支店・営業所状況報告書</t>
    <phoneticPr fontId="2"/>
  </si>
  <si>
    <t>日</t>
    <rPh sb="0" eb="1">
      <t>ニチ</t>
    </rPh>
    <phoneticPr fontId="2"/>
  </si>
  <si>
    <t>月</t>
    <rPh sb="0" eb="1">
      <t>ガツ</t>
    </rPh>
    <phoneticPr fontId="2"/>
  </si>
  <si>
    <t>年</t>
    <rPh sb="0" eb="1">
      <t>ネン</t>
    </rPh>
    <phoneticPr fontId="2"/>
  </si>
  <si>
    <t>共通様式６</t>
    <rPh sb="0" eb="2">
      <t>キョウツウ</t>
    </rPh>
    <phoneticPr fontId="2"/>
  </si>
  <si>
    <t>△</t>
    <phoneticPr fontId="2"/>
  </si>
  <si>
    <t>提出の要否</t>
    <rPh sb="0" eb="2">
      <t>テイシュツ</t>
    </rPh>
    <rPh sb="3" eb="5">
      <t>ヨウヒ</t>
    </rPh>
    <phoneticPr fontId="2"/>
  </si>
  <si>
    <t>コンクリート圧送施工（１級）</t>
    <phoneticPr fontId="2"/>
  </si>
  <si>
    <t>冷凍空気調和機器施工・空気調和設備配管（１級）</t>
    <rPh sb="0" eb="2">
      <t>レイトウ</t>
    </rPh>
    <rPh sb="2" eb="4">
      <t>クウキ</t>
    </rPh>
    <rPh sb="4" eb="6">
      <t>チョウワ</t>
    </rPh>
    <rPh sb="6" eb="8">
      <t>キキ</t>
    </rPh>
    <rPh sb="8" eb="10">
      <t>セコウ</t>
    </rPh>
    <phoneticPr fontId="2"/>
  </si>
  <si>
    <t>冷凍空気調和機器施工・空気調和設備配管（２級）（３年）</t>
    <phoneticPr fontId="2"/>
  </si>
  <si>
    <t>配管・配管工（１級）</t>
    <phoneticPr fontId="2"/>
  </si>
  <si>
    <t>給排水衛生設備配管（２級）（３年）</t>
    <phoneticPr fontId="2"/>
  </si>
  <si>
    <t>配管・配管工（２級）（３年）</t>
    <phoneticPr fontId="2"/>
  </si>
  <si>
    <t>建築板金「ダクト板金作業」(１級)</t>
    <rPh sb="0" eb="1">
      <t>ケン</t>
    </rPh>
    <rPh sb="1" eb="2">
      <t>チク</t>
    </rPh>
    <rPh sb="2" eb="4">
      <t>バンキン</t>
    </rPh>
    <rPh sb="8" eb="10">
      <t>バンキン</t>
    </rPh>
    <rPh sb="10" eb="12">
      <t>サギョウ</t>
    </rPh>
    <rPh sb="15" eb="16">
      <t>キュウ</t>
    </rPh>
    <phoneticPr fontId="2"/>
  </si>
  <si>
    <t>建築板金「ダクト板金作業」（２級）（３年）</t>
    <phoneticPr fontId="2"/>
  </si>
  <si>
    <t>築炉・築炉工（１級）・れんが積み</t>
    <phoneticPr fontId="2"/>
  </si>
  <si>
    <t>築炉・築炉工（２級）（３年）</t>
    <phoneticPr fontId="2"/>
  </si>
  <si>
    <t>鉄工・製罐（１級）</t>
    <rPh sb="1" eb="2">
      <t>コウ</t>
    </rPh>
    <phoneticPr fontId="2"/>
  </si>
  <si>
    <t>鉄工・製罐（２級）（３年）</t>
    <phoneticPr fontId="2"/>
  </si>
  <si>
    <t>鉄筋組立て・鉄筋施工（１級）</t>
    <phoneticPr fontId="2"/>
  </si>
  <si>
    <t>工場板金（２級）（３年）</t>
    <phoneticPr fontId="2"/>
  </si>
  <si>
    <t>鉄筋組立て・鉄筋施工（２級）（３年）</t>
    <phoneticPr fontId="2"/>
  </si>
  <si>
    <t>板金・板金工・打出し板金（２級）（３年）</t>
    <phoneticPr fontId="2"/>
  </si>
  <si>
    <t>路面標示施工</t>
    <phoneticPr fontId="2"/>
  </si>
  <si>
    <t>内装仕上げ施工・カーテン施工・天井仕上げ施工・床仕上げ施工・表装・表具・表具工（１級）</t>
    <phoneticPr fontId="2"/>
  </si>
  <si>
    <t>内装仕上げ施工・カーテン施工・天井仕上げ施工・床仕上げ施工・表装・表具・表具工（２級）（３年）</t>
    <phoneticPr fontId="2"/>
  </si>
  <si>
    <t>建具製作・建具工・木工・カーテンウォール施工・サッシ施工（１級）</t>
    <phoneticPr fontId="2"/>
  </si>
  <si>
    <t>建具製作・建具工・木工・カーテンウォール施工・サッシ施工（２級）（３年）</t>
    <phoneticPr fontId="2"/>
  </si>
  <si>
    <t>基礎ぐい工事</t>
    <rPh sb="0" eb="2">
      <t>キソ</t>
    </rPh>
    <rPh sb="4" eb="6">
      <t>コウジ</t>
    </rPh>
    <phoneticPr fontId="2"/>
  </si>
  <si>
    <t>解体工事</t>
    <phoneticPr fontId="2"/>
  </si>
  <si>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2"/>
  </si>
  <si>
    <t xml:space="preserve">
7</t>
    <phoneticPr fontId="2"/>
  </si>
  <si>
    <t xml:space="preserve">
8</t>
    <phoneticPr fontId="2"/>
  </si>
  <si>
    <t>フリガナ</t>
    <phoneticPr fontId="2"/>
  </si>
  <si>
    <t>（1）事務所の概要</t>
    <rPh sb="3" eb="5">
      <t>ジム</t>
    </rPh>
    <rPh sb="5" eb="6">
      <t>ショ</t>
    </rPh>
    <rPh sb="7" eb="9">
      <t>ガイヨウ</t>
    </rPh>
    <phoneticPr fontId="25"/>
  </si>
  <si>
    <t>（2）事務所の従業者</t>
    <rPh sb="3" eb="5">
      <t>ジム</t>
    </rPh>
    <rPh sb="5" eb="6">
      <t>ショ</t>
    </rPh>
    <rPh sb="7" eb="10">
      <t>ジュウギョウシャ</t>
    </rPh>
    <phoneticPr fontId="25"/>
  </si>
  <si>
    <t>非　課　税　申　立　書</t>
    <rPh sb="0" eb="1">
      <t>ヒ</t>
    </rPh>
    <rPh sb="2" eb="3">
      <t>カ</t>
    </rPh>
    <rPh sb="4" eb="5">
      <t>ゼイ</t>
    </rPh>
    <rPh sb="6" eb="7">
      <t>サル</t>
    </rPh>
    <rPh sb="8" eb="9">
      <t>リツ</t>
    </rPh>
    <rPh sb="10" eb="11">
      <t>ショ</t>
    </rPh>
    <phoneticPr fontId="29"/>
  </si>
  <si>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</si>
  <si>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</si>
  <si>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</si>
  <si>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</si>
  <si>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</si>
  <si>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</si>
  <si>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</si>
  <si>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</si>
  <si>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</si>
  <si>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</si>
  <si>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</si>
  <si>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</si>
  <si>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</si>
  <si>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</si>
  <si>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</si>
  <si>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</si>
  <si>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</si>
  <si>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</si>
  <si>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29"/>
  </si>
  <si>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25"/>
  </si>
  <si>
    <t>１．資本関係がある他の入札参加資格者</t>
    <rPh sb="2" eb="4">
      <t>シホン</t>
    </rPh>
    <rPh sb="4" eb="6">
      <t>カンケイ</t>
    </rPh>
    <rPh sb="9" eb="10">
      <t>タ</t>
    </rPh>
    <rPh sb="11" eb="13">
      <t>ニュウサツ</t>
    </rPh>
    <rPh sb="13" eb="15">
      <t>サンカ</t>
    </rPh>
    <rPh sb="15" eb="18">
      <t>シカクシャ</t>
    </rPh>
    <phoneticPr fontId="25"/>
  </si>
  <si>
    <t>ア）親会社の関係にある他の入札参加資格者</t>
    <rPh sb="2" eb="5">
      <t>オヤガイシャ</t>
    </rPh>
    <rPh sb="6" eb="8">
      <t>カンケイ</t>
    </rPh>
    <rPh sb="11" eb="12">
      <t>タ</t>
    </rPh>
    <rPh sb="13" eb="15">
      <t>ニュウサツ</t>
    </rPh>
    <rPh sb="15" eb="17">
      <t>サンカ</t>
    </rPh>
    <rPh sb="17" eb="20">
      <t>シカクシャ</t>
    </rPh>
    <phoneticPr fontId="2"/>
  </si>
  <si>
    <t>建設業の許可番号</t>
    <rPh sb="0" eb="3">
      <t>ケンセツギョウ</t>
    </rPh>
    <rPh sb="4" eb="6">
      <t>キョカ</t>
    </rPh>
    <rPh sb="6" eb="8">
      <t>バンゴウ</t>
    </rPh>
    <phoneticPr fontId="2"/>
  </si>
  <si>
    <t>イ）子会社の関係にある他の入札参加資格者</t>
    <rPh sb="2" eb="5">
      <t>コガイシャ</t>
    </rPh>
    <rPh sb="6" eb="8">
      <t>カンケイ</t>
    </rPh>
    <rPh sb="11" eb="12">
      <t>タ</t>
    </rPh>
    <rPh sb="13" eb="15">
      <t>ニュウサツ</t>
    </rPh>
    <rPh sb="15" eb="17">
      <t>サンカ</t>
    </rPh>
    <rPh sb="17" eb="20">
      <t>シカクシャ</t>
    </rPh>
    <phoneticPr fontId="2"/>
  </si>
  <si>
    <t>ウ）親会社が同じ子会社同士の関係にある他の入札参加資格者</t>
    <phoneticPr fontId="2"/>
  </si>
  <si>
    <t>当社の役員等</t>
    <rPh sb="0" eb="2">
      <t>トウシャ</t>
    </rPh>
    <rPh sb="3" eb="6">
      <t>ヤクイントウ</t>
    </rPh>
    <phoneticPr fontId="2"/>
  </si>
  <si>
    <t>役職</t>
    <rPh sb="0" eb="2">
      <t>ヤクショク</t>
    </rPh>
    <phoneticPr fontId="2"/>
  </si>
  <si>
    <t>役職、その他の関係</t>
    <rPh sb="0" eb="2">
      <t>ヤクショク</t>
    </rPh>
    <rPh sb="5" eb="6">
      <t>タ</t>
    </rPh>
    <rPh sb="7" eb="9">
      <t>カンケイ</t>
    </rPh>
    <phoneticPr fontId="2"/>
  </si>
  <si>
    <t>関係先</t>
    <rPh sb="0" eb="2">
      <t>カンケイ</t>
    </rPh>
    <rPh sb="2" eb="3">
      <t>サキ</t>
    </rPh>
    <phoneticPr fontId="2"/>
  </si>
  <si>
    <t>2.電話番号は、市外局番から記載してください。</t>
    <rPh sb="2" eb="4">
      <t>デンワ</t>
    </rPh>
    <rPh sb="4" eb="6">
      <t>バンゴウ</t>
    </rPh>
    <rPh sb="8" eb="10">
      <t>シガイ</t>
    </rPh>
    <rPh sb="10" eb="12">
      <t>キョクバン</t>
    </rPh>
    <rPh sb="14" eb="16">
      <t>キサイ</t>
    </rPh>
    <phoneticPr fontId="25"/>
  </si>
  <si>
    <t>4.役職は「支店長」「営業部長」等を記入し、役職のない方は未記入としてください。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25"/>
  </si>
  <si>
    <t>5.職種は「事務」「技術」「その他」のいずれかを選択し、「技術」を選択した場合は、備考に専門部門を、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25"/>
  </si>
  <si>
    <t>6.雇用形態は「正社員」「臨時職員」「パートタイマー」のいずれかを選択してください。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25"/>
  </si>
  <si>
    <t>1.支店・営業所は、建設業の許可を受けている支店等について記入してください。</t>
    <rPh sb="2" eb="4">
      <t>シテン</t>
    </rPh>
    <rPh sb="5" eb="8">
      <t>エイギョウショ</t>
    </rPh>
    <rPh sb="10" eb="13">
      <t>ケンセツギョウ</t>
    </rPh>
    <rPh sb="14" eb="16">
      <t>キョカ</t>
    </rPh>
    <rPh sb="17" eb="18">
      <t>ウ</t>
    </rPh>
    <rPh sb="22" eb="24">
      <t>シテン</t>
    </rPh>
    <rPh sb="24" eb="25">
      <t>トウ</t>
    </rPh>
    <rPh sb="29" eb="31">
      <t>キニュウ</t>
    </rPh>
    <phoneticPr fontId="25"/>
  </si>
  <si>
    <t>2. 該当しない項目には「なし」と記入し、必ず提出すること。</t>
    <rPh sb="3" eb="5">
      <t>ガイトウ</t>
    </rPh>
    <rPh sb="8" eb="10">
      <t>コウモク</t>
    </rPh>
    <rPh sb="17" eb="19">
      <t>キニュウ</t>
    </rPh>
    <rPh sb="21" eb="22">
      <t>カナラ</t>
    </rPh>
    <rPh sb="23" eb="25">
      <t>テイシュツ</t>
    </rPh>
    <phoneticPr fontId="25"/>
  </si>
  <si>
    <t>5. 行が不足する場合は適宜追加して記入すること。</t>
    <rPh sb="3" eb="4">
      <t>ギョウ</t>
    </rPh>
    <rPh sb="5" eb="7">
      <t>フソク</t>
    </rPh>
    <rPh sb="9" eb="11">
      <t>バアイ</t>
    </rPh>
    <rPh sb="12" eb="14">
      <t>テキギ</t>
    </rPh>
    <rPh sb="14" eb="16">
      <t>ツイカ</t>
    </rPh>
    <rPh sb="18" eb="20">
      <t>キニュウ</t>
    </rPh>
    <phoneticPr fontId="2"/>
  </si>
  <si>
    <t>令和</t>
    <rPh sb="0" eb="2">
      <t>レ</t>
    </rPh>
    <phoneticPr fontId="2"/>
  </si>
  <si>
    <t>R</t>
    <phoneticPr fontId="2"/>
  </si>
  <si>
    <t>925</t>
    <phoneticPr fontId="2"/>
  </si>
  <si>
    <t>131</t>
    <phoneticPr fontId="2"/>
  </si>
  <si>
    <t>232</t>
    <phoneticPr fontId="2"/>
  </si>
  <si>
    <t>164</t>
    <phoneticPr fontId="2"/>
  </si>
  <si>
    <t>264</t>
    <phoneticPr fontId="2"/>
  </si>
  <si>
    <t>157</t>
    <phoneticPr fontId="2"/>
  </si>
  <si>
    <t>257</t>
    <phoneticPr fontId="2"/>
  </si>
  <si>
    <t>173</t>
    <phoneticPr fontId="2"/>
  </si>
  <si>
    <t>273</t>
    <phoneticPr fontId="2"/>
  </si>
  <si>
    <t>170</t>
    <phoneticPr fontId="2"/>
  </si>
  <si>
    <t>270</t>
    <phoneticPr fontId="2"/>
  </si>
  <si>
    <t>001</t>
    <phoneticPr fontId="2"/>
  </si>
  <si>
    <t>002</t>
    <phoneticPr fontId="2"/>
  </si>
  <si>
    <t>003</t>
    <phoneticPr fontId="2"/>
  </si>
  <si>
    <t>004</t>
    <phoneticPr fontId="2"/>
  </si>
  <si>
    <t>11C</t>
    <phoneticPr fontId="2"/>
  </si>
  <si>
    <t>21D</t>
    <phoneticPr fontId="2"/>
  </si>
  <si>
    <t>12A</t>
    <phoneticPr fontId="2"/>
  </si>
  <si>
    <t>22B</t>
    <phoneticPr fontId="2"/>
  </si>
  <si>
    <t>14A</t>
    <phoneticPr fontId="2"/>
  </si>
  <si>
    <t>14B</t>
    <phoneticPr fontId="2"/>
  </si>
  <si>
    <t>25B</t>
    <phoneticPr fontId="2"/>
  </si>
  <si>
    <t>040</t>
    <phoneticPr fontId="2"/>
  </si>
  <si>
    <t>060</t>
    <phoneticPr fontId="2"/>
  </si>
  <si>
    <t>099</t>
    <phoneticPr fontId="2"/>
  </si>
  <si>
    <t>令和</t>
    <rPh sb="0" eb="2">
      <t>レ</t>
    </rPh>
    <phoneticPr fontId="2"/>
  </si>
  <si>
    <t>霧島市国分水道工事組合</t>
    <rPh sb="0" eb="3">
      <t>キリシマシ</t>
    </rPh>
    <rPh sb="3" eb="5">
      <t>コクブ</t>
    </rPh>
    <rPh sb="5" eb="7">
      <t>スイドウ</t>
    </rPh>
    <rPh sb="7" eb="9">
      <t>コウジ</t>
    </rPh>
    <rPh sb="9" eb="11">
      <t>クミアイ</t>
    </rPh>
    <phoneticPr fontId="2"/>
  </si>
  <si>
    <t>霧島市隼人町管工事組合</t>
    <rPh sb="0" eb="3">
      <t>キリシマシ</t>
    </rPh>
    <rPh sb="3" eb="6">
      <t>ハヤトチョウ</t>
    </rPh>
    <rPh sb="6" eb="7">
      <t>カン</t>
    </rPh>
    <rPh sb="7" eb="9">
      <t>コウジ</t>
    </rPh>
    <rPh sb="9" eb="11">
      <t>クミアイ</t>
    </rPh>
    <phoneticPr fontId="2"/>
  </si>
  <si>
    <t>霧島市溝辺町管工事組合</t>
    <rPh sb="0" eb="3">
      <t>キリシマシ</t>
    </rPh>
    <rPh sb="3" eb="6">
      <t>ミゾベチョウ</t>
    </rPh>
    <rPh sb="6" eb="7">
      <t>カン</t>
    </rPh>
    <rPh sb="7" eb="9">
      <t>コウジ</t>
    </rPh>
    <rPh sb="9" eb="11">
      <t>クミアイ</t>
    </rPh>
    <phoneticPr fontId="2"/>
  </si>
  <si>
    <t>霧島市福山管工事組合</t>
    <rPh sb="0" eb="3">
      <t>キリシマシ</t>
    </rPh>
    <rPh sb="3" eb="5">
      <t>フクヤマ</t>
    </rPh>
    <rPh sb="5" eb="6">
      <t>カン</t>
    </rPh>
    <rPh sb="6" eb="8">
      <t>コウジ</t>
    </rPh>
    <rPh sb="8" eb="10">
      <t>クミアイ</t>
    </rPh>
    <phoneticPr fontId="2"/>
  </si>
  <si>
    <t>霧島市横川水道工事連絡会</t>
    <rPh sb="0" eb="3">
      <t>キリシマシ</t>
    </rPh>
    <rPh sb="3" eb="5">
      <t>ヨコガワ</t>
    </rPh>
    <rPh sb="5" eb="7">
      <t>スイドウ</t>
    </rPh>
    <rPh sb="7" eb="9">
      <t>コウジ</t>
    </rPh>
    <rPh sb="9" eb="12">
      <t>レンラクカイ</t>
    </rPh>
    <phoneticPr fontId="2"/>
  </si>
  <si>
    <t>霧島市牧園地区水道工事連絡会</t>
    <rPh sb="0" eb="3">
      <t>キリシマシ</t>
    </rPh>
    <rPh sb="3" eb="5">
      <t>マキゾノ</t>
    </rPh>
    <rPh sb="5" eb="7">
      <t>チク</t>
    </rPh>
    <rPh sb="7" eb="9">
      <t>スイドウ</t>
    </rPh>
    <rPh sb="9" eb="11">
      <t>コウジ</t>
    </rPh>
    <rPh sb="11" eb="14">
      <t>レンラクカイ</t>
    </rPh>
    <phoneticPr fontId="2"/>
  </si>
  <si>
    <t>1</t>
    <phoneticPr fontId="2"/>
  </si>
  <si>
    <t>非課税申立書</t>
    <rPh sb="0" eb="3">
      <t>ヒカゼイ</t>
    </rPh>
    <rPh sb="3" eb="6">
      <t>モウシタテショ</t>
    </rPh>
    <phoneticPr fontId="2"/>
  </si>
  <si>
    <t>資本関係又は人的関係に関する調書</t>
    <phoneticPr fontId="2"/>
  </si>
  <si>
    <t>共通７</t>
    <rPh sb="0" eb="2">
      <t>キョウツウ</t>
    </rPh>
    <phoneticPr fontId="2"/>
  </si>
  <si>
    <t>共通様式７</t>
    <rPh sb="0" eb="2">
      <t>キョウツウ</t>
    </rPh>
    <rPh sb="2" eb="4">
      <t>ヨウシキ</t>
    </rPh>
    <phoneticPr fontId="2"/>
  </si>
  <si>
    <t>共通様式８</t>
    <rPh sb="0" eb="2">
      <t>キョウツウ</t>
    </rPh>
    <rPh sb="2" eb="4">
      <t>ヨウシキ</t>
    </rPh>
    <phoneticPr fontId="25"/>
  </si>
  <si>
    <t>共通様式５</t>
    <rPh sb="0" eb="2">
      <t>キョウツウ</t>
    </rPh>
    <rPh sb="2" eb="4">
      <t>ヨウシキ</t>
    </rPh>
    <phoneticPr fontId="25"/>
  </si>
  <si>
    <t>共通８</t>
    <rPh sb="0" eb="2">
      <t>キョウツウ</t>
    </rPh>
    <phoneticPr fontId="2"/>
  </si>
  <si>
    <t>１</t>
    <phoneticPr fontId="2"/>
  </si>
  <si>
    <t>１級建設機械施工技士</t>
    <phoneticPr fontId="2"/>
  </si>
  <si>
    <t>２級建設機械施工技士　（第１種～第６種）</t>
    <phoneticPr fontId="2"/>
  </si>
  <si>
    <t>１級土木施工管理技士</t>
    <phoneticPr fontId="2"/>
  </si>
  <si>
    <t>２級土木施工管理技士（土木）</t>
    <phoneticPr fontId="2"/>
  </si>
  <si>
    <t>２級土木施工管理技士（鋼構造物塗装）</t>
    <phoneticPr fontId="2"/>
  </si>
  <si>
    <t>２級土木施工管理技士（薬液注入）</t>
    <phoneticPr fontId="2"/>
  </si>
  <si>
    <t>１級建築施工管理技士</t>
    <phoneticPr fontId="2"/>
  </si>
  <si>
    <t>２級建築施工管理技士（建築）</t>
    <phoneticPr fontId="2"/>
  </si>
  <si>
    <t>２級建築施工管理技士（躯体）</t>
    <phoneticPr fontId="2"/>
  </si>
  <si>
    <t>２級建築施工管理技士（仕上げ）</t>
    <phoneticPr fontId="2"/>
  </si>
  <si>
    <t>１級電気工事施工管理技士</t>
    <phoneticPr fontId="2"/>
  </si>
  <si>
    <t>２級電気工事施工管理技士</t>
    <phoneticPr fontId="2"/>
  </si>
  <si>
    <t>１級管工事施工管理技士</t>
    <phoneticPr fontId="2"/>
  </si>
  <si>
    <t>２級管工事施工管理技士</t>
    <phoneticPr fontId="2"/>
  </si>
  <si>
    <t>１級電気通信工事施工管理技士</t>
    <rPh sb="2" eb="4">
      <t>デンキ</t>
    </rPh>
    <rPh sb="4" eb="6">
      <t>ツウシン</t>
    </rPh>
    <phoneticPr fontId="2"/>
  </si>
  <si>
    <t>２級電気通信工事施工管理技士</t>
    <phoneticPr fontId="2"/>
  </si>
  <si>
    <t>１級造園施工管理技士</t>
    <phoneticPr fontId="2"/>
  </si>
  <si>
    <t>２級造園施工管理技士</t>
    <phoneticPr fontId="2"/>
  </si>
  <si>
    <t>第１種電気工事士</t>
    <phoneticPr fontId="2"/>
  </si>
  <si>
    <t>第２種電気工事士（３年）</t>
    <phoneticPr fontId="2"/>
  </si>
  <si>
    <t>板金・建築板金・板金工（１級）</t>
    <phoneticPr fontId="2"/>
  </si>
  <si>
    <t>板金・建築板金・板金工（２級）（３年）</t>
    <phoneticPr fontId="2"/>
  </si>
  <si>
    <t>ブロック建築・ブロック建築工・コンクリート積みブロック施工（１級）</t>
    <phoneticPr fontId="2"/>
  </si>
  <si>
    <t>ブロック建築・ブロック建築工・コンクリート積みブロック施工（２級）（３年）</t>
    <phoneticPr fontId="2"/>
  </si>
  <si>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2"/>
  </si>
  <si>
    <t>※位置図は、付近の目標などがわかるようにし、</t>
    <rPh sb="1" eb="3">
      <t>イチ</t>
    </rPh>
    <rPh sb="3" eb="4">
      <t>ズ</t>
    </rPh>
    <phoneticPr fontId="2"/>
  </si>
  <si>
    <t>配置図については、建物及び看板の位置を示すこと。</t>
    <phoneticPr fontId="2"/>
  </si>
  <si>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2"/>
  </si>
  <si>
    <t>無</t>
    <rPh sb="0" eb="1">
      <t>ナシ</t>
    </rPh>
    <phoneticPr fontId="2"/>
  </si>
  <si>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25"/>
  </si>
  <si>
    <t>また、報告の内容に関し、貴市による訪問調査を受けることに同意します。</t>
    <rPh sb="28" eb="30">
      <t>ドウイ</t>
    </rPh>
    <phoneticPr fontId="25"/>
  </si>
  <si>
    <t>有りの場合業者名：</t>
    <rPh sb="0" eb="1">
      <t>ユウ</t>
    </rPh>
    <rPh sb="3" eb="5">
      <t>バアイ</t>
    </rPh>
    <rPh sb="5" eb="6">
      <t>ギョウ</t>
    </rPh>
    <rPh sb="6" eb="7">
      <t>シャ</t>
    </rPh>
    <rPh sb="7" eb="8">
      <t>メイ</t>
    </rPh>
    <phoneticPr fontId="2"/>
  </si>
  <si>
    <t>共通９</t>
    <rPh sb="0" eb="2">
      <t>キョウツウ</t>
    </rPh>
    <phoneticPr fontId="2"/>
  </si>
  <si>
    <t>共通６</t>
    <rPh sb="0" eb="2">
      <t>キョウツウ</t>
    </rPh>
    <phoneticPr fontId="2"/>
  </si>
  <si>
    <t xml:space="preserve">  ④監理技術者資格者証についても添付すること。</t>
    <phoneticPr fontId="2"/>
  </si>
  <si>
    <t>様式２・３・４を委任先で作成した場合、左の表の常勤職員の数は、委任先の人数を水色の</t>
    <rPh sb="0" eb="2">
      <t>ヨウシキ</t>
    </rPh>
    <rPh sb="8" eb="10">
      <t>イニン</t>
    </rPh>
    <rPh sb="10" eb="11">
      <t>サキ</t>
    </rPh>
    <rPh sb="12" eb="14">
      <t>サクセイ</t>
    </rPh>
    <rPh sb="16" eb="18">
      <t>バアイ</t>
    </rPh>
    <rPh sb="19" eb="20">
      <t>ヒダリ</t>
    </rPh>
    <rPh sb="21" eb="22">
      <t>ヒョウ</t>
    </rPh>
    <rPh sb="23" eb="25">
      <t>ジョウキン</t>
    </rPh>
    <rPh sb="25" eb="27">
      <t>ショクイン</t>
    </rPh>
    <rPh sb="28" eb="29">
      <t>カズ</t>
    </rPh>
    <rPh sb="31" eb="33">
      <t>イニン</t>
    </rPh>
    <rPh sb="33" eb="34">
      <t>サキ</t>
    </rPh>
    <rPh sb="35" eb="37">
      <t>ニンズ</t>
    </rPh>
    <rPh sb="38" eb="40">
      <t>ミズイロ</t>
    </rPh>
    <phoneticPr fontId="2"/>
  </si>
  <si>
    <t>セルに直接入力してください。</t>
    <rPh sb="3" eb="5">
      <t>チョクセツ</t>
    </rPh>
    <rPh sb="5" eb="7">
      <t>ニュウリョク</t>
    </rPh>
    <phoneticPr fontId="2"/>
  </si>
  <si>
    <t>(水色のセルは自動入力)</t>
    <rPh sb="7" eb="9">
      <t>ジドウ</t>
    </rPh>
    <rPh sb="9" eb="11">
      <t>ニュウリョク</t>
    </rPh>
    <phoneticPr fontId="2"/>
  </si>
  <si>
    <t>　５　委任先を設定している場合は、役員記載後に委任先代表者も記載してください。</t>
    <rPh sb="17" eb="19">
      <t>ヤクイン</t>
    </rPh>
    <rPh sb="19" eb="21">
      <t>キサイ</t>
    </rPh>
    <rPh sb="21" eb="22">
      <t>ゴ</t>
    </rPh>
    <phoneticPr fontId="2"/>
  </si>
  <si>
    <t>営業所一覧表（建設業許可申請時添付別紙二(1)又は(2)）の写し</t>
    <phoneticPr fontId="2"/>
  </si>
  <si>
    <t>配水管技能者登録証(一般継手・耐震継手)【（社）日本水道協会】</t>
    <phoneticPr fontId="2"/>
  </si>
  <si>
    <t>配水管技能者登録証(一般継手・耐震継手・大口径)【（社）日本水道協会】</t>
    <phoneticPr fontId="2"/>
  </si>
  <si>
    <t>水道配水用ポリエチレン管・継手・施工講習受講証【ＰＯＬＩＴＥＣ】</t>
    <phoneticPr fontId="2"/>
  </si>
  <si>
    <t>(2)市区町村税の納税証明書</t>
    <phoneticPr fontId="2"/>
  </si>
  <si>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2"/>
  </si>
  <si>
    <t>下記の理由で、建設業退職金共済に加入しておりません。</t>
    <rPh sb="0" eb="2">
      <t>カキ</t>
    </rPh>
    <phoneticPr fontId="2"/>
  </si>
  <si>
    <t>理由：</t>
    <rPh sb="0" eb="2">
      <t>リユウ</t>
    </rPh>
    <phoneticPr fontId="2"/>
  </si>
  <si>
    <t>財務諸表等
（直前の事業年度分）</t>
    <rPh sb="0" eb="2">
      <t>ザイム</t>
    </rPh>
    <rPh sb="2" eb="4">
      <t>ショヒョウ</t>
    </rPh>
    <rPh sb="4" eb="5">
      <t>トウ</t>
    </rPh>
    <rPh sb="7" eb="9">
      <t>チョクゼン</t>
    </rPh>
    <rPh sb="10" eb="12">
      <t>ジギョウ</t>
    </rPh>
    <rPh sb="12" eb="14">
      <t>ネンド</t>
    </rPh>
    <rPh sb="14" eb="15">
      <t>ブン</t>
    </rPh>
    <phoneticPr fontId="2"/>
  </si>
  <si>
    <t>1</t>
    <phoneticPr fontId="2"/>
  </si>
  <si>
    <t>　入札参加資格通知書については、入札参加資格審査後に一斉に送付します。
共通様式6の入札参加資格通知書に、切手貼付済みの返信用封筒を必ず添付して提出してください。</t>
    <rPh sb="9" eb="10">
      <t>ショ</t>
    </rPh>
    <rPh sb="29" eb="31">
      <t>ソウフ</t>
    </rPh>
    <phoneticPr fontId="2"/>
  </si>
  <si>
    <t>３.入札参加資格を認めません。</t>
    <rPh sb="2" eb="4">
      <t>ニュウサツ</t>
    </rPh>
    <rPh sb="4" eb="6">
      <t>サンカ</t>
    </rPh>
    <rPh sb="6" eb="8">
      <t>シカク</t>
    </rPh>
    <rPh sb="9" eb="10">
      <t>ミト</t>
    </rPh>
    <phoneticPr fontId="2"/>
  </si>
  <si>
    <t>　 この通知後に、代表者、建設業許可及び技術者等の変更があった場合は速やかに変更届を提出してください。</t>
    <phoneticPr fontId="2"/>
  </si>
  <si>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2"/>
  </si>
  <si>
    <t>１.申請書のとおり入札参加資格を認めます。</t>
    <rPh sb="2" eb="4">
      <t>シンセイ</t>
    </rPh>
    <rPh sb="4" eb="5">
      <t>ショ</t>
    </rPh>
    <rPh sb="9" eb="11">
      <t>ニュウサツ</t>
    </rPh>
    <rPh sb="11" eb="13">
      <t>サンカ</t>
    </rPh>
    <rPh sb="13" eb="15">
      <t>シカク</t>
    </rPh>
    <rPh sb="16" eb="17">
      <t>ミト</t>
    </rPh>
    <phoneticPr fontId="2"/>
  </si>
  <si>
    <t>記</t>
    <rPh sb="0" eb="1">
      <t>シル</t>
    </rPh>
    <phoneticPr fontId="2"/>
  </si>
  <si>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2"/>
  </si>
  <si>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2"/>
  </si>
  <si>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2"/>
  </si>
  <si>
    <t>共通様式10</t>
    <rPh sb="0" eb="2">
      <t>キョウツウ</t>
    </rPh>
    <phoneticPr fontId="2"/>
  </si>
  <si>
    <t>継続新規の別</t>
    <rPh sb="0" eb="2">
      <t>ケイゾク</t>
    </rPh>
    <rPh sb="2" eb="4">
      <t>シンキ</t>
    </rPh>
    <rPh sb="5" eb="6">
      <t>ベツ</t>
    </rPh>
    <phoneticPr fontId="2"/>
  </si>
  <si>
    <t>前回から継続</t>
    <rPh sb="0" eb="2">
      <t>ゼンカイ</t>
    </rPh>
    <rPh sb="4" eb="6">
      <t>ケイゾク</t>
    </rPh>
    <phoneticPr fontId="2"/>
  </si>
  <si>
    <t>今回初めて申請</t>
    <rPh sb="0" eb="2">
      <t>コンカイ</t>
    </rPh>
    <rPh sb="2" eb="3">
      <t>ハジ</t>
    </rPh>
    <rPh sb="5" eb="7">
      <t>シンセイ</t>
    </rPh>
    <phoneticPr fontId="2"/>
  </si>
  <si>
    <t>①有資格技術職員</t>
    <rPh sb="1" eb="2">
      <t>ユウ</t>
    </rPh>
    <rPh sb="2" eb="4">
      <t>シカク</t>
    </rPh>
    <rPh sb="4" eb="6">
      <t>ギジュツ</t>
    </rPh>
    <rPh sb="6" eb="8">
      <t>ショクイン</t>
    </rPh>
    <phoneticPr fontId="2"/>
  </si>
  <si>
    <t>申請時点で該当の有無について記入すること</t>
    <rPh sb="0" eb="2">
      <t>シンセイ</t>
    </rPh>
    <rPh sb="2" eb="4">
      <t>ジテン</t>
    </rPh>
    <rPh sb="5" eb="7">
      <t>ガイトウ</t>
    </rPh>
    <rPh sb="8" eb="10">
      <t>ウム</t>
    </rPh>
    <rPh sb="14" eb="16">
      <t>キニュウ</t>
    </rPh>
    <phoneticPr fontId="2"/>
  </si>
  <si>
    <t>項目</t>
    <rPh sb="0" eb="2">
      <t>コウモク</t>
    </rPh>
    <phoneticPr fontId="2"/>
  </si>
  <si>
    <t>災害協定の締結</t>
    <rPh sb="0" eb="2">
      <t>サイガイ</t>
    </rPh>
    <rPh sb="2" eb="4">
      <t>キョウテイ</t>
    </rPh>
    <rPh sb="5" eb="7">
      <t>テイケツ</t>
    </rPh>
    <phoneticPr fontId="2"/>
  </si>
  <si>
    <t>給水装置工事事業者</t>
    <rPh sb="0" eb="2">
      <t>キュウスイ</t>
    </rPh>
    <rPh sb="2" eb="4">
      <t>ソウチ</t>
    </rPh>
    <rPh sb="4" eb="6">
      <t>コウジ</t>
    </rPh>
    <rPh sb="6" eb="9">
      <t>ジギョウシャ</t>
    </rPh>
    <phoneticPr fontId="2"/>
  </si>
  <si>
    <t>漏水当番待機</t>
    <rPh sb="0" eb="2">
      <t>ロウスイ</t>
    </rPh>
    <rPh sb="2" eb="4">
      <t>トウバン</t>
    </rPh>
    <rPh sb="4" eb="6">
      <t>タイキ</t>
    </rPh>
    <phoneticPr fontId="2"/>
  </si>
  <si>
    <t>申請時点で下記団体の加入の有無及び対象事業者該当の有無について記入すること。</t>
    <rPh sb="0" eb="2">
      <t>シンセイ</t>
    </rPh>
    <rPh sb="2" eb="4">
      <t>ジテン</t>
    </rPh>
    <rPh sb="5" eb="7">
      <t>カキ</t>
    </rPh>
    <rPh sb="7" eb="9">
      <t>ダンタイ</t>
    </rPh>
    <rPh sb="10" eb="12">
      <t>カニュウ</t>
    </rPh>
    <rPh sb="13" eb="15">
      <t>ウム</t>
    </rPh>
    <rPh sb="15" eb="16">
      <t>オヨ</t>
    </rPh>
    <rPh sb="17" eb="19">
      <t>タイショウ</t>
    </rPh>
    <rPh sb="19" eb="21">
      <t>ジギョウ</t>
    </rPh>
    <rPh sb="21" eb="22">
      <t>シャ</t>
    </rPh>
    <rPh sb="22" eb="24">
      <t>ガイトウ</t>
    </rPh>
    <rPh sb="25" eb="27">
      <t>ウム</t>
    </rPh>
    <rPh sb="31" eb="33">
      <t>キニュウ</t>
    </rPh>
    <phoneticPr fontId="2"/>
  </si>
  <si>
    <t>ただし、水道施設工事を申請していない場合、建設同志会の加入の有無のみで可。</t>
    <rPh sb="4" eb="6">
      <t>スイドウ</t>
    </rPh>
    <rPh sb="6" eb="8">
      <t>シセツ</t>
    </rPh>
    <rPh sb="8" eb="10">
      <t>コウジ</t>
    </rPh>
    <rPh sb="11" eb="13">
      <t>シンセイ</t>
    </rPh>
    <rPh sb="18" eb="20">
      <t>バアイ</t>
    </rPh>
    <rPh sb="21" eb="23">
      <t>ケンセツ</t>
    </rPh>
    <rPh sb="23" eb="25">
      <t>ドウシ</t>
    </rPh>
    <rPh sb="25" eb="26">
      <t>カイ</t>
    </rPh>
    <rPh sb="27" eb="29">
      <t>カニュウ</t>
    </rPh>
    <rPh sb="30" eb="32">
      <t>ウム</t>
    </rPh>
    <rPh sb="35" eb="36">
      <t>カ</t>
    </rPh>
    <phoneticPr fontId="2"/>
  </si>
  <si>
    <t>団体名等</t>
    <rPh sb="0" eb="2">
      <t>ダンタイ</t>
    </rPh>
    <rPh sb="2" eb="3">
      <t>メイ</t>
    </rPh>
    <rPh sb="3" eb="4">
      <t>トウ</t>
    </rPh>
    <phoneticPr fontId="2"/>
  </si>
  <si>
    <t>霧島市建設同志会</t>
    <rPh sb="0" eb="3">
      <t>キリシマシ</t>
    </rPh>
    <rPh sb="3" eb="5">
      <t>ケンセツ</t>
    </rPh>
    <rPh sb="5" eb="7">
      <t>ドウシ</t>
    </rPh>
    <rPh sb="7" eb="8">
      <t>カイ</t>
    </rPh>
    <phoneticPr fontId="2"/>
  </si>
  <si>
    <t>霧島市水道事業指定給水装置工事事業者</t>
    <rPh sb="0" eb="3">
      <t>キリシマシ</t>
    </rPh>
    <rPh sb="3" eb="5">
      <t>スイドウ</t>
    </rPh>
    <rPh sb="5" eb="7">
      <t>ジギョウ</t>
    </rPh>
    <rPh sb="7" eb="9">
      <t>シテイ</t>
    </rPh>
    <rPh sb="9" eb="11">
      <t>キュウスイ</t>
    </rPh>
    <rPh sb="11" eb="13">
      <t>ソウチ</t>
    </rPh>
    <rPh sb="13" eb="15">
      <t>コウジ</t>
    </rPh>
    <rPh sb="15" eb="18">
      <t>ジギョウシャ</t>
    </rPh>
    <phoneticPr fontId="2"/>
  </si>
  <si>
    <t>霧島市霧島地区水道組合</t>
    <rPh sb="0" eb="3">
      <t>キリシマシ</t>
    </rPh>
    <rPh sb="3" eb="5">
      <t>キリシマ</t>
    </rPh>
    <rPh sb="5" eb="7">
      <t>チク</t>
    </rPh>
    <rPh sb="7" eb="9">
      <t>スイドウ</t>
    </rPh>
    <rPh sb="9" eb="11">
      <t>クミアイ</t>
    </rPh>
    <phoneticPr fontId="2"/>
  </si>
  <si>
    <t>加入・該当の有無</t>
    <rPh sb="0" eb="2">
      <t>カニュウ</t>
    </rPh>
    <rPh sb="3" eb="5">
      <t>ガイトウ</t>
    </rPh>
    <rPh sb="6" eb="8">
      <t>ウム</t>
    </rPh>
    <phoneticPr fontId="2"/>
  </si>
  <si>
    <t>建設「鋼構造及びコンクリート」・総合技術監理(建設「鋼構造及びコンクリート」)　(解体資格無)</t>
    <phoneticPr fontId="2"/>
  </si>
  <si>
    <t>とび・とび工(２級)(３年)　(解体資格無)</t>
    <phoneticPr fontId="2"/>
  </si>
  <si>
    <t>技術資格数合計(有資格技術区分）①</t>
    <rPh sb="8" eb="9">
      <t>ア</t>
    </rPh>
    <rPh sb="9" eb="11">
      <t>シカク</t>
    </rPh>
    <rPh sb="11" eb="13">
      <t>ギジュツ</t>
    </rPh>
    <rPh sb="13" eb="15">
      <t>クブン</t>
    </rPh>
    <phoneticPr fontId="2"/>
  </si>
  <si>
    <t>その他の資格数合計②</t>
    <rPh sb="2" eb="3">
      <t>タ</t>
    </rPh>
    <phoneticPr fontId="2"/>
  </si>
  <si>
    <t>技術資格数合計（①+②）</t>
    <rPh sb="0" eb="2">
      <t>ギジュツ</t>
    </rPh>
    <rPh sb="2" eb="4">
      <t>シカク</t>
    </rPh>
    <rPh sb="4" eb="5">
      <t>スウ</t>
    </rPh>
    <rPh sb="5" eb="6">
      <t>ア</t>
    </rPh>
    <rPh sb="6" eb="7">
      <t>ケイ</t>
    </rPh>
    <phoneticPr fontId="2"/>
  </si>
  <si>
    <t>技術資格数合計</t>
    <rPh sb="0" eb="2">
      <t>ギジュツ</t>
    </rPh>
    <rPh sb="2" eb="4">
      <t>シカク</t>
    </rPh>
    <rPh sb="4" eb="5">
      <t>スウ</t>
    </rPh>
    <rPh sb="5" eb="6">
      <t>ゴウ</t>
    </rPh>
    <rPh sb="6" eb="7">
      <t>ケイ</t>
    </rPh>
    <phoneticPr fontId="2"/>
  </si>
  <si>
    <t>様式３の有資格技術職員合計</t>
    <rPh sb="0" eb="2">
      <t>ヨウシキ</t>
    </rPh>
    <rPh sb="4" eb="7">
      <t>ユウシカク</t>
    </rPh>
    <rPh sb="7" eb="11">
      <t>ギジュツショクイン</t>
    </rPh>
    <rPh sb="11" eb="13">
      <t>ゴウケイ</t>
    </rPh>
    <phoneticPr fontId="2"/>
  </si>
  <si>
    <t>有資格技術職員合計</t>
    <rPh sb="3" eb="5">
      <t>ギジュツ</t>
    </rPh>
    <rPh sb="5" eb="6">
      <t>ショク</t>
    </rPh>
    <rPh sb="6" eb="7">
      <t>イン</t>
    </rPh>
    <rPh sb="7" eb="8">
      <t>ゴウ</t>
    </rPh>
    <phoneticPr fontId="2"/>
  </si>
  <si>
    <t>監理技術者資格取得者合計</t>
    <phoneticPr fontId="2"/>
  </si>
  <si>
    <t>技術職員合計</t>
    <rPh sb="2" eb="3">
      <t>ショク</t>
    </rPh>
    <rPh sb="3" eb="4">
      <t>イン</t>
    </rPh>
    <phoneticPr fontId="2"/>
  </si>
  <si>
    <t xml:space="preserve">  ⑤解体工事については登録解体工事講習終了証等の添付が必要な場合があるので、注意すること。</t>
    <rPh sb="25" eb="27">
      <t>テンプ</t>
    </rPh>
    <rPh sb="28" eb="30">
      <t>ヒツヨウ</t>
    </rPh>
    <rPh sb="31" eb="33">
      <t>バアイ</t>
    </rPh>
    <rPh sb="39" eb="41">
      <t>チュウイ</t>
    </rPh>
    <phoneticPr fontId="2"/>
  </si>
  <si>
    <t>3.電話、ファクスについて携帯電話しか配置していない場合、他店舗等に転送になっている場合、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25"/>
  </si>
  <si>
    <t>　　　更新中である旨を証明する書類を提出してください。</t>
    <rPh sb="15" eb="17">
      <t>ショルイ</t>
    </rPh>
    <rPh sb="18" eb="20">
      <t>テイシュツ</t>
    </rPh>
    <phoneticPr fontId="2"/>
  </si>
  <si>
    <t>霧島市総務部工事契約検査課</t>
    <rPh sb="0" eb="3">
      <t>キリシマシ</t>
    </rPh>
    <rPh sb="3" eb="5">
      <t>ソウム</t>
    </rPh>
    <rPh sb="5" eb="6">
      <t>ブ</t>
    </rPh>
    <rPh sb="6" eb="8">
      <t>コウジ</t>
    </rPh>
    <rPh sb="8" eb="10">
      <t>ケイヤク</t>
    </rPh>
    <rPh sb="10" eb="13">
      <t>ケンサカ</t>
    </rPh>
    <phoneticPr fontId="2"/>
  </si>
  <si>
    <t>　　について受付いたしました。</t>
    <rPh sb="6" eb="8">
      <t>ウケツケ</t>
    </rPh>
    <phoneticPr fontId="2"/>
  </si>
  <si>
    <t>〒８９９－４３３２</t>
    <phoneticPr fontId="2"/>
  </si>
  <si>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2"/>
  </si>
  <si>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2"/>
  </si>
  <si>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2"/>
  </si>
  <si>
    <t>　様式１－２と様式３・４の各人数欄について下記の表を用いて突合すること。</t>
    <rPh sb="1" eb="3">
      <t>ヨウシキ</t>
    </rPh>
    <rPh sb="7" eb="9">
      <t>ヨウシキ</t>
    </rPh>
    <rPh sb="13" eb="16">
      <t>カクニンズウ</t>
    </rPh>
    <rPh sb="16" eb="17">
      <t>ラン</t>
    </rPh>
    <rPh sb="21" eb="23">
      <t>カキ</t>
    </rPh>
    <rPh sb="24" eb="25">
      <t>ヒョウ</t>
    </rPh>
    <rPh sb="26" eb="27">
      <t>モチ</t>
    </rPh>
    <rPh sb="29" eb="31">
      <t>トツゴウ</t>
    </rPh>
    <phoneticPr fontId="2"/>
  </si>
  <si>
    <t>様式３・４の各人数</t>
    <rPh sb="0" eb="2">
      <t>ヨウシキ</t>
    </rPh>
    <rPh sb="6" eb="9">
      <t>カクニンズウ</t>
    </rPh>
    <phoneticPr fontId="2"/>
  </si>
  <si>
    <t>ハガキ裏面記載例</t>
    <rPh sb="3" eb="5">
      <t>リメン</t>
    </rPh>
    <rPh sb="5" eb="7">
      <t>キサイ</t>
    </rPh>
    <rPh sb="7" eb="8">
      <t>レイ</t>
    </rPh>
    <phoneticPr fontId="2"/>
  </si>
  <si>
    <t>入札参加資格通知書
通知書返信用封筒</t>
    <phoneticPr fontId="2"/>
  </si>
  <si>
    <t>前回未申請(以前参加資格有)</t>
    <rPh sb="0" eb="2">
      <t>ゼンカイ</t>
    </rPh>
    <rPh sb="2" eb="5">
      <t>ミシンセイ</t>
    </rPh>
    <rPh sb="6" eb="8">
      <t>イゼン</t>
    </rPh>
    <rPh sb="8" eb="10">
      <t>サンカ</t>
    </rPh>
    <rPh sb="10" eb="12">
      <t>シカク</t>
    </rPh>
    <rPh sb="12" eb="13">
      <t>アリ</t>
    </rPh>
    <phoneticPr fontId="2"/>
  </si>
  <si>
    <t>　指定様式に記入の上、提出すること。</t>
    <rPh sb="1" eb="3">
      <t>シテイ</t>
    </rPh>
    <rPh sb="3" eb="5">
      <t>ヨウシキ</t>
    </rPh>
    <rPh sb="6" eb="8">
      <t>キニュウ</t>
    </rPh>
    <rPh sb="9" eb="10">
      <t>ウエ</t>
    </rPh>
    <rPh sb="11" eb="13">
      <t>テイシュツ</t>
    </rPh>
    <phoneticPr fontId="2"/>
  </si>
  <si>
    <t>　本市内に建設業許可を有する委任先支店・営業所があり、本市入札に委任先で参加希望される場合のみ提出すること。</t>
    <rPh sb="1" eb="2">
      <t>ホン</t>
    </rPh>
    <rPh sb="2" eb="3">
      <t>シ</t>
    </rPh>
    <rPh sb="3" eb="4">
      <t>ナイ</t>
    </rPh>
    <rPh sb="5" eb="8">
      <t>ケンセツギョウ</t>
    </rPh>
    <rPh sb="8" eb="10">
      <t>キョカ</t>
    </rPh>
    <rPh sb="11" eb="12">
      <t>ユウ</t>
    </rPh>
    <rPh sb="14" eb="16">
      <t>イニン</t>
    </rPh>
    <rPh sb="16" eb="17">
      <t>サキ</t>
    </rPh>
    <rPh sb="17" eb="19">
      <t>シテン</t>
    </rPh>
    <rPh sb="20" eb="23">
      <t>エイギョウショ</t>
    </rPh>
    <rPh sb="27" eb="28">
      <t>ホン</t>
    </rPh>
    <rPh sb="28" eb="29">
      <t>シ</t>
    </rPh>
    <rPh sb="29" eb="31">
      <t>ニュウサツ</t>
    </rPh>
    <rPh sb="32" eb="34">
      <t>イニン</t>
    </rPh>
    <rPh sb="34" eb="35">
      <t>サキ</t>
    </rPh>
    <rPh sb="36" eb="38">
      <t>サンカ</t>
    </rPh>
    <rPh sb="38" eb="40">
      <t>キボウ</t>
    </rPh>
    <rPh sb="43" eb="45">
      <t>バアイ</t>
    </rPh>
    <rPh sb="47" eb="49">
      <t>テイシュツ</t>
    </rPh>
    <phoneticPr fontId="2"/>
  </si>
  <si>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2"/>
  </si>
  <si>
    <t>連絡先</t>
    <rPh sb="0" eb="3">
      <t>レンラクサキ</t>
    </rPh>
    <phoneticPr fontId="2"/>
  </si>
  <si>
    <t>霧島市総務部工事契約検査課</t>
    <rPh sb="0" eb="3">
      <t>キリシマシ</t>
    </rPh>
    <rPh sb="3" eb="5">
      <t>ソウム</t>
    </rPh>
    <rPh sb="5" eb="6">
      <t>ブ</t>
    </rPh>
    <rPh sb="6" eb="8">
      <t>コウジ</t>
    </rPh>
    <rPh sb="8" eb="10">
      <t>ケイヤク</t>
    </rPh>
    <rPh sb="10" eb="13">
      <t>ケンサカ</t>
    </rPh>
    <phoneticPr fontId="2"/>
  </si>
  <si>
    <t>入札契約グループ</t>
    <rPh sb="0" eb="2">
      <t>ニュウサツ</t>
    </rPh>
    <rPh sb="2" eb="4">
      <t>ケイヤク</t>
    </rPh>
    <phoneticPr fontId="2"/>
  </si>
  <si>
    <t>0995-45-5111（内線3952,3951）</t>
    <rPh sb="13" eb="15">
      <t>ナイセン</t>
    </rPh>
    <phoneticPr fontId="2"/>
  </si>
  <si>
    <t>（申請者名</t>
    <rPh sb="1" eb="4">
      <t>シンセイシャ</t>
    </rPh>
    <rPh sb="4" eb="5">
      <t>メイ</t>
    </rPh>
    <phoneticPr fontId="2"/>
  </si>
  <si>
    <t>　全者提出のこと。</t>
    <rPh sb="1" eb="3">
      <t>ゼンシャ</t>
    </rPh>
    <rPh sb="3" eb="5">
      <t>テイシュツ</t>
    </rPh>
    <phoneticPr fontId="2"/>
  </si>
  <si>
    <t>霧島市長　　中重　真一</t>
    <rPh sb="0" eb="2">
      <t>キリシマ</t>
    </rPh>
    <rPh sb="2" eb="4">
      <t>シチョウ</t>
    </rPh>
    <rPh sb="6" eb="8">
      <t>ナカシゲ</t>
    </rPh>
    <rPh sb="9" eb="11">
      <t>シンイチ</t>
    </rPh>
    <phoneticPr fontId="2"/>
  </si>
  <si>
    <t>平成27年度以前の合格者は、「登録解体工事講習の修了証」又は「解体工事業に関しての１年以上の実務経験証明書」の提出が必要</t>
    <rPh sb="0" eb="2">
      <t>ヘイセイ</t>
    </rPh>
    <rPh sb="4" eb="6">
      <t>ネンド</t>
    </rPh>
    <rPh sb="6" eb="8">
      <t>イゼン</t>
    </rPh>
    <rPh sb="9" eb="12">
      <t>ゴウカクシャ</t>
    </rPh>
    <rPh sb="28" eb="29">
      <t>マタ</t>
    </rPh>
    <rPh sb="35" eb="36">
      <t>ギョウ</t>
    </rPh>
    <rPh sb="50" eb="53">
      <t>ショウメイショ</t>
    </rPh>
    <rPh sb="55" eb="57">
      <t>テイシュツ</t>
    </rPh>
    <rPh sb="58" eb="60">
      <t>ヒツヨウ</t>
    </rPh>
    <phoneticPr fontId="2"/>
  </si>
  <si>
    <t>１級土木施工管理技士　(解体資格無)</t>
    <rPh sb="1" eb="2">
      <t>キュウ</t>
    </rPh>
    <rPh sb="2" eb="4">
      <t>ドボク</t>
    </rPh>
    <rPh sb="4" eb="6">
      <t>セコウ</t>
    </rPh>
    <rPh sb="6" eb="8">
      <t>カンリ</t>
    </rPh>
    <rPh sb="8" eb="10">
      <t>ギシ</t>
    </rPh>
    <phoneticPr fontId="2"/>
  </si>
  <si>
    <t>１級建築施工管理技士　(解体資格無)</t>
    <rPh sb="1" eb="2">
      <t>キュウ</t>
    </rPh>
    <rPh sb="2" eb="4">
      <t>ケンチク</t>
    </rPh>
    <rPh sb="4" eb="6">
      <t>セコウ</t>
    </rPh>
    <rPh sb="6" eb="8">
      <t>カンリ</t>
    </rPh>
    <rPh sb="8" eb="10">
      <t>ギシ</t>
    </rPh>
    <phoneticPr fontId="2"/>
  </si>
  <si>
    <t>２級建築施工管理技士(躯体)(解体資格無)</t>
    <rPh sb="1" eb="2">
      <t>キュウ</t>
    </rPh>
    <rPh sb="2" eb="4">
      <t>ケンチク</t>
    </rPh>
    <rPh sb="4" eb="6">
      <t>セコウ</t>
    </rPh>
    <rPh sb="6" eb="8">
      <t>カンリ</t>
    </rPh>
    <rPh sb="8" eb="10">
      <t>ギシ</t>
    </rPh>
    <rPh sb="11" eb="13">
      <t>クタイ</t>
    </rPh>
    <phoneticPr fontId="2"/>
  </si>
  <si>
    <t>２級土木施工管理技士(土木)(解体資格無)</t>
    <rPh sb="1" eb="2">
      <t>キュウ</t>
    </rPh>
    <rPh sb="2" eb="4">
      <t>ドボク</t>
    </rPh>
    <rPh sb="4" eb="6">
      <t>セコウ</t>
    </rPh>
    <rPh sb="6" eb="8">
      <t>カンリ</t>
    </rPh>
    <rPh sb="8" eb="10">
      <t>ギシ</t>
    </rPh>
    <rPh sb="11" eb="13">
      <t>ドボク</t>
    </rPh>
    <phoneticPr fontId="2"/>
  </si>
  <si>
    <t>22A</t>
    <phoneticPr fontId="2"/>
  </si>
  <si>
    <t>２級建築施工管理技士(建築)(解体資格無)</t>
    <rPh sb="11" eb="13">
      <t>ケンチク</t>
    </rPh>
    <phoneticPr fontId="2"/>
  </si>
  <si>
    <t>建設 ・ 総合技術監理（建設）</t>
    <phoneticPr fontId="2"/>
  </si>
  <si>
    <t>建設 ・ 総合技術監理(建設)　(解体資格無)</t>
    <rPh sb="0" eb="2">
      <t>ケンセツ</t>
    </rPh>
    <rPh sb="5" eb="7">
      <t>ソウゴウ</t>
    </rPh>
    <rPh sb="7" eb="9">
      <t>ギジュツ</t>
    </rPh>
    <rPh sb="9" eb="11">
      <t>カンリ</t>
    </rPh>
    <rPh sb="12" eb="14">
      <t>ケンセツ</t>
    </rPh>
    <phoneticPr fontId="2"/>
  </si>
  <si>
    <t>合格後の「解体工事業に関しての３年以上の実務経験証明書」の提出が必要（平成15年度以前の合格者は１年以上）</t>
    <rPh sb="0" eb="3">
      <t>ゴウカクゴ</t>
    </rPh>
    <rPh sb="35" eb="37">
      <t>ヘイセイ</t>
    </rPh>
    <rPh sb="39" eb="40">
      <t>ネン</t>
    </rPh>
    <rPh sb="40" eb="41">
      <t>ド</t>
    </rPh>
    <rPh sb="41" eb="43">
      <t>イゼン</t>
    </rPh>
    <rPh sb="44" eb="47">
      <t>ゴウカクシャ</t>
    </rPh>
    <rPh sb="49" eb="52">
      <t>ネンイジョウ</t>
    </rPh>
    <phoneticPr fontId="2"/>
  </si>
  <si>
    <t>235</t>
    <phoneticPr fontId="2"/>
  </si>
  <si>
    <t>工事担任者（３年）</t>
    <rPh sb="0" eb="5">
      <t>コウジタンニンシャ</t>
    </rPh>
    <phoneticPr fontId="2"/>
  </si>
  <si>
    <t>036</t>
    <phoneticPr fontId="2"/>
  </si>
  <si>
    <t>その他</t>
    <rPh sb="2" eb="3">
      <t>タ</t>
    </rPh>
    <phoneticPr fontId="2"/>
  </si>
  <si>
    <t>（216）  ２級土木施工管理技士（薬液注入）</t>
  </si>
  <si>
    <t>（22A）  ２級建築施工管理技士(建築)(解体資格無)</t>
  </si>
  <si>
    <t>（22B）  ２級建築施工管理技士(躯体)(解体資格無)</t>
  </si>
  <si>
    <t>監理技術者
資格者証番号</t>
    <phoneticPr fontId="2"/>
  </si>
  <si>
    <t>生年月日
年齢（才）</t>
    <phoneticPr fontId="2"/>
  </si>
  <si>
    <t>※年齢は、</t>
    <phoneticPr fontId="2"/>
  </si>
  <si>
    <t>時点での年齢とする。</t>
    <phoneticPr fontId="2"/>
  </si>
  <si>
    <t>（113）  １級土木施工管理技士</t>
  </si>
  <si>
    <t>（14B）  建設「鋼構造及びコンクリート」・総合技術監理(建設「鋼構造及びコンクリート」)　(解体資格無)</t>
  </si>
  <si>
    <t>（145）  機械 ・ 総合技術監理 （機械）</t>
  </si>
  <si>
    <t>（148）  上下水道 「上水道及び工業用水道」 ・ 総合技術監理 （上下水道 「上水道及び工業用水道」）</t>
  </si>
  <si>
    <t>資格名等</t>
    <phoneticPr fontId="2"/>
  </si>
  <si>
    <t>（111）  １級建設機械施工技士</t>
  </si>
  <si>
    <t>（214）  ２級土木施工管理技士（土木）</t>
  </si>
  <si>
    <t>（212）  ２級建設機械施工技士　（第１種～第６種）</t>
  </si>
  <si>
    <t>（215）  ２級土木施工管理技士（鋼構造物塗装）</t>
  </si>
  <si>
    <t>（222）  ２級建築施工管理技士（躯体）</t>
  </si>
  <si>
    <t>（221）  ２級建築施工管理技士（建築）</t>
  </si>
  <si>
    <t>（228）  ２級電気工事施工管理技士</t>
  </si>
  <si>
    <t>（11C）  １級土木施工管理技士　(解体資格無)</t>
  </si>
  <si>
    <t>（21D）  ２級土木施工管理技士(土木)(解体資格無)</t>
  </si>
  <si>
    <t>（120）  １級建築施工管理技士</t>
  </si>
  <si>
    <t>（12A）  １級建築施工管理技士　(解体資格無)</t>
  </si>
  <si>
    <t>（223）  ２級建築施工管理技士（仕上げ）</t>
  </si>
  <si>
    <t>（127）  １級電気工事施工管理技士</t>
  </si>
  <si>
    <t>（129）  １級管工事施工管理技士</t>
  </si>
  <si>
    <t>（230）  ２級管工事施工管理技士</t>
  </si>
  <si>
    <t>（131）  １級電気通信工事施工管理技士</t>
  </si>
  <si>
    <t>（232）  ２級電気通信工事施工管理技士</t>
  </si>
  <si>
    <t>（133）  １級造園施工管理技士</t>
  </si>
  <si>
    <t>（234）  ２級造園施工管理技士</t>
  </si>
  <si>
    <t>（143）  農業 「農業土木」 ・ 総合技術監理 （農業 「農業土木」 ）</t>
  </si>
  <si>
    <t>（137）  １級建築士</t>
  </si>
  <si>
    <t>（238）  ２級建築士</t>
  </si>
  <si>
    <t>（239）  木造建築士</t>
  </si>
  <si>
    <t>（141）  建設 ・ 総合技術監理（建設）</t>
  </si>
  <si>
    <t>（14A）  建設 ・ 総合技術監理(建設)　(解体資格無)</t>
  </si>
  <si>
    <t>（142）  建設 「鋼構造及びコンクリート」 ・ 総合技術監理 （建設 「鋼構造及びコンクリート」 ）</t>
  </si>
  <si>
    <t>（144）  電気電子 ・ 総合技術監理 （電気電子）</t>
  </si>
  <si>
    <t>（146）  機械 「流体工学」又は「熱工学」 ・ 総合技術監理 （機械 「流体工学」又は「熱工学」）</t>
  </si>
  <si>
    <t>（147）  上下水道 ・ 総合技術監理 （上下水道）</t>
  </si>
  <si>
    <t>（149）  水産 「水産土木」 ・ 総合技術監理 （水産 「水産土木」）</t>
  </si>
  <si>
    <t>（150）  森林 「林業」 ・ 総合技術監理 （森林 「林業」）</t>
  </si>
  <si>
    <t>（151）  森林 「森林土木」 ・ 総合技術監理 （森林 「森林土木」）</t>
  </si>
  <si>
    <t>（152）  衛生工学 ・ 総合技術監理 （衛生工学）</t>
  </si>
  <si>
    <t>（153）  衛生工学 「水質管理」 ・ 総合技術監理 （衛生工学 「水質管理」）</t>
  </si>
  <si>
    <t>（154）  衛生工学 「廃棄物管理」 ・ 総合技術監理 （衛生工学 「廃棄物管理」）</t>
  </si>
  <si>
    <t>（155）  第１種電気工事士</t>
  </si>
  <si>
    <t>（256）  第２種電気工事士（３年）</t>
  </si>
  <si>
    <t>（258）  電気主任技術者　（第１種～第３種）（５年）</t>
  </si>
  <si>
    <t>（259）  電気通信主任技術者（５年）</t>
  </si>
  <si>
    <t>（235）  工事担任者（３年）</t>
  </si>
  <si>
    <t>（265）  給水装置工事主任技術者（１年）</t>
  </si>
  <si>
    <t>（168）  甲種 消防設備士</t>
  </si>
  <si>
    <t>（169）  乙種 消防設備士</t>
  </si>
  <si>
    <t>（171）  建築大工（１級）</t>
  </si>
  <si>
    <t>（271）  建築大工（２級）（３年）</t>
  </si>
  <si>
    <t>（164）  型枠施工(１級)</t>
  </si>
  <si>
    <t>（264）  型枠施工(２級)(３年)</t>
  </si>
  <si>
    <t>（172）  左官（１級）</t>
  </si>
  <si>
    <t>（272）  左官（２級）（３年）</t>
  </si>
  <si>
    <t>（157）  とび・とび工(１級)</t>
  </si>
  <si>
    <t>（257）  とび・とび工（２級）（３年）</t>
  </si>
  <si>
    <t>（25B）  とび・とび工(２級)(３年)　(解体資格無)</t>
  </si>
  <si>
    <t>（173）  コンクリート圧送施工（１級）</t>
  </si>
  <si>
    <t>（273）  コンクリート圧送施工（２級）（３年）</t>
  </si>
  <si>
    <t>（166）  ウェルポイント施工（１級）</t>
  </si>
  <si>
    <t>（266）  ウェルポイント施工（２級）（３年）</t>
  </si>
  <si>
    <t>（174）  冷凍空気調和機器施工・空気調和設備配管（１級）</t>
  </si>
  <si>
    <t>（274）  冷凍空気調和機器施工・空気調和設備配管（２級）（３年）</t>
  </si>
  <si>
    <t>（175）  給排水衛生設備配管（１級）</t>
  </si>
  <si>
    <t>（275）  給排水衛生設備配管（２級）（３年）</t>
  </si>
  <si>
    <t>（176）  配管・配管工（１級）</t>
  </si>
  <si>
    <t>（276）  配管・配管工（２級）（３年）</t>
  </si>
  <si>
    <t>（170）  建築板金「ダクト板金作業」(１級)</t>
  </si>
  <si>
    <t>（270）  建築板金「ダクト板金作業」（２級）（３年）</t>
  </si>
  <si>
    <t>（177）  タイル張り・タイル張り工（１級）</t>
  </si>
  <si>
    <t>（277）  タイル張り・タイル張り工（２級）（３年）</t>
  </si>
  <si>
    <t>（178）  築炉・築炉工（１級）・れんが積み</t>
  </si>
  <si>
    <t>（278）  築炉・築炉工（２級）（３年）</t>
  </si>
  <si>
    <t>（179）  ブロック建築・ブロック建築工・コンクリート積みブロック施工（１級）</t>
  </si>
  <si>
    <t>（279）  ブロック建築・ブロック建築工・コンクリート積みブロック施工（２級）（３年）</t>
  </si>
  <si>
    <t>（180）  石工・石材施工・石積み（１級）</t>
  </si>
  <si>
    <t>（280）  石工・石材施工・石積み（２級）（３年）</t>
  </si>
  <si>
    <t>（181）  鉄工・製罐（１級）</t>
  </si>
  <si>
    <t>（281）  鉄工・製罐（２級）（３年）</t>
  </si>
  <si>
    <t>（182）  鉄筋組立て・鉄筋施工（１級）</t>
  </si>
  <si>
    <t>（282）  鉄筋組立て・鉄筋施工（２級）（３年）</t>
  </si>
  <si>
    <t>（183）  工場板金（１級）</t>
  </si>
  <si>
    <t>（283）  工場板金（２級）（３年）</t>
  </si>
  <si>
    <t>（184）  板金・建築板金・板金工（１級）</t>
  </si>
  <si>
    <t>（284）  板金・建築板金・板金工（２級）（３年）</t>
  </si>
  <si>
    <t>（185）  板金・板金工・打出し板金（１級）</t>
  </si>
  <si>
    <t>（285）  板金・板金工・打出し板金（２級）（３年）</t>
  </si>
  <si>
    <t>（186）  かわらぶき・スレート施工（１級）</t>
  </si>
  <si>
    <t>（286）  かわらぶき・スレート施工（２級）（３年）</t>
  </si>
  <si>
    <t>（187）  ガラス施工（１級）</t>
  </si>
  <si>
    <t>（287）  ガラス施工（２級）（３年）</t>
  </si>
  <si>
    <t>（188）  塗装・木工塗装・木工塗装工（１級）</t>
  </si>
  <si>
    <t>（288）  塗装・木工塗装・木工塗装工（２級）（３年）</t>
  </si>
  <si>
    <t>（189）  建築塗装・建築塗装工（１級）</t>
  </si>
  <si>
    <t>（289）  建築塗装・建築塗装工（２級）（３年）</t>
  </si>
  <si>
    <t>（190）  金属塗装・金属塗装工（１級）</t>
  </si>
  <si>
    <t>（290）  金属塗装・金属塗装工（２級）（３年）</t>
  </si>
  <si>
    <t>（191）  噴霧塗装（１級）</t>
  </si>
  <si>
    <t>（291）  噴霧塗装（２級）（３年）</t>
  </si>
  <si>
    <t>（167）  路面標示施工</t>
  </si>
  <si>
    <t>（192）  畳製作・畳工（１級）</t>
  </si>
  <si>
    <t>（292）  畳製作・畳工（２級）（３年）</t>
  </si>
  <si>
    <t>（193）  内装仕上げ施工・カーテン施工・天井仕上げ施工・床仕上げ施工・表装・表具・表具工（１級）</t>
  </si>
  <si>
    <t>（293）  内装仕上げ施工・カーテン施工・天井仕上げ施工・床仕上げ施工・表装・表具・表具工（２級）（３年）</t>
  </si>
  <si>
    <t>（194）  熱絶縁施工（１級）</t>
  </si>
  <si>
    <t>（294）  熱絶縁施工（２級）（３年）</t>
  </si>
  <si>
    <t>（195）  建具製作・建具工・木工・カーテンウォール施工・サッシ施工（１級）</t>
  </si>
  <si>
    <t>（295）  建具製作・建具工・木工・カーテンウォール施工・サッシ施工（２級）（３年）</t>
  </si>
  <si>
    <t>（196）  造園（１級）</t>
  </si>
  <si>
    <t>（296）  造園（２級）（３年）</t>
  </si>
  <si>
    <t>（197）  防水施工（１級）</t>
  </si>
  <si>
    <t>（297）  防水施工（２級）（３年）</t>
  </si>
  <si>
    <t>（198）  さく井（１級）</t>
  </si>
  <si>
    <t>（298）  さく井（２級）（３年）</t>
  </si>
  <si>
    <t>（061）  地すべり防止工事士（１年）</t>
  </si>
  <si>
    <t>（040）  基礎ぐい工事</t>
  </si>
  <si>
    <t>（062）  建築設備士（１年）</t>
  </si>
  <si>
    <t>（063）  計装士（１年）</t>
  </si>
  <si>
    <t>（060）  解体工事</t>
  </si>
  <si>
    <t>（036）  基幹技能者</t>
  </si>
  <si>
    <t>（099）  その他（法第７条第２号ハ該当（実務経験用件緩和）)</t>
  </si>
  <si>
    <t>（901）  浄化槽設備士</t>
  </si>
  <si>
    <t>（902）  浄化槽管理士</t>
  </si>
  <si>
    <t>（904）  推進工事技士</t>
  </si>
  <si>
    <t>（905）  下水道技術検定（第一種）</t>
  </si>
  <si>
    <t>（906）  下水道技術検定（第二種）</t>
  </si>
  <si>
    <t>（907）  下水道管路管理技士（清掃）</t>
  </si>
  <si>
    <t>（908）  産業洗浄技能士（高圧洗浄作業）</t>
  </si>
  <si>
    <t>（909）  １級舗装施工管理技術者</t>
  </si>
  <si>
    <t>（910）  ２級舗装施工管理技術者</t>
  </si>
  <si>
    <t>（911）  石綿取扱作業従事者</t>
  </si>
  <si>
    <t>（912）  排水設備工事責任技術者</t>
  </si>
  <si>
    <t>（913）  ﾎﾟﾝﾌﾟ施設管理技術者（一級）</t>
  </si>
  <si>
    <t>（914）  ﾎﾟﾝﾌﾟ施設管理技術者（二級）</t>
  </si>
  <si>
    <t>（915）  配水管技能者登録証(一般継手・耐震継手)【（社）日本水道協会】</t>
  </si>
  <si>
    <t>（916）  配水管技能者登録証(一般継手・耐震継手・大口径)【（社）日本水道協会】</t>
  </si>
  <si>
    <t>（917）  給水装置工事配管技能者</t>
  </si>
  <si>
    <t>（918）  特定化学物質等作業主任者</t>
  </si>
  <si>
    <t>（919）  特別管理産業廃棄物管理責任者</t>
  </si>
  <si>
    <t>（920）  水道施設管理技士</t>
  </si>
  <si>
    <t>（921）  街路樹剪定士</t>
  </si>
  <si>
    <t>（922）  農薬指導士</t>
  </si>
  <si>
    <t>（923）  破砕・リサイクル施設技術管理士</t>
  </si>
  <si>
    <t>（924）  職業訓練指導員</t>
  </si>
  <si>
    <t>（925）  水道配水用ポリエチレン管・継手・施工講習受講証【ＰＯＬＩＴＥＣ】</t>
  </si>
  <si>
    <t>11H</t>
    <phoneticPr fontId="2"/>
  </si>
  <si>
    <t>１級土木施工管理技士補</t>
    <rPh sb="10" eb="11">
      <t>ホ</t>
    </rPh>
    <phoneticPr fontId="2"/>
  </si>
  <si>
    <t>21J</t>
    <phoneticPr fontId="2"/>
  </si>
  <si>
    <t>２級土木施工管理技士補（土木）</t>
    <rPh sb="10" eb="11">
      <t>ホ</t>
    </rPh>
    <phoneticPr fontId="2"/>
  </si>
  <si>
    <t>21K</t>
    <phoneticPr fontId="2"/>
  </si>
  <si>
    <t>建設業法（技術検定）</t>
    <phoneticPr fontId="2"/>
  </si>
  <si>
    <t>２級土木施工管理技士補（鋼構造物塗装）</t>
    <rPh sb="10" eb="11">
      <t>ホ</t>
    </rPh>
    <phoneticPr fontId="2"/>
  </si>
  <si>
    <t>21L</t>
    <phoneticPr fontId="2"/>
  </si>
  <si>
    <t>２級土木施工管理技士補（薬液注入）</t>
    <rPh sb="10" eb="11">
      <t>ホ</t>
    </rPh>
    <phoneticPr fontId="2"/>
  </si>
  <si>
    <t>12C</t>
    <phoneticPr fontId="2"/>
  </si>
  <si>
    <t>１級建築施工管理技士補</t>
    <rPh sb="10" eb="11">
      <t>ホ</t>
    </rPh>
    <phoneticPr fontId="2"/>
  </si>
  <si>
    <t>22D</t>
    <phoneticPr fontId="2"/>
  </si>
  <si>
    <t>２級建築施工管理技士補</t>
    <rPh sb="10" eb="11">
      <t>ホ</t>
    </rPh>
    <phoneticPr fontId="2"/>
  </si>
  <si>
    <t>12E</t>
    <phoneticPr fontId="2"/>
  </si>
  <si>
    <t>１級電気工事施工管理技士補</t>
    <rPh sb="12" eb="13">
      <t>ホ</t>
    </rPh>
    <phoneticPr fontId="2"/>
  </si>
  <si>
    <t>22F</t>
    <phoneticPr fontId="2"/>
  </si>
  <si>
    <t>２級電気工事施工管理技士補</t>
    <rPh sb="12" eb="13">
      <t>ホ</t>
    </rPh>
    <phoneticPr fontId="2"/>
  </si>
  <si>
    <t>12G</t>
    <phoneticPr fontId="2"/>
  </si>
  <si>
    <t>１級管工事施工管理技士補</t>
    <rPh sb="11" eb="12">
      <t>ホ</t>
    </rPh>
    <phoneticPr fontId="2"/>
  </si>
  <si>
    <t>23A</t>
    <phoneticPr fontId="2"/>
  </si>
  <si>
    <t>２級管工事施工管理技士補</t>
    <rPh sb="11" eb="12">
      <t>ホ</t>
    </rPh>
    <phoneticPr fontId="2"/>
  </si>
  <si>
    <t>13D</t>
    <phoneticPr fontId="2"/>
  </si>
  <si>
    <t>１級造園施工管理技士補</t>
    <rPh sb="10" eb="11">
      <t>ホ</t>
    </rPh>
    <phoneticPr fontId="2"/>
  </si>
  <si>
    <t>（11H）  １級土木施工管理技士補</t>
  </si>
  <si>
    <t>（21J）  ２級土木施工管理技士補（土木）</t>
  </si>
  <si>
    <t>（21K）  ２級土木施工管理技士補（鋼構造物塗装）</t>
  </si>
  <si>
    <t>（21L）  ２級土木施工管理技士補（薬液注入）</t>
  </si>
  <si>
    <t>（12C）  １級建築施工管理技士補</t>
  </si>
  <si>
    <t>（22D）  ２級建築施工管理技士補</t>
  </si>
  <si>
    <t>（12E）  １級電気工事施工管理技士補</t>
  </si>
  <si>
    <t>（22F）  ２級電気工事施工管理技士補</t>
  </si>
  <si>
    <t>（12G）  １級管工事施工管理技士補</t>
  </si>
  <si>
    <t>（23A）  ２級管工事施工管理技士補</t>
  </si>
  <si>
    <t>（13D）  １級造園施工管理技士補</t>
  </si>
  <si>
    <t>234</t>
    <phoneticPr fontId="2"/>
  </si>
  <si>
    <t>２級造園施工管理技士補</t>
    <rPh sb="10" eb="11">
      <t>ホ</t>
    </rPh>
    <phoneticPr fontId="2"/>
  </si>
  <si>
    <t>(コード)　　　　　　　　　　　　　　　　資格等</t>
    <rPh sb="21" eb="23">
      <t>シカク</t>
    </rPh>
    <rPh sb="23" eb="24">
      <t>トウ</t>
    </rPh>
    <phoneticPr fontId="2"/>
  </si>
  <si>
    <t>建築士法</t>
    <phoneticPr fontId="2"/>
  </si>
  <si>
    <t>技術士法</t>
    <phoneticPr fontId="2"/>
  </si>
  <si>
    <t>電気工事士法</t>
    <phoneticPr fontId="2"/>
  </si>
  <si>
    <t>電気事業法</t>
    <phoneticPr fontId="2"/>
  </si>
  <si>
    <t>電気通信事業法</t>
    <phoneticPr fontId="2"/>
  </si>
  <si>
    <t>水道法</t>
    <phoneticPr fontId="2"/>
  </si>
  <si>
    <t>消防法</t>
    <phoneticPr fontId="2"/>
  </si>
  <si>
    <t>その他</t>
    <rPh sb="2" eb="3">
      <t>タ</t>
    </rPh>
    <phoneticPr fontId="2"/>
  </si>
  <si>
    <t>その他（有資格区分外）</t>
    <phoneticPr fontId="2"/>
  </si>
  <si>
    <t>令和６・７年度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2"/>
  </si>
  <si>
    <t>令和６・７年度霧島市入札参加資格審査申請</t>
    <rPh sb="0" eb="1">
      <t>レイ</t>
    </rPh>
    <rPh sb="1" eb="2">
      <t>ワ</t>
    </rPh>
    <rPh sb="5" eb="7">
      <t>ネンド</t>
    </rPh>
    <rPh sb="7" eb="10">
      <t>キリシマシ</t>
    </rPh>
    <rPh sb="10" eb="12">
      <t>ニュウサツ</t>
    </rPh>
    <rPh sb="12" eb="14">
      <t>サンカ</t>
    </rPh>
    <rPh sb="14" eb="16">
      <t>シカク</t>
    </rPh>
    <rPh sb="16" eb="18">
      <t>シンサ</t>
    </rPh>
    <rPh sb="18" eb="20">
      <t>シンセイ</t>
    </rPh>
    <phoneticPr fontId="2"/>
  </si>
  <si>
    <t>とび・土工・ｺﾝｸﾘｰﾄ工事</t>
    <rPh sb="3" eb="5">
      <t>ドコウ</t>
    </rPh>
    <rPh sb="12" eb="14">
      <t>コウジ</t>
    </rPh>
    <phoneticPr fontId="2"/>
  </si>
  <si>
    <t>ﾀｲﾙ・れんが・ﾌﾞﾛｯｸ工事</t>
    <rPh sb="13" eb="15">
      <t>コウジ</t>
    </rPh>
    <phoneticPr fontId="2"/>
  </si>
  <si>
    <t>令和</t>
    <rPh sb="0" eb="2">
      <t>レイワ</t>
    </rPh>
    <phoneticPr fontId="2"/>
  </si>
  <si>
    <t>令和</t>
    <rPh sb="0" eb="2">
      <t>レイワ</t>
    </rPh>
    <phoneticPr fontId="2"/>
  </si>
  <si>
    <t>年</t>
    <phoneticPr fontId="2"/>
  </si>
  <si>
    <t>年</t>
    <rPh sb="0" eb="1">
      <t>ネン</t>
    </rPh>
    <phoneticPr fontId="2"/>
  </si>
  <si>
    <t>令和</t>
    <phoneticPr fontId="2"/>
  </si>
  <si>
    <t>令 和 ６ ・ ７ 年 度 入 札 参 加 資 格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ツウ</t>
    </rPh>
    <rPh sb="28" eb="29">
      <t>チ</t>
    </rPh>
    <rPh sb="30" eb="31">
      <t>ショ</t>
    </rPh>
    <phoneticPr fontId="2"/>
  </si>
  <si>
    <t xml:space="preserve">　 入札参加資格は、令和6年4月1日以降の公告又は指名通知から適用します。
</t>
    <phoneticPr fontId="2"/>
  </si>
  <si>
    <t>令 和 ６ ・ ７ 年 度 入 札 参 加 資 格 審 査 申 請 書 受 付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シン</t>
    </rPh>
    <rPh sb="28" eb="29">
      <t>サ</t>
    </rPh>
    <rPh sb="30" eb="31">
      <t>サル</t>
    </rPh>
    <rPh sb="32" eb="33">
      <t>ショウ</t>
    </rPh>
    <rPh sb="34" eb="35">
      <t>ショ</t>
    </rPh>
    <rPh sb="36" eb="37">
      <t>ウケ</t>
    </rPh>
    <rPh sb="38" eb="39">
      <t>ツケ</t>
    </rPh>
    <rPh sb="40" eb="41">
      <t>ツウ</t>
    </rPh>
    <rPh sb="42" eb="43">
      <t>チ</t>
    </rPh>
    <rPh sb="44" eb="45">
      <t>ショ</t>
    </rPh>
    <phoneticPr fontId="2"/>
  </si>
  <si>
    <t>不明</t>
    <phoneticPr fontId="2"/>
  </si>
  <si>
    <t>提出済</t>
    <phoneticPr fontId="2"/>
  </si>
  <si>
    <t>未提出</t>
    <phoneticPr fontId="2"/>
  </si>
  <si>
    <t>居住地</t>
    <phoneticPr fontId="2"/>
  </si>
  <si>
    <t>職種</t>
    <phoneticPr fontId="2"/>
  </si>
  <si>
    <t>商号又は名称</t>
    <phoneticPr fontId="2"/>
  </si>
  <si>
    <t>代表者職・氏名</t>
    <phoneticPr fontId="2"/>
  </si>
  <si>
    <t>住          所</t>
    <phoneticPr fontId="2"/>
  </si>
  <si>
    <t>令和</t>
    <phoneticPr fontId="2"/>
  </si>
  <si>
    <t xml:space="preserve">  注１　自己及び自社の役員等の名簿（別紙）を添付してください。</t>
    <phoneticPr fontId="2"/>
  </si>
  <si>
    <t xml:space="preserve">    ２　「法人等」とは、法人その他の団体又は個人をいいます。</t>
    <phoneticPr fontId="2"/>
  </si>
  <si>
    <t>「登録解体工事講習の修了証」又は「解体工事業に関しての１年以上の実務経験証明書」の提出が必要</t>
    <rPh sb="14" eb="15">
      <t>マタ</t>
    </rPh>
    <rPh sb="21" eb="22">
      <t>ギョウ</t>
    </rPh>
    <rPh sb="36" eb="39">
      <t>ショウメイショ</t>
    </rPh>
    <rPh sb="41" eb="43">
      <t>テイシュツ</t>
    </rPh>
    <rPh sb="44" eb="46">
      <t>ヒツヨウ</t>
    </rPh>
    <phoneticPr fontId="2"/>
  </si>
  <si>
    <t>解体工事施工技士</t>
    <phoneticPr fontId="2"/>
  </si>
  <si>
    <t>（001）  法第７条第２号イ該当　【実務経験：指定学科卒業後 ３年又は５年】</t>
  </si>
  <si>
    <t>（002）  法第７条第２号ロ該当　【実務経験：１０年経験】</t>
  </si>
  <si>
    <t>資格追加欄</t>
    <rPh sb="0" eb="4">
      <t>シカクツイカ</t>
    </rPh>
    <rPh sb="4" eb="5">
      <t>ラン</t>
    </rPh>
    <phoneticPr fontId="2"/>
  </si>
  <si>
    <t>「業態調書」にない資格名を入力したい場合は左の「資格追加欄」に資格名を入力してください。資格名等欄への入力が可能となります。</t>
    <phoneticPr fontId="2"/>
  </si>
  <si>
    <t>（003）  法第15条第２号ハ該当　【同号イと同等以上：大臣認定者】</t>
  </si>
  <si>
    <t>（004）  法第15条第２号ハ該当　【同号ロと同等以上：大臣認定者】</t>
  </si>
  <si>
    <t>委任先情報</t>
    <rPh sb="0" eb="2">
      <t>イニン</t>
    </rPh>
    <rPh sb="2" eb="3">
      <t>サキ</t>
    </rPh>
    <rPh sb="3" eb="5">
      <t>ジョウホウ</t>
    </rPh>
    <phoneticPr fontId="2"/>
  </si>
  <si>
    <r>
      <rPr>
        <b/>
        <sz val="11"/>
        <color rgb="FFFF0000"/>
        <rFont val="ＭＳ Ｐゴシック"/>
        <family val="3"/>
        <charset val="128"/>
      </rPr>
      <t>A区分</t>
    </r>
    <r>
      <rPr>
        <sz val="11"/>
        <rFont val="ＭＳ Ｐゴシック"/>
        <family val="3"/>
        <charset val="128"/>
      </rPr>
      <t>（有資格技術職員となる資格保有の内訳）</t>
    </r>
    <rPh sb="1" eb="3">
      <t>クブン</t>
    </rPh>
    <rPh sb="4" eb="5">
      <t>ユウ</t>
    </rPh>
    <rPh sb="5" eb="7">
      <t>シカク</t>
    </rPh>
    <rPh sb="7" eb="9">
      <t>ギジュツ</t>
    </rPh>
    <rPh sb="9" eb="11">
      <t>ショクイン</t>
    </rPh>
    <rPh sb="14" eb="16">
      <t>シカク</t>
    </rPh>
    <rPh sb="16" eb="18">
      <t>ホユウ</t>
    </rPh>
    <rPh sb="19" eb="21">
      <t>ウチワケ</t>
    </rPh>
    <phoneticPr fontId="2"/>
  </si>
  <si>
    <r>
      <rPr>
        <b/>
        <sz val="11"/>
        <color rgb="FFFF0000"/>
        <rFont val="ＭＳ Ｐゴシック"/>
        <family val="3"/>
        <charset val="128"/>
      </rPr>
      <t>B区分</t>
    </r>
    <r>
      <rPr>
        <sz val="11"/>
        <rFont val="ＭＳ Ｐゴシック"/>
        <family val="3"/>
        <charset val="128"/>
      </rPr>
      <t>（その他の資格の内訳）</t>
    </r>
    <rPh sb="1" eb="3">
      <t>クブン</t>
    </rPh>
    <phoneticPr fontId="2"/>
  </si>
  <si>
    <t>業　　態　　調　　書</t>
    <rPh sb="0" eb="1">
      <t>ギョウ</t>
    </rPh>
    <rPh sb="3" eb="4">
      <t>タイ</t>
    </rPh>
    <rPh sb="6" eb="7">
      <t>チョウ</t>
    </rPh>
    <rPh sb="9" eb="10">
      <t>ショ</t>
    </rPh>
    <phoneticPr fontId="2"/>
  </si>
  <si>
    <t>令和　　　年　　　月　　　日　</t>
    <phoneticPr fontId="2"/>
  </si>
  <si>
    <t>法第15条第２号ハ該当　【同号イと同等以上：大臣認定者】</t>
    <phoneticPr fontId="2"/>
  </si>
  <si>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2"/>
  </si>
  <si>
    <t>建設業許可通知書の写し</t>
    <rPh sb="0" eb="3">
      <t>ケンセツギョウ</t>
    </rPh>
    <rPh sb="3" eb="5">
      <t>キョカ</t>
    </rPh>
    <rPh sb="5" eb="8">
      <t>ツウチショ</t>
    </rPh>
    <rPh sb="9" eb="10">
      <t>ウツ</t>
    </rPh>
    <phoneticPr fontId="2"/>
  </si>
  <si>
    <t>総合評定値通知書の写し</t>
    <rPh sb="0" eb="2">
      <t>ソウゴウ</t>
    </rPh>
    <rPh sb="2" eb="4">
      <t>ヒョウテイ</t>
    </rPh>
    <rPh sb="4" eb="5">
      <t>アタイ</t>
    </rPh>
    <rPh sb="5" eb="8">
      <t>ツウチショ</t>
    </rPh>
    <rPh sb="9" eb="10">
      <t>ウツ</t>
    </rPh>
    <phoneticPr fontId="2"/>
  </si>
  <si>
    <t>商業登記履歴事項証明書
（代表者身分証明書）※</t>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2"/>
  </si>
  <si>
    <t>　都道府県が発行する「都道府県税すべてに関し未納の税額がないことの証明書」。
　本社、委任先が県外の場合で「都道府県税すべてに関し未納の税額がないことの証明書」がない場合、直近（令和５年度）の「納税証明書」。</t>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rPh sb="89" eb="91">
      <t>レ</t>
    </rPh>
    <phoneticPr fontId="2"/>
  </si>
  <si>
    <t>　本市の場合、「滞納なし証明書」。本市以外の自治体が、滞納のない旨の証明書を発行していない場合、直近（令和５年度）の法人（個人）にかかる市区町村税全てについての「納税証明書」。</t>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1" eb="53">
      <t>レ</t>
    </rPh>
    <rPh sb="54" eb="56">
      <t>ネンド</t>
    </rPh>
    <rPh sb="58" eb="60">
      <t>ホウジン</t>
    </rPh>
    <rPh sb="61" eb="63">
      <t>コジン</t>
    </rPh>
    <rPh sb="68" eb="70">
      <t>シク</t>
    </rPh>
    <rPh sb="70" eb="72">
      <t>チョウソン</t>
    </rPh>
    <rPh sb="72" eb="73">
      <t>ゼイ</t>
    </rPh>
    <rPh sb="73" eb="74">
      <t>スベ</t>
    </rPh>
    <rPh sb="81" eb="83">
      <t>ノウゼイ</t>
    </rPh>
    <rPh sb="83" eb="86">
      <t>ショウメイショ</t>
    </rPh>
    <phoneticPr fontId="2"/>
  </si>
  <si>
    <t>　本市での法人の新規設立又は委任先の新設が、この資格審査の申請時より概ね１年未満で賦課がない場合、「（法人市民税用）法人異動報告書」（法人控分）の写し。</t>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2"/>
  </si>
  <si>
    <t>専任技術者一覧表(建設業許可申請時別紙四)の写し　</t>
    <rPh sb="5" eb="7">
      <t>イチラン</t>
    </rPh>
    <rPh sb="7" eb="8">
      <t>ヒョウ</t>
    </rPh>
    <rPh sb="16" eb="17">
      <t>ジ</t>
    </rPh>
    <rPh sb="19" eb="20">
      <t>ヨン</t>
    </rPh>
    <rPh sb="22" eb="23">
      <t>ウツ</t>
    </rPh>
    <phoneticPr fontId="2"/>
  </si>
  <si>
    <t>　市内本店のみ作成のこと。</t>
    <rPh sb="1" eb="3">
      <t>シナイ</t>
    </rPh>
    <rPh sb="3" eb="5">
      <t>ホンテン</t>
    </rPh>
    <rPh sb="7" eb="9">
      <t>サクセイ</t>
    </rPh>
    <phoneticPr fontId="2"/>
  </si>
  <si>
    <t>　実印と使用印を押印すること。実印を使用印とする場合は、使用印欄にも実印を押印すること。※写し不可。</t>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2"/>
  </si>
  <si>
    <t>　税務官署が発行する「法人税、消費税及び地方消費税について未納の税額がないことの証明書(その３の３)」</t>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2"/>
  </si>
  <si>
    <t>　税務官署が発行する「申告所得税、消費税及び地方消費税について未納の税額がないことの証明書(その３の２)」</t>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2"/>
  </si>
  <si>
    <t>　労働局又は職安等で発行するもの（写し可。領収書の写しは不可）。
経営事項審査申請用（雇用保険）も不可。
※労災保険料納入の実績がない場合は申立書（共通様式４）又は任意の申立書等を提出すること。</t>
    <rPh sb="17" eb="18">
      <t>ウツ</t>
    </rPh>
    <rPh sb="19" eb="20">
      <t>カ</t>
    </rPh>
    <rPh sb="28" eb="29">
      <t>フ</t>
    </rPh>
    <rPh sb="41" eb="42">
      <t>ヨウ</t>
    </rPh>
    <rPh sb="43" eb="45">
      <t>コヨウ</t>
    </rPh>
    <rPh sb="45" eb="47">
      <t>ホケン</t>
    </rPh>
    <rPh sb="49" eb="51">
      <t>フカ</t>
    </rPh>
    <phoneticPr fontId="2"/>
  </si>
  <si>
    <t>・法人の場合
（法人税・消費税及び地方消費税）</t>
    <phoneticPr fontId="2"/>
  </si>
  <si>
    <t>・個人の場合
（申告所得税・消費税及び地方消費税）</t>
    <phoneticPr fontId="2"/>
  </si>
  <si>
    <t>直前２箇年間の工事経歴書の写し</t>
    <rPh sb="0" eb="2">
      <t>チョクゼン</t>
    </rPh>
    <rPh sb="3" eb="5">
      <t>カネン</t>
    </rPh>
    <rPh sb="5" eb="6">
      <t>カン</t>
    </rPh>
    <rPh sb="7" eb="9">
      <t>コウジ</t>
    </rPh>
    <rPh sb="9" eb="12">
      <t>ケイレキショ</t>
    </rPh>
    <phoneticPr fontId="2"/>
  </si>
  <si>
    <t>業態調書</t>
    <rPh sb="0" eb="2">
      <t>ギョウタイ</t>
    </rPh>
    <rPh sb="2" eb="4">
      <t>チョウショ</t>
    </rPh>
    <phoneticPr fontId="2"/>
  </si>
  <si>
    <t>（本票）
入札参加資格申請の確認票</t>
    <rPh sb="5" eb="7">
      <t>ニュウサツ</t>
    </rPh>
    <rPh sb="7" eb="9">
      <t>サンカ</t>
    </rPh>
    <rPh sb="9" eb="11">
      <t>シカク</t>
    </rPh>
    <rPh sb="11" eb="13">
      <t>シンセイ</t>
    </rPh>
    <rPh sb="14" eb="16">
      <t>カクニン</t>
    </rPh>
    <rPh sb="16" eb="17">
      <t>ヒョウ</t>
    </rPh>
    <phoneticPr fontId="2"/>
  </si>
  <si>
    <t>様式
１-１
１-２
突合表</t>
    <rPh sb="0" eb="2">
      <t>ヨウシキ</t>
    </rPh>
    <rPh sb="11" eb="14">
      <t>トツゴウヒョウ</t>
    </rPh>
    <phoneticPr fontId="2"/>
  </si>
  <si>
    <t>　経営規模等評価申請書の写し。
（今回提出する４．総合評定値通知書（写）に係るもの）</t>
    <rPh sb="1" eb="3">
      <t>ケイエイ</t>
    </rPh>
    <rPh sb="3" eb="6">
      <t>キボトウ</t>
    </rPh>
    <rPh sb="6" eb="8">
      <t>ヒョウカ</t>
    </rPh>
    <rPh sb="8" eb="11">
      <t>シンセイショ</t>
    </rPh>
    <rPh sb="12" eb="13">
      <t>ウツ</t>
    </rPh>
    <rPh sb="17" eb="19">
      <t>コンカイ</t>
    </rPh>
    <rPh sb="19" eb="21">
      <t>テイシュツ</t>
    </rPh>
    <rPh sb="37" eb="38">
      <t>カカ</t>
    </rPh>
    <phoneticPr fontId="2"/>
  </si>
  <si>
    <t>　経営事項審査で申請書に添付された完成工事高の写し。
（今回提出する４．総合評定値通知書（写）に係るもの）</t>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2"/>
  </si>
  <si>
    <t>　経営事項審査で申請書に添付された工事経歴書の写しを２決算期分。
（今回提出する４．総合評定値通知書（写）に係るもの）</t>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2"/>
  </si>
  <si>
    <t>様式２</t>
    <rPh sb="0" eb="2">
      <t>ヨウシキ</t>
    </rPh>
    <phoneticPr fontId="2"/>
  </si>
  <si>
    <t>追加資格（有資格区分外）</t>
    <rPh sb="0" eb="2">
      <t>ツイカ</t>
    </rPh>
    <rPh sb="2" eb="4">
      <t>シカク</t>
    </rPh>
    <phoneticPr fontId="2"/>
  </si>
  <si>
    <t>提出前に必要書類を確認し、「提出前確認欄」でチェックをしてください。</t>
    <rPh sb="0" eb="2">
      <t>テイシュツ</t>
    </rPh>
    <rPh sb="2" eb="3">
      <t>マエ</t>
    </rPh>
    <rPh sb="4" eb="6">
      <t>ヒツヨウ</t>
    </rPh>
    <rPh sb="6" eb="8">
      <t>ショルイ</t>
    </rPh>
    <rPh sb="9" eb="11">
      <t>カクニン</t>
    </rPh>
    <rPh sb="14" eb="16">
      <t>テイシュツ</t>
    </rPh>
    <rPh sb="16" eb="17">
      <t>マエ</t>
    </rPh>
    <rPh sb="17" eb="19">
      <t>カクニン</t>
    </rPh>
    <rPh sb="19" eb="20">
      <t>ラン</t>
    </rPh>
    <phoneticPr fontId="2"/>
  </si>
  <si>
    <t>・様式３（技術職員名簿）を入力すると自動計算します。</t>
    <rPh sb="1" eb="3">
      <t>ヨウシキ</t>
    </rPh>
    <rPh sb="5" eb="11">
      <t>ギジュツショクインメイボ</t>
    </rPh>
    <rPh sb="13" eb="15">
      <t>ニュウリョク</t>
    </rPh>
    <rPh sb="18" eb="20">
      <t>ジドウ</t>
    </rPh>
    <rPh sb="20" eb="22">
      <t>ケイサン</t>
    </rPh>
    <phoneticPr fontId="2"/>
  </si>
  <si>
    <t>・経営事項審査で申請書に添付された技術職員名簿の写し。（今回提出する４．総合評定値通知書（写）に係るもの）</t>
    <rPh sb="1" eb="3">
      <t>ケイエイ</t>
    </rPh>
    <rPh sb="3" eb="5">
      <t>ジコウ</t>
    </rPh>
    <rPh sb="5" eb="7">
      <t>シンサ</t>
    </rPh>
    <rPh sb="8" eb="11">
      <t>シンセイショ</t>
    </rPh>
    <rPh sb="12" eb="14">
      <t>テンプ</t>
    </rPh>
    <rPh sb="17" eb="19">
      <t>ギジュツ</t>
    </rPh>
    <rPh sb="19" eb="21">
      <t>ショクイン</t>
    </rPh>
    <rPh sb="21" eb="23">
      <t>メイボ</t>
    </rPh>
    <rPh sb="24" eb="25">
      <t>ウツ</t>
    </rPh>
    <rPh sb="28" eb="30">
      <t>コンカイ</t>
    </rPh>
    <phoneticPr fontId="2"/>
  </si>
  <si>
    <t>　直近申請時のものを提出し、変更があった場合は専任技術者証明書（新規・変更）を提出すること。</t>
    <rPh sb="1" eb="3">
      <t>チョッキン</t>
    </rPh>
    <rPh sb="3" eb="5">
      <t>シンセイ</t>
    </rPh>
    <rPh sb="5" eb="6">
      <t>ジ</t>
    </rPh>
    <rPh sb="10" eb="12">
      <t>テイシュツ</t>
    </rPh>
    <rPh sb="14" eb="16">
      <t>ヘンコウ</t>
    </rPh>
    <rPh sb="20" eb="22">
      <t>バアイ</t>
    </rPh>
    <rPh sb="23" eb="25">
      <t>センニン</t>
    </rPh>
    <rPh sb="25" eb="28">
      <t>ギジュツシャ</t>
    </rPh>
    <rPh sb="28" eb="30">
      <t>ショウメイ</t>
    </rPh>
    <rPh sb="30" eb="31">
      <t>ショ</t>
    </rPh>
    <rPh sb="32" eb="34">
      <t>シンキ</t>
    </rPh>
    <rPh sb="35" eb="37">
      <t>ヘンコウ</t>
    </rPh>
    <rPh sb="39" eb="41">
      <t>テイシュツ</t>
    </rPh>
    <phoneticPr fontId="2"/>
  </si>
  <si>
    <t>　直近申請時のものを提出し、変更があった場合は変更届出書（第一・二面）を提出すること。</t>
    <rPh sb="1" eb="3">
      <t>チョッキン</t>
    </rPh>
    <rPh sb="3" eb="5">
      <t>シンセイ</t>
    </rPh>
    <rPh sb="5" eb="6">
      <t>ジ</t>
    </rPh>
    <rPh sb="10" eb="12">
      <t>テイシュツ</t>
    </rPh>
    <rPh sb="14" eb="16">
      <t>ヘンコウ</t>
    </rPh>
    <rPh sb="20" eb="22">
      <t>バアイ</t>
    </rPh>
    <rPh sb="23" eb="25">
      <t>ヘンコウ</t>
    </rPh>
    <rPh sb="25" eb="28">
      <t>トドケデショ</t>
    </rPh>
    <rPh sb="29" eb="30">
      <t>ダイ</t>
    </rPh>
    <rPh sb="30" eb="31">
      <t>１</t>
    </rPh>
    <rPh sb="32" eb="33">
      <t>ニ</t>
    </rPh>
    <rPh sb="33" eb="34">
      <t>メン</t>
    </rPh>
    <rPh sb="36" eb="38">
      <t>テイシュツ</t>
    </rPh>
    <phoneticPr fontId="2"/>
  </si>
  <si>
    <t>　委任する場合は、本店と委任先両方の納税証明書を提出。写し可。</t>
    <rPh sb="1" eb="3">
      <t>イニン</t>
    </rPh>
    <rPh sb="5" eb="7">
      <t>バアイ</t>
    </rPh>
    <rPh sb="9" eb="11">
      <t>ホンテン</t>
    </rPh>
    <rPh sb="12" eb="15">
      <t>イニンサキ</t>
    </rPh>
    <rPh sb="15" eb="17">
      <t>リョウホウ</t>
    </rPh>
    <rPh sb="18" eb="20">
      <t>ノウゼイ</t>
    </rPh>
    <rPh sb="20" eb="22">
      <t>ショウメイ</t>
    </rPh>
    <rPh sb="22" eb="23">
      <t>ショ</t>
    </rPh>
    <rPh sb="24" eb="26">
      <t>テイシュツ</t>
    </rPh>
    <rPh sb="27" eb="28">
      <t>ウツ</t>
    </rPh>
    <rPh sb="29" eb="30">
      <t>カ</t>
    </rPh>
    <phoneticPr fontId="2"/>
  </si>
  <si>
    <t>0995-45-5111（内線3952、3951）</t>
    <rPh sb="13" eb="15">
      <t>ナイセン</t>
    </rPh>
    <phoneticPr fontId="2"/>
  </si>
  <si>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u/>
        <sz val="11"/>
        <rFont val="ＭＳ Ｐゴシック"/>
        <family val="3"/>
        <charset val="128"/>
        <scheme val="minor"/>
      </rPr>
      <t>全てＡ４版</t>
    </r>
    <r>
      <rPr>
        <sz val="11"/>
        <rFont val="ＭＳ Ｐゴシック"/>
        <family val="3"/>
        <charset val="128"/>
        <scheme val="minor"/>
      </rPr>
      <t>とし、鮮明であるものを提出すること。</t>
    </r>
    <rPh sb="12" eb="14">
      <t>コウフ</t>
    </rPh>
    <rPh sb="75" eb="76">
      <t>ウツ</t>
    </rPh>
    <rPh sb="77" eb="78">
      <t>カ</t>
    </rPh>
    <rPh sb="79" eb="80">
      <t>タダ</t>
    </rPh>
    <rPh sb="97" eb="98">
      <t>サイ</t>
    </rPh>
    <phoneticPr fontId="2"/>
  </si>
  <si>
    <t>令和６・７年度 霧島市建設工事入札参加資格審査申請書の確認票</t>
    <rPh sb="0" eb="2">
      <t>レ</t>
    </rPh>
    <rPh sb="5" eb="7">
      <t>ネンド</t>
    </rPh>
    <rPh sb="8" eb="11">
      <t>キリシマシ</t>
    </rPh>
    <rPh sb="11" eb="13">
      <t>ケンセツ</t>
    </rPh>
    <rPh sb="13" eb="15">
      <t>コウジ</t>
    </rPh>
    <rPh sb="15" eb="17">
      <t>ニュウサツ</t>
    </rPh>
    <rPh sb="17" eb="19">
      <t>サンカ</t>
    </rPh>
    <rPh sb="19" eb="21">
      <t>シカク</t>
    </rPh>
    <rPh sb="21" eb="23">
      <t>シンサ</t>
    </rPh>
    <rPh sb="23" eb="26">
      <t>シンセイショ</t>
    </rPh>
    <rPh sb="27" eb="29">
      <t>カクニン</t>
    </rPh>
    <rPh sb="29" eb="30">
      <t>ヒョウ</t>
    </rPh>
    <phoneticPr fontId="2"/>
  </si>
  <si>
    <t>突合表</t>
    <phoneticPr fontId="2"/>
  </si>
  <si>
    <t>令和６・７年度 霧島市建設工事入札参加資格審査申請書(市内本店・市内支店用)</t>
    <rPh sb="0" eb="2">
      <t>レ</t>
    </rPh>
    <rPh sb="5" eb="7">
      <t>ネンド</t>
    </rPh>
    <rPh sb="8" eb="11">
      <t>キリシマシ</t>
    </rPh>
    <rPh sb="11" eb="13">
      <t>ケンセツ</t>
    </rPh>
    <rPh sb="13" eb="15">
      <t>コウジ</t>
    </rPh>
    <rPh sb="15" eb="17">
      <t>ニュウサツ</t>
    </rPh>
    <rPh sb="17" eb="19">
      <t>サンカ</t>
    </rPh>
    <rPh sb="19" eb="21">
      <t>シカク</t>
    </rPh>
    <rPh sb="21" eb="23">
      <t>シンサ</t>
    </rPh>
    <rPh sb="23" eb="25">
      <t>シンセイ</t>
    </rPh>
    <rPh sb="25" eb="26">
      <t>ショ</t>
    </rPh>
    <rPh sb="27" eb="29">
      <t>シナイ</t>
    </rPh>
    <rPh sb="29" eb="31">
      <t>ホンテン</t>
    </rPh>
    <rPh sb="32" eb="34">
      <t>シナイ</t>
    </rPh>
    <rPh sb="34" eb="36">
      <t>シテン</t>
    </rPh>
    <rPh sb="36" eb="37">
      <t>ヨウ</t>
    </rPh>
    <phoneticPr fontId="2"/>
  </si>
  <si>
    <t>ファックス番号</t>
    <rPh sb="5" eb="7">
      <t>バンゴウ</t>
    </rPh>
    <phoneticPr fontId="2"/>
  </si>
  <si>
    <r>
      <t>※</t>
    </r>
    <r>
      <rPr>
        <b/>
        <u/>
        <sz val="10"/>
        <color indexed="10"/>
        <rFont val="ＭＳ Ｐゴシック"/>
        <family val="3"/>
        <charset val="128"/>
        <scheme val="minor"/>
      </rPr>
      <t>直前２年間に工事実績のある</t>
    </r>
    <r>
      <rPr>
        <b/>
        <sz val="10"/>
        <color indexed="10"/>
        <rFont val="ＭＳ Ｐゴシック"/>
        <family val="3"/>
        <charset val="128"/>
        <scheme val="minor"/>
      </rPr>
      <t>建設工事（官・民、元請・下請の別は問いません。）で、入札</t>
    </r>
    <r>
      <rPr>
        <b/>
        <sz val="10"/>
        <color rgb="FFFF0000"/>
        <rFont val="ＭＳ Ｐゴシック"/>
        <family val="3"/>
        <charset val="128"/>
        <scheme val="minor"/>
      </rPr>
      <t>参加資格審査の申請を行う建設工事について、申請の有無の欄に「○」印を付けてください。</t>
    </r>
    <rPh sb="19" eb="20">
      <t>カン</t>
    </rPh>
    <rPh sb="21" eb="22">
      <t>ミン</t>
    </rPh>
    <rPh sb="23" eb="25">
      <t>モトウケ</t>
    </rPh>
    <rPh sb="26" eb="28">
      <t>シタウケ</t>
    </rPh>
    <rPh sb="29" eb="30">
      <t>ベツ</t>
    </rPh>
    <rPh sb="31" eb="32">
      <t>ト</t>
    </rPh>
    <phoneticPr fontId="2"/>
  </si>
  <si>
    <t>　霧島市が行う建設工事の競争入札に参加したいので、指定の書類を添えて入札参加資格の審査を申請します。
　なお、申請者は、地方自治法施行令(昭和22年政令第16号)第167条の４第１項に該当しない者であること及び提出書類の
すべての記入・証明事項は事実と相違ないことを誓約します。</t>
    <rPh sb="1" eb="4">
      <t>キリシマシ</t>
    </rPh>
    <rPh sb="5" eb="6">
      <t>オコナ</t>
    </rPh>
    <rPh sb="7" eb="9">
      <t>ケンセツ</t>
    </rPh>
    <rPh sb="9" eb="11">
      <t>コウジ</t>
    </rPh>
    <rPh sb="12" eb="14">
      <t>キョウソウ</t>
    </rPh>
    <rPh sb="14" eb="16">
      <t>ニュウサツ</t>
    </rPh>
    <rPh sb="17" eb="19">
      <t>サンカ</t>
    </rPh>
    <rPh sb="25" eb="27">
      <t>シテイ</t>
    </rPh>
    <rPh sb="28" eb="30">
      <t>ショルイ</t>
    </rPh>
    <rPh sb="31" eb="32">
      <t>ソ</t>
    </rPh>
    <rPh sb="34" eb="36">
      <t>ニュウサツ</t>
    </rPh>
    <rPh sb="36" eb="38">
      <t>サンカ</t>
    </rPh>
    <rPh sb="38" eb="40">
      <t>シカク</t>
    </rPh>
    <rPh sb="41" eb="43">
      <t>シンサ</t>
    </rPh>
    <phoneticPr fontId="2"/>
  </si>
  <si>
    <t>委任される場合は、下記も記入してください</t>
    <rPh sb="0" eb="2">
      <t>イニン</t>
    </rPh>
    <rPh sb="5" eb="7">
      <t>バアイ</t>
    </rPh>
    <rPh sb="9" eb="11">
      <t>カキ</t>
    </rPh>
    <rPh sb="12" eb="14">
      <t>キニュウ</t>
    </rPh>
    <phoneticPr fontId="2"/>
  </si>
  <si>
    <t>様式１－１</t>
    <phoneticPr fontId="2"/>
  </si>
  <si>
    <t>様式１－２</t>
    <phoneticPr fontId="2"/>
  </si>
  <si>
    <r>
      <rPr>
        <sz val="8"/>
        <rFont val="ＭＳ Ｐゴシック"/>
        <family val="3"/>
        <charset val="128"/>
        <scheme val="minor"/>
      </rPr>
      <t>（フリガナ）</t>
    </r>
    <r>
      <rPr>
        <sz val="10"/>
        <rFont val="ＭＳ Ｐゴシック"/>
        <family val="3"/>
        <charset val="128"/>
        <scheme val="minor"/>
      </rPr>
      <t xml:space="preserve">
氏名</t>
    </r>
    <phoneticPr fontId="2"/>
  </si>
  <si>
    <t>採用
年月日</t>
    <rPh sb="0" eb="2">
      <t>サイヨウ</t>
    </rPh>
    <rPh sb="3" eb="6">
      <t>ネンガッピ</t>
    </rPh>
    <phoneticPr fontId="2"/>
  </si>
  <si>
    <t>　③資格証（写）が５枚以上になり、この用紙１枚に全て貼付できない場合は、適宜この用紙をコピーして使用すること。</t>
    <rPh sb="2" eb="4">
      <t>シカク</t>
    </rPh>
    <rPh sb="4" eb="5">
      <t>ショウ</t>
    </rPh>
    <rPh sb="6" eb="7">
      <t>ウツ</t>
    </rPh>
    <rPh sb="10" eb="13">
      <t>マイイジョウ</t>
    </rPh>
    <rPh sb="19" eb="21">
      <t>ヨウシ</t>
    </rPh>
    <rPh sb="22" eb="23">
      <t>マイ</t>
    </rPh>
    <rPh sb="24" eb="25">
      <t>スベ</t>
    </rPh>
    <rPh sb="26" eb="28">
      <t>テンプ</t>
    </rPh>
    <rPh sb="32" eb="34">
      <t>バアイ</t>
    </rPh>
    <rPh sb="36" eb="38">
      <t>テキギ</t>
    </rPh>
    <rPh sb="40" eb="42">
      <t>ヨウシ</t>
    </rPh>
    <phoneticPr fontId="2"/>
  </si>
  <si>
    <t>　なお、カードサイズの資格証（電気工事士等）はそのままの大きさで添付すること。</t>
    <rPh sb="11" eb="13">
      <t>シカク</t>
    </rPh>
    <rPh sb="13" eb="14">
      <t>ショウ</t>
    </rPh>
    <rPh sb="15" eb="17">
      <t>デンキ</t>
    </rPh>
    <rPh sb="17" eb="19">
      <t>コウジ</t>
    </rPh>
    <rPh sb="19" eb="20">
      <t>シ</t>
    </rPh>
    <rPh sb="20" eb="21">
      <t>トウ</t>
    </rPh>
    <rPh sb="28" eb="29">
      <t>オオ</t>
    </rPh>
    <rPh sb="32" eb="34">
      <t>テンプ</t>
    </rPh>
    <phoneticPr fontId="2"/>
  </si>
  <si>
    <t>様式６</t>
    <phoneticPr fontId="2"/>
  </si>
  <si>
    <r>
      <t>及び事務所内部等の写真を添付すること。</t>
    </r>
    <r>
      <rPr>
        <b/>
        <sz val="10"/>
        <color indexed="10"/>
        <rFont val="ＭＳ Ｐゴシック"/>
        <family val="3"/>
        <charset val="128"/>
        <scheme val="minor"/>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2"/>
  </si>
  <si>
    <r>
      <t xml:space="preserve">                      </t>
    </r>
    <r>
      <rPr>
        <b/>
        <sz val="12"/>
        <color indexed="64"/>
        <rFont val="ＭＳ Ｐゴシック"/>
        <family val="3"/>
        <charset val="128"/>
        <scheme val="minor"/>
      </rPr>
      <t>納税証明書が提出できない理由書</t>
    </r>
  </si>
  <si>
    <t>日</t>
    <phoneticPr fontId="2"/>
  </si>
  <si>
    <t>　 令和６・７年度入札参加資格審査申請にあたり、入札参加資格を有する期間において、市税等の課税・納付状況について、指名調査の際に、霧島市総務部工事契約検査課長が確認（調査）することに同意します。</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2"/>
  </si>
  <si>
    <t>代表者職・氏名　</t>
    <phoneticPr fontId="29"/>
  </si>
  <si>
    <t>商号又は名称　</t>
    <phoneticPr fontId="29"/>
  </si>
  <si>
    <t>住　　　　　　所　</t>
    <rPh sb="0" eb="1">
      <t>ジュウ</t>
    </rPh>
    <rPh sb="7" eb="8">
      <t>ショ</t>
    </rPh>
    <phoneticPr fontId="29"/>
  </si>
  <si>
    <t>令和　</t>
    <rPh sb="0" eb="2">
      <t>レ</t>
    </rPh>
    <phoneticPr fontId="2"/>
  </si>
  <si>
    <t>様式８</t>
    <rPh sb="0" eb="2">
      <t>ヨウシキ</t>
    </rPh>
    <phoneticPr fontId="2"/>
  </si>
  <si>
    <r>
      <t>　　　　</t>
    </r>
    <r>
      <rPr>
        <sz val="10.5"/>
        <color indexed="8"/>
        <rFont val="ＭＳ Ｐゴシック"/>
        <family val="3"/>
        <charset val="128"/>
        <scheme val="minor"/>
      </rPr>
      <t>有</t>
    </r>
    <rPh sb="4" eb="5">
      <t>アリ</t>
    </rPh>
    <phoneticPr fontId="2"/>
  </si>
  <si>
    <t>住　　　　    所</t>
    <rPh sb="0" eb="1">
      <t>ジュウ</t>
    </rPh>
    <rPh sb="9" eb="10">
      <t>ショ</t>
    </rPh>
    <phoneticPr fontId="25"/>
  </si>
  <si>
    <r>
      <t>1. 記入の対象となるのは、</t>
    </r>
    <r>
      <rPr>
        <sz val="10"/>
        <color indexed="8"/>
        <rFont val="ＭＳ Ｐゴシック"/>
        <family val="3"/>
        <charset val="128"/>
        <scheme val="minor"/>
      </rPr>
      <t>霧島市建設工事等入札参加資格審査申請を行う者に限ります。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25"/>
  </si>
  <si>
    <r>
      <t>4. 2.の関係先において</t>
    </r>
    <r>
      <rPr>
        <sz val="10"/>
        <color indexed="8"/>
        <rFont val="ＭＳ Ｐゴシック"/>
        <family val="3"/>
        <charset val="128"/>
        <scheme val="minor"/>
      </rPr>
      <t>役員を兼任している場合は、その役職名を記載してください。役職名には、</t>
    </r>
    <r>
      <rPr>
        <sz val="10"/>
        <color theme="1"/>
        <rFont val="ＭＳ Ｐゴシック"/>
        <family val="3"/>
        <charset val="128"/>
        <scheme val="minor"/>
      </rPr>
      <t>「代表取締役」「取締役」「執行役」「業務執行社員」「理事」「管財人」又は「その他」のいずれかを記載し、監査役や執行役員等は役員に該当しないので記入しないこと。その他、代表者同士が血縁関係にあるなどの特別な関係がある場合は、その内容を記入すること。(コンサルを含む。)</t>
    </r>
    <phoneticPr fontId="25"/>
  </si>
  <si>
    <t>２．人的関係がある他の入札参加資格者</t>
    <rPh sb="2" eb="4">
      <t>ジンテキ</t>
    </rPh>
    <rPh sb="4" eb="6">
      <t>カンケイ</t>
    </rPh>
    <rPh sb="9" eb="10">
      <t>ホカ</t>
    </rPh>
    <rPh sb="11" eb="13">
      <t>ニュウサツ</t>
    </rPh>
    <rPh sb="13" eb="15">
      <t>サンカ</t>
    </rPh>
    <rPh sb="15" eb="18">
      <t>シカクシャ</t>
    </rPh>
    <phoneticPr fontId="2"/>
  </si>
  <si>
    <t xml:space="preserve">共通様式９                                        </t>
    <rPh sb="0" eb="2">
      <t>キョウツウ</t>
    </rPh>
    <rPh sb="2" eb="4">
      <t>ヨウシキ</t>
    </rPh>
    <phoneticPr fontId="2"/>
  </si>
  <si>
    <t>　　　業等で法律上必要とする資格登録等の失効があった場合、入札参加資格を失うことがありますので、　　</t>
    <rPh sb="3" eb="4">
      <t>ギョウ</t>
    </rPh>
    <rPh sb="4" eb="5">
      <t>トウ</t>
    </rPh>
    <rPh sb="6" eb="8">
      <t>ホウリツ</t>
    </rPh>
    <rPh sb="8" eb="9">
      <t>ジョウ</t>
    </rPh>
    <rPh sb="9" eb="11">
      <t>ヒツヨウ</t>
    </rPh>
    <rPh sb="14" eb="16">
      <t>シカク</t>
    </rPh>
    <rPh sb="16" eb="18">
      <t>トウロク</t>
    </rPh>
    <rPh sb="18" eb="19">
      <t>トウ</t>
    </rPh>
    <rPh sb="20" eb="22">
      <t>シッコウ</t>
    </rPh>
    <rPh sb="26" eb="28">
      <t>バアイ</t>
    </rPh>
    <rPh sb="29" eb="31">
      <t>ニュウサツ</t>
    </rPh>
    <rPh sb="31" eb="33">
      <t>サンカ</t>
    </rPh>
    <rPh sb="33" eb="35">
      <t>シカク</t>
    </rPh>
    <rPh sb="36" eb="37">
      <t>ウシナ</t>
    </rPh>
    <phoneticPr fontId="2"/>
  </si>
  <si>
    <t>　　　更新後は速やかに新しい書類を提出してください。また、更新中で有効期限に間に合わない場合は、</t>
    <rPh sb="3" eb="6">
      <t>コウシンゴ</t>
    </rPh>
    <rPh sb="7" eb="8">
      <t>スミ</t>
    </rPh>
    <rPh sb="11" eb="12">
      <t>アタラ</t>
    </rPh>
    <rPh sb="14" eb="16">
      <t>ショルイ</t>
    </rPh>
    <rPh sb="17" eb="19">
      <t>テイシュツ</t>
    </rPh>
    <rPh sb="29" eb="32">
      <t>コウシンチュウ</t>
    </rPh>
    <rPh sb="33" eb="35">
      <t>ユウコウ</t>
    </rPh>
    <rPh sb="35" eb="37">
      <t>キゲン</t>
    </rPh>
    <rPh sb="38" eb="39">
      <t>マ</t>
    </rPh>
    <rPh sb="40" eb="41">
      <t>ア</t>
    </rPh>
    <rPh sb="44" eb="46">
      <t>バアイ</t>
    </rPh>
    <phoneticPr fontId="2"/>
  </si>
  <si>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2"/>
  </si>
  <si>
    <t>№１</t>
    <phoneticPr fontId="2"/>
  </si>
  <si>
    <t>№２</t>
    <phoneticPr fontId="2"/>
  </si>
  <si>
    <t>№３</t>
    <phoneticPr fontId="2"/>
  </si>
  <si>
    <t xml:space="preserve">
11</t>
    <phoneticPr fontId="2"/>
  </si>
  <si>
    <t xml:space="preserve">
12</t>
    <phoneticPr fontId="2"/>
  </si>
  <si>
    <t xml:space="preserve">
13</t>
    <phoneticPr fontId="2"/>
  </si>
  <si>
    <t xml:space="preserve">
14</t>
    <phoneticPr fontId="2"/>
  </si>
  <si>
    <t xml:space="preserve">
15</t>
    <phoneticPr fontId="2"/>
  </si>
  <si>
    <t xml:space="preserve">
16</t>
    <phoneticPr fontId="2"/>
  </si>
  <si>
    <t xml:space="preserve">
17</t>
    <phoneticPr fontId="2"/>
  </si>
  <si>
    <t xml:space="preserve">
18</t>
    <phoneticPr fontId="2"/>
  </si>
  <si>
    <t xml:space="preserve">
21</t>
    <phoneticPr fontId="2"/>
  </si>
  <si>
    <t xml:space="preserve">
22</t>
    <phoneticPr fontId="2"/>
  </si>
  <si>
    <t xml:space="preserve">
23</t>
    <phoneticPr fontId="2"/>
  </si>
  <si>
    <t xml:space="preserve">
24</t>
    <phoneticPr fontId="2"/>
  </si>
  <si>
    <t xml:space="preserve">
25</t>
    <phoneticPr fontId="2"/>
  </si>
  <si>
    <t xml:space="preserve">
26</t>
    <phoneticPr fontId="2"/>
  </si>
  <si>
    <t xml:space="preserve">
27</t>
    <phoneticPr fontId="2"/>
  </si>
  <si>
    <t xml:space="preserve">
28</t>
    <phoneticPr fontId="2"/>
  </si>
  <si>
    <t xml:space="preserve">
31</t>
    <phoneticPr fontId="2"/>
  </si>
  <si>
    <t xml:space="preserve">
33</t>
    <phoneticPr fontId="2"/>
  </si>
  <si>
    <t xml:space="preserve">
32</t>
    <phoneticPr fontId="2"/>
  </si>
  <si>
    <t xml:space="preserve">
34</t>
    <phoneticPr fontId="2"/>
  </si>
  <si>
    <t xml:space="preserve">
35</t>
    <phoneticPr fontId="2"/>
  </si>
  <si>
    <t xml:space="preserve">
36</t>
    <phoneticPr fontId="2"/>
  </si>
  <si>
    <t xml:space="preserve">
37</t>
    <phoneticPr fontId="2"/>
  </si>
  <si>
    <t xml:space="preserve">
38</t>
    <phoneticPr fontId="2"/>
  </si>
  <si>
    <t xml:space="preserve">
41</t>
    <phoneticPr fontId="2"/>
  </si>
  <si>
    <t xml:space="preserve">
42</t>
    <phoneticPr fontId="2"/>
  </si>
  <si>
    <t xml:space="preserve">
43</t>
    <phoneticPr fontId="2"/>
  </si>
  <si>
    <t xml:space="preserve">
44</t>
    <phoneticPr fontId="2"/>
  </si>
  <si>
    <t xml:space="preserve">
45</t>
    <phoneticPr fontId="2"/>
  </si>
  <si>
    <t xml:space="preserve">
46</t>
    <phoneticPr fontId="2"/>
  </si>
  <si>
    <t xml:space="preserve">
47</t>
    <phoneticPr fontId="2"/>
  </si>
  <si>
    <t xml:space="preserve">
48</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</si>
  <si>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</si>
  <si>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</si>
  <si>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</si>
  <si>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</si>
  <si>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</si>
  <si>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</si>
  <si>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</si>
  <si>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</si>
  <si>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</si>
  <si>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</si>
  <si>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</si>
  <si>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</si>
  <si>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</si>
  <si>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</si>
  <si>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</si>
  <si>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</si>
  <si>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</si>
  <si>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記載要領</t>
    <phoneticPr fontId="2"/>
  </si>
  <si>
    <t>１.所有する工事用の車両、重機等の機械器具等について記入すること。</t>
    <rPh sb="13" eb="15">
      <t>ジュウキ</t>
    </rPh>
    <rPh sb="15" eb="16">
      <t>トウ</t>
    </rPh>
    <phoneticPr fontId="2"/>
  </si>
  <si>
    <t>２.「経審対象」の欄には、経営事項審査の「建設機械の所有及びリース台数」に該当する建設機械について、対象物件ごとに連番を付すこと。</t>
    <rPh sb="3" eb="5">
      <t>ケイシン</t>
    </rPh>
    <rPh sb="5" eb="7">
      <t>タイショウ</t>
    </rPh>
    <rPh sb="9" eb="10">
      <t>ラン</t>
    </rPh>
    <rPh sb="13" eb="15">
      <t>ケイエイ</t>
    </rPh>
    <rPh sb="15" eb="17">
      <t>ジコウ</t>
    </rPh>
    <rPh sb="17" eb="19">
      <t>シンサ</t>
    </rPh>
    <rPh sb="21" eb="23">
      <t>ケンセツ</t>
    </rPh>
    <rPh sb="23" eb="25">
      <t>キカイ</t>
    </rPh>
    <rPh sb="26" eb="28">
      <t>ショユウ</t>
    </rPh>
    <rPh sb="28" eb="29">
      <t>オヨ</t>
    </rPh>
    <rPh sb="33" eb="35">
      <t>ダイスウ</t>
    </rPh>
    <rPh sb="37" eb="39">
      <t>ガイトウ</t>
    </rPh>
    <rPh sb="41" eb="43">
      <t>ケンセツ</t>
    </rPh>
    <rPh sb="43" eb="45">
      <t>キカイ</t>
    </rPh>
    <rPh sb="50" eb="52">
      <t>タイショウ</t>
    </rPh>
    <rPh sb="52" eb="54">
      <t>ブッケン</t>
    </rPh>
    <rPh sb="57" eb="59">
      <t>レンバン</t>
    </rPh>
    <rPh sb="60" eb="61">
      <t>フ</t>
    </rPh>
    <phoneticPr fontId="2"/>
  </si>
  <si>
    <t>　経営規模等評価結果通知書・総合評定値通知書の写し。（審査基準日が令和４年７月１日以降のもの）（更新時には随時写しを提出すること）</t>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phoneticPr fontId="2"/>
  </si>
  <si>
    <t>　資格証等の写しを添付。</t>
    <rPh sb="6" eb="7">
      <t>ウツ</t>
    </rPh>
    <phoneticPr fontId="2"/>
  </si>
  <si>
    <t>　健康保険被保険者証の写し（健康保険被保険者証に会社名の記載が無い場合は源泉徴収票等の写し）を添付。</t>
    <rPh sb="14" eb="16">
      <t>ケンコウ</t>
    </rPh>
    <rPh sb="16" eb="18">
      <t>ホケン</t>
    </rPh>
    <rPh sb="18" eb="19">
      <t>ヒ</t>
    </rPh>
    <rPh sb="19" eb="22">
      <t>ホケンシャ</t>
    </rPh>
    <rPh sb="22" eb="23">
      <t>ショウ</t>
    </rPh>
    <rPh sb="24" eb="26">
      <t>カイシャ</t>
    </rPh>
    <rPh sb="26" eb="27">
      <t>メイ</t>
    </rPh>
    <rPh sb="28" eb="30">
      <t>キサイ</t>
    </rPh>
    <rPh sb="31" eb="32">
      <t>ナ</t>
    </rPh>
    <rPh sb="33" eb="35">
      <t>バアイ</t>
    </rPh>
    <rPh sb="41" eb="42">
      <t>トウ</t>
    </rPh>
    <phoneticPr fontId="2"/>
  </si>
  <si>
    <t>　市内に委任先を有する場合のみ。</t>
    <rPh sb="8" eb="9">
      <t>ユウ</t>
    </rPh>
    <rPh sb="11" eb="13">
      <t>バアイ</t>
    </rPh>
    <phoneticPr fontId="2"/>
  </si>
  <si>
    <t>　下記のうちいずれか該当するものを必ず提出。</t>
    <phoneticPr fontId="2"/>
  </si>
  <si>
    <t>　　３　「役員等」とは、個人である場合にはその者を、法人である場合にはその役員又はその</t>
    <phoneticPr fontId="2"/>
  </si>
  <si>
    <t xml:space="preserve"> 　　　 </t>
    <phoneticPr fontId="2"/>
  </si>
  <si>
    <t xml:space="preserve">　　　支店若しくは常時建設工事又は業務委託の請負契約を締結する事務所の代表者をいいます。
</t>
    <rPh sb="15" eb="16">
      <t>マタ</t>
    </rPh>
    <rPh sb="17" eb="19">
      <t>ギョウム</t>
    </rPh>
    <rPh sb="19" eb="21">
      <t>イタク</t>
    </rPh>
    <phoneticPr fontId="2"/>
  </si>
  <si>
    <t>　許可の有効期間が申請日現在で残っているもの。（許可更新中の場合はそれを証する書面の写しの添付が必要）（更新時には随時写しを提出すること）</t>
    <rPh sb="6" eb="8">
      <t>キカン</t>
    </rPh>
    <rPh sb="9" eb="11">
      <t>シンセイ</t>
    </rPh>
    <rPh sb="11" eb="12">
      <t>ビ</t>
    </rPh>
    <rPh sb="12" eb="14">
      <t>ゲンザイ</t>
    </rPh>
    <rPh sb="15" eb="16">
      <t>ノコ</t>
    </rPh>
    <rPh sb="24" eb="26">
      <t>キョカ</t>
    </rPh>
    <rPh sb="26" eb="29">
      <t>コウシンチュウ</t>
    </rPh>
    <rPh sb="30" eb="32">
      <t>バアイ</t>
    </rPh>
    <rPh sb="36" eb="37">
      <t>ショウ</t>
    </rPh>
    <rPh sb="39" eb="41">
      <t>ショメン</t>
    </rPh>
    <rPh sb="42" eb="43">
      <t>ウツ</t>
    </rPh>
    <rPh sb="45" eb="47">
      <t>テンプ</t>
    </rPh>
    <rPh sb="48" eb="50">
      <t>ヒツヨウ</t>
    </rPh>
    <rPh sb="52" eb="54">
      <t>コウシン</t>
    </rPh>
    <rPh sb="54" eb="55">
      <t>ジ</t>
    </rPh>
    <rPh sb="57" eb="59">
      <t>ズイジ</t>
    </rPh>
    <rPh sb="59" eb="60">
      <t>ウツ</t>
    </rPh>
    <rPh sb="62" eb="64">
      <t>テイシュツ</t>
    </rPh>
    <phoneticPr fontId="2"/>
  </si>
  <si>
    <t>　本社代表者からの２ヶ年度の委任状。受任者の印は、使用印届（共通様式１）の使用印。※写し不可。</t>
    <rPh sb="1" eb="3">
      <t>ホンシャ</t>
    </rPh>
    <rPh sb="3" eb="6">
      <t>ダイヒョウシャ</t>
    </rPh>
    <rPh sb="11" eb="12">
      <t>ネン</t>
    </rPh>
    <rPh sb="12" eb="13">
      <t>ド</t>
    </rPh>
    <rPh sb="14" eb="17">
      <t>イニンジョウ</t>
    </rPh>
    <rPh sb="18" eb="20">
      <t>ジュニン</t>
    </rPh>
    <rPh sb="25" eb="29">
      <t>シヨウイントドケ</t>
    </rPh>
    <rPh sb="37" eb="39">
      <t>シヨウ</t>
    </rPh>
    <rPh sb="42" eb="43">
      <t>ウツ</t>
    </rPh>
    <phoneticPr fontId="2"/>
  </si>
  <si>
    <t>　法人の場合は、法務局で発行される商業登記の履歴事項全部証明書。個人の場合は代表者の本籍地のある市（区）町村で発行される身分証明書。写し可。</t>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2" eb="34">
      <t>コジン</t>
    </rPh>
    <rPh sb="35" eb="37">
      <t>バアイ</t>
    </rPh>
    <rPh sb="66" eb="67">
      <t>ウツ</t>
    </rPh>
    <rPh sb="68" eb="69">
      <t>カ</t>
    </rPh>
    <phoneticPr fontId="2"/>
  </si>
  <si>
    <t>（ファイルの提出方法について）
１．ファイルに綴じる順番は返送予定の32を一番上に、次に１～31の番号順に書類をフラットファイルに綴じ込んでください。
　　指定ファイルＡ４版縦長（色指定なし）を１部提出。
２．指定ファイルＡ４版縦長（色指定なし）の表紙及び背表紙に「令和６・７年度入札参加資格審査申請書」及び「商号」を記入してください。</t>
    <rPh sb="6" eb="8">
      <t>テイシュツ</t>
    </rPh>
    <rPh sb="8" eb="10">
      <t>ホウホウ</t>
    </rPh>
    <rPh sb="23" eb="24">
      <t>ト</t>
    </rPh>
    <rPh sb="26" eb="28">
      <t>ジュンバン</t>
    </rPh>
    <rPh sb="29" eb="31">
      <t>ヘンソウ</t>
    </rPh>
    <rPh sb="31" eb="33">
      <t>ヨテイ</t>
    </rPh>
    <rPh sb="37" eb="39">
      <t>イチバン</t>
    </rPh>
    <rPh sb="39" eb="40">
      <t>ウエ</t>
    </rPh>
    <rPh sb="42" eb="43">
      <t>ツギ</t>
    </rPh>
    <rPh sb="49" eb="51">
      <t>バンゴウ</t>
    </rPh>
    <rPh sb="51" eb="52">
      <t>ジュン</t>
    </rPh>
    <rPh sb="53" eb="55">
      <t>ショルイ</t>
    </rPh>
    <rPh sb="117" eb="118">
      <t>イロ</t>
    </rPh>
    <rPh sb="118" eb="120">
      <t>シテイ</t>
    </rPh>
    <rPh sb="124" eb="126">
      <t>ヒョウシ</t>
    </rPh>
    <rPh sb="126" eb="127">
      <t>オヨ</t>
    </rPh>
    <rPh sb="128" eb="131">
      <t>セビョウシ</t>
    </rPh>
    <rPh sb="133" eb="135">
      <t>レ</t>
    </rPh>
    <rPh sb="155" eb="157">
      <t>ショウゴウ</t>
    </rPh>
    <rPh sb="159" eb="161">
      <t>キニュウ</t>
    </rPh>
    <phoneticPr fontId="2"/>
  </si>
  <si>
    <t>（23E）  ２級造園施工管理技士補</t>
    <phoneticPr fontId="2"/>
  </si>
  <si>
    <t>23E</t>
    <phoneticPr fontId="2"/>
  </si>
  <si>
    <t>11F</t>
    <phoneticPr fontId="2"/>
  </si>
  <si>
    <t>１級建設機械施工技士補</t>
    <rPh sb="10" eb="11">
      <t>ホ</t>
    </rPh>
    <phoneticPr fontId="2"/>
  </si>
  <si>
    <t>21G</t>
    <phoneticPr fontId="2"/>
  </si>
  <si>
    <t>２級建設機械施工技士補　（第１種～第６種）</t>
    <rPh sb="10" eb="11">
      <t>ホ</t>
    </rPh>
    <phoneticPr fontId="2"/>
  </si>
  <si>
    <t>13B</t>
    <phoneticPr fontId="2"/>
  </si>
  <si>
    <t>１級電気通信工事施工管理技士補</t>
    <rPh sb="2" eb="4">
      <t>デンキ</t>
    </rPh>
    <rPh sb="4" eb="6">
      <t>ツウシン</t>
    </rPh>
    <rPh sb="14" eb="15">
      <t>ホ</t>
    </rPh>
    <phoneticPr fontId="2"/>
  </si>
  <si>
    <t>23C</t>
    <phoneticPr fontId="2"/>
  </si>
  <si>
    <t>２級電気通信工事施工管理技士補</t>
    <rPh sb="14" eb="15">
      <t>ホ</t>
    </rPh>
    <phoneticPr fontId="2"/>
  </si>
  <si>
    <t>（11F）  １級建設機械施工技士補</t>
  </si>
  <si>
    <t>（21G）  ２級建設機械施工技士補　（第１種～第６種）</t>
  </si>
  <si>
    <t>（13B）  １級電気通信工事施工管理技士補</t>
  </si>
  <si>
    <t>（23C）  ２級電気通信工事施工管理技士補</t>
  </si>
  <si>
    <t>（作成要領）
①法人又は常時５人以上の従業員のいる個人事業所は、健康保険被保険者証（健康保険組合、全国健康保険協会、建設国保）の写しを添付すること。なお、記号・番号・保険者番号の数字及びＱＲコードをマスキングしたものとする。
　また、後期高齢者医療制度の被保険者の場合は、源泉徴収票の写しを添付すること。
②個人事業所のうち、社会保険適用除外となる被雇用者にあっては、源泉徴収票の写しを添付すること。
③「様式３」の技術職員の名簿番号順に、この用紙に記入されている番号の順に並べること。
④健康保険被保険者証等（写）が10枚以上になり、この用紙１枚に全て貼付できない場合は、適宜この用紙をコピーして使用すること。</t>
    <rPh sb="1" eb="3">
      <t>サクセイ</t>
    </rPh>
    <rPh sb="3" eb="5">
      <t>ヨウリョウ</t>
    </rPh>
    <rPh sb="92" eb="93">
      <t>オヨ</t>
    </rPh>
    <rPh sb="256" eb="257">
      <t>トウ</t>
    </rPh>
    <phoneticPr fontId="2"/>
  </si>
  <si>
    <t>を提出していますか？</t>
    <rPh sb="1" eb="3">
      <t>テイシュツ</t>
    </rPh>
    <phoneticPr fontId="25"/>
  </si>
  <si>
    <t>④法人事業者のうち霧島市内の支店・営業所で登録される方は、霧島市に「法人異動申告書」</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25"/>
  </si>
  <si>
    <t xml:space="preserve">　突合表を含め３枚全て提出すること。
　委任がある場合、様式１－２に、契約等に関する委任を受けた支社・支店・営業所等（以下委任先という）についての記入し、受任者の印は、使用印届（共通様式１）の使用印を押印をすること。 </t>
    <rPh sb="1" eb="4">
      <t>トツゴウヒョウ</t>
    </rPh>
    <rPh sb="8" eb="9">
      <t>マイ</t>
    </rPh>
    <rPh sb="9" eb="10">
      <t>スベ</t>
    </rPh>
    <rPh sb="11" eb="13">
      <t>テイシュツ</t>
    </rPh>
    <rPh sb="20" eb="22">
      <t>イニン</t>
    </rPh>
    <rPh sb="25" eb="27">
      <t>バアイ</t>
    </rPh>
    <rPh sb="28" eb="30">
      <t>ヨウシキ</t>
    </rPh>
    <rPh sb="35" eb="37">
      <t>ケイヤク</t>
    </rPh>
    <rPh sb="37" eb="38">
      <t>トウ</t>
    </rPh>
    <rPh sb="39" eb="40">
      <t>カン</t>
    </rPh>
    <rPh sb="42" eb="44">
      <t>イニン</t>
    </rPh>
    <rPh sb="45" eb="46">
      <t>ウ</t>
    </rPh>
    <rPh sb="48" eb="50">
      <t>シシャ</t>
    </rPh>
    <rPh sb="51" eb="53">
      <t>シテン</t>
    </rPh>
    <rPh sb="54" eb="57">
      <t>エイギョウショ</t>
    </rPh>
    <rPh sb="57" eb="58">
      <t>トウ</t>
    </rPh>
    <rPh sb="59" eb="61">
      <t>イカ</t>
    </rPh>
    <rPh sb="61" eb="63">
      <t>イニン</t>
    </rPh>
    <rPh sb="63" eb="64">
      <t>サキ</t>
    </rPh>
    <rPh sb="73" eb="75">
      <t>キニュウ</t>
    </rPh>
    <rPh sb="100" eb="102">
      <t>オウイン</t>
    </rPh>
    <phoneticPr fontId="2"/>
  </si>
  <si>
    <t xml:space="preserve"> 以上の税につきまして、課税客体がなく非課税であることを申し立てます。</t>
    <rPh sb="14" eb="16">
      <t>キャクタイ</t>
    </rPh>
    <rPh sb="19" eb="22">
      <t>ヒカゼイ</t>
    </rPh>
    <phoneticPr fontId="29"/>
  </si>
  <si>
    <t>所在地・住所</t>
    <rPh sb="0" eb="3">
      <t>ショザイチ</t>
    </rPh>
    <rPh sb="4" eb="6">
      <t>ジュウショ</t>
    </rPh>
    <phoneticPr fontId="2"/>
  </si>
  <si>
    <t>労災保険に加入しておりません。</t>
    <rPh sb="0" eb="2">
      <t>ロウサイ</t>
    </rPh>
    <rPh sb="2" eb="4">
      <t>ホケン</t>
    </rPh>
    <rPh sb="5" eb="7">
      <t>カニュウ</t>
    </rPh>
    <phoneticPr fontId="2"/>
  </si>
  <si>
    <t>当事業所は、本人・家族・夫婦のみで経営しており、雇用しているものはいないため、</t>
    <rPh sb="0" eb="1">
      <t>トウ</t>
    </rPh>
    <rPh sb="1" eb="4">
      <t>ジギョウショ</t>
    </rPh>
    <rPh sb="6" eb="8">
      <t>ホンニン</t>
    </rPh>
    <rPh sb="9" eb="11">
      <t>カゾク</t>
    </rPh>
    <rPh sb="12" eb="14">
      <t>フウフ</t>
    </rPh>
    <rPh sb="17" eb="19">
      <t>ケイエイ</t>
    </rPh>
    <rPh sb="24" eb="26">
      <t>コヨウ</t>
    </rPh>
    <phoneticPr fontId="2"/>
  </si>
  <si>
    <t>　該当なしの場合も「該当なし」の旨記載し、全者提出すること。</t>
    <rPh sb="1" eb="3">
      <t>ガイトウ</t>
    </rPh>
    <rPh sb="6" eb="8">
      <t>バアイ</t>
    </rPh>
    <rPh sb="10" eb="12">
      <t>ガイトウ</t>
    </rPh>
    <rPh sb="16" eb="17">
      <t>ムネ</t>
    </rPh>
    <rPh sb="17" eb="19">
      <t>キサイ</t>
    </rPh>
    <rPh sb="21" eb="22">
      <t>ゼン</t>
    </rPh>
    <rPh sb="22" eb="23">
      <t>シャ</t>
    </rPh>
    <rPh sb="23" eb="25">
      <t>テイシュツ</t>
    </rPh>
    <phoneticPr fontId="2"/>
  </si>
  <si>
    <t>　暴力団等でないこと及び個人住民税の特別徴収義務者に指定された際の実施についての誓約書。</t>
    <rPh sb="1" eb="4">
      <t>ボウリョクダン</t>
    </rPh>
    <rPh sb="4" eb="5">
      <t>トウ</t>
    </rPh>
    <rPh sb="10" eb="11">
      <t>オヨ</t>
    </rPh>
    <rPh sb="12" eb="14">
      <t>コジン</t>
    </rPh>
    <rPh sb="14" eb="17">
      <t>ジュウミンゼイ</t>
    </rPh>
    <rPh sb="18" eb="20">
      <t>トクベツ</t>
    </rPh>
    <rPh sb="20" eb="22">
      <t>チョウシュウ</t>
    </rPh>
    <rPh sb="22" eb="25">
      <t>ギムシャ</t>
    </rPh>
    <rPh sb="26" eb="28">
      <t>シテイ</t>
    </rPh>
    <rPh sb="31" eb="32">
      <t>サイ</t>
    </rPh>
    <rPh sb="33" eb="35">
      <t>ジッシ</t>
    </rPh>
    <rPh sb="40" eb="42">
      <t>セイヤク</t>
    </rPh>
    <rPh sb="42" eb="43">
      <t>ショ</t>
    </rPh>
    <phoneticPr fontId="2"/>
  </si>
  <si>
    <t>【法人】財務諸表　申請書を提出する直前期末における貸借対照表及び損益計算書。
【個人】税務署に提出した直近の所得税確定申告書の写し。
　　　　　（青色申告者）青色申告の損益計算書及び貸借対照表。
　　　　　（白色申告者）白色申告の収支内訳書</t>
    <rPh sb="51" eb="53">
      <t>チョッキン</t>
    </rPh>
    <phoneticPr fontId="2"/>
  </si>
  <si>
    <t>氏名又は名称</t>
    <rPh sb="0" eb="1">
      <t>シ</t>
    </rPh>
    <rPh sb="1" eb="2">
      <t>メイ</t>
    </rPh>
    <rPh sb="2" eb="3">
      <t>マタ</t>
    </rPh>
    <rPh sb="4" eb="5">
      <t>メイ</t>
    </rPh>
    <rPh sb="5" eb="6">
      <t>ショウ</t>
    </rPh>
    <phoneticPr fontId="2"/>
  </si>
  <si>
    <t>3. 親会社及び子会社は、会社法第２条第３号及び第４号に規定する会社とします。本市建設工事等(コンサル含む。コンサルは建設業の許可番号は記入不要)の登録業者について記載すること。</t>
    <rPh sb="3" eb="6">
      <t>オヤガイシャ</t>
    </rPh>
    <rPh sb="6" eb="7">
      <t>オヨ</t>
    </rPh>
    <rPh sb="8" eb="11">
      <t>コガイシャ</t>
    </rPh>
    <rPh sb="13" eb="15">
      <t>カイシャ</t>
    </rPh>
    <rPh sb="15" eb="16">
      <t>ホウ</t>
    </rPh>
    <rPh sb="16" eb="17">
      <t>ダイ</t>
    </rPh>
    <rPh sb="18" eb="19">
      <t>ジョウ</t>
    </rPh>
    <rPh sb="19" eb="20">
      <t>ダイ</t>
    </rPh>
    <rPh sb="21" eb="22">
      <t>ゴウ</t>
    </rPh>
    <rPh sb="22" eb="23">
      <t>オヨ</t>
    </rPh>
    <rPh sb="24" eb="25">
      <t>ダイ</t>
    </rPh>
    <rPh sb="26" eb="27">
      <t>ゴウ</t>
    </rPh>
    <rPh sb="28" eb="30">
      <t>キテイ</t>
    </rPh>
    <rPh sb="32" eb="34">
      <t>カイシャ</t>
    </rPh>
    <rPh sb="39" eb="41">
      <t>ホンシ</t>
    </rPh>
    <rPh sb="41" eb="43">
      <t>ケンセツ</t>
    </rPh>
    <rPh sb="43" eb="45">
      <t>コウジ</t>
    </rPh>
    <rPh sb="45" eb="46">
      <t>トウ</t>
    </rPh>
    <phoneticPr fontId="25"/>
  </si>
  <si>
    <t>資格コード一覧</t>
    <rPh sb="0" eb="2">
      <t>シカク</t>
    </rPh>
    <rPh sb="5" eb="7">
      <t>イチラン</t>
    </rPh>
    <phoneticPr fontId="2"/>
  </si>
  <si>
    <t>061</t>
    <phoneticPr fontId="2"/>
  </si>
  <si>
    <t>062</t>
    <phoneticPr fontId="2"/>
  </si>
  <si>
    <t>063</t>
    <phoneticPr fontId="2"/>
  </si>
  <si>
    <t>職業能力開発促進法</t>
    <phoneticPr fontId="2"/>
  </si>
  <si>
    <t>霧島市長　殿</t>
    <rPh sb="0" eb="3">
      <t>キリシマシ</t>
    </rPh>
    <rPh sb="3" eb="4">
      <t>チョウ</t>
    </rPh>
    <rPh sb="5" eb="6">
      <t>トノ</t>
    </rPh>
    <phoneticPr fontId="2"/>
  </si>
  <si>
    <t>霧島市長　殿</t>
    <rPh sb="0" eb="2">
      <t>キリシマ</t>
    </rPh>
    <rPh sb="2" eb="4">
      <t>シチョウ</t>
    </rPh>
    <rPh sb="5" eb="6">
      <t>トノ</t>
    </rPh>
    <phoneticPr fontId="2"/>
  </si>
  <si>
    <t>霧島市長　殿</t>
    <phoneticPr fontId="2"/>
  </si>
  <si>
    <t>霧島市長　殿</t>
    <rPh sb="0" eb="2">
      <t>キリシマ</t>
    </rPh>
    <rPh sb="2" eb="4">
      <t>シチョウ</t>
    </rPh>
    <rPh sb="5" eb="6">
      <t>ドノ</t>
    </rPh>
    <phoneticPr fontId="25"/>
  </si>
  <si>
    <t>　　霧島市長　殿</t>
    <rPh sb="2" eb="4">
      <t>キリシマ</t>
    </rPh>
    <rPh sb="4" eb="6">
      <t>シチョウ</t>
    </rPh>
    <phoneticPr fontId="2"/>
  </si>
  <si>
    <t>様</t>
    <rPh sb="0" eb="1">
      <t>サマ</t>
    </rPh>
    <phoneticPr fontId="2"/>
  </si>
  <si>
    <t>共通４</t>
    <rPh sb="0" eb="2">
      <t>キョウツウ</t>
    </rPh>
    <phoneticPr fontId="2"/>
  </si>
  <si>
    <t>共通５</t>
    <rPh sb="0" eb="2">
      <t>キョウツウ</t>
    </rPh>
    <phoneticPr fontId="2"/>
  </si>
  <si>
    <t>・別紙の「記入要領等」を参照すること。
・自社独自の名簿は不可。
・資格名等については、「資格コード一覧（参考）」シートを参考にすること。</t>
    <rPh sb="1" eb="3">
      <t>ベッシ</t>
    </rPh>
    <rPh sb="9" eb="10">
      <t>ナド</t>
    </rPh>
    <rPh sb="12" eb="14">
      <t>サンショウ</t>
    </rPh>
    <rPh sb="21" eb="23">
      <t>ジシャ</t>
    </rPh>
    <rPh sb="23" eb="25">
      <t>ドクジ</t>
    </rPh>
    <rPh sb="26" eb="28">
      <t>メイボ</t>
    </rPh>
    <rPh sb="29" eb="31">
      <t>フカ</t>
    </rPh>
    <rPh sb="45" eb="47">
      <t>シカク</t>
    </rPh>
    <rPh sb="50" eb="52">
      <t>イチラン</t>
    </rPh>
    <rPh sb="53" eb="55">
      <t>サンコウ</t>
    </rPh>
    <rPh sb="61" eb="63">
      <t>サンコウ</t>
    </rPh>
    <phoneticPr fontId="2"/>
  </si>
  <si>
    <t>・別紙の「記入要領等」を参照すること。</t>
  </si>
  <si>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2"/>
  </si>
  <si>
    <t>霧島市管工事業協同組合 又は 各地区水道工事組合等</t>
    <rPh sb="0" eb="3">
      <t>キリシマシ</t>
    </rPh>
    <rPh sb="3" eb="6">
      <t>カンコウジ</t>
    </rPh>
    <rPh sb="6" eb="7">
      <t>ギョウ</t>
    </rPh>
    <rPh sb="7" eb="9">
      <t>キョウドウ</t>
    </rPh>
    <rPh sb="9" eb="11">
      <t>クミアイ</t>
    </rPh>
    <rPh sb="12" eb="13">
      <t>マタ</t>
    </rPh>
    <rPh sb="15" eb="18">
      <t>カクチク</t>
    </rPh>
    <rPh sb="18" eb="20">
      <t>スイドウ</t>
    </rPh>
    <rPh sb="20" eb="22">
      <t>コウジ</t>
    </rPh>
    <rPh sb="22" eb="24">
      <t>クミアイ</t>
    </rPh>
    <rPh sb="24" eb="25">
      <t>トウ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</si>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</sst>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411]ge\.m\.d;@"/>
    <numFmt numFmtId="178" formatCode="##&quot;台&quot;"/>
    <numFmt numFmtId="179" formatCode="##&quot;組&quot;"/>
    <numFmt numFmtId="180" formatCode="yyyy&quot;年&quot;m&quot;月&quot;d&quot;日&quot;;@"/>
    <numFmt numFmtId="181" formatCode="##&quot;人&quot;"/>
  </numFmts>
  <fonts count="87">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0"/>
      <name val="ＭＳ ゴシック"/>
      <family val="3"/>
      <charset val="128"/>
    </font>
    <font>
      <sz val="11"/>
      <color indexed="8"/>
      <name val="ＭＳ Ｐゴシック"/>
      <family val="3"/>
      <charset val="128"/>
    </font>
    <font>
      <b/>
      <sz val="11"/>
      <name val="ＭＳ 明朝"/>
      <family val="1"/>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24"/>
      <name val="ＭＳ Ｐゴシック"/>
      <family val="3"/>
      <charset val="128"/>
    </font>
    <font>
      <b/>
      <sz val="11"/>
      <name val="ＭＳ Ｐ明朝"/>
      <family val="1"/>
      <charset val="128"/>
    </font>
    <font>
      <sz val="9"/>
      <name val="ＭＳ ゴシック"/>
      <family val="3"/>
      <charset val="128"/>
    </font>
    <font>
      <sz val="11"/>
      <name val="ＭＳ ゴシック"/>
      <family val="3"/>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6"/>
      <name val="Arial"/>
      <family val="2"/>
    </font>
    <font>
      <sz val="10"/>
      <color indexed="81"/>
      <name val="ＭＳ Ｐゴシック"/>
      <family val="3"/>
      <charset val="128"/>
    </font>
    <font>
      <b/>
      <sz val="16"/>
      <name val="ＭＳ Ｐゴシック"/>
      <family val="3"/>
      <charset val="128"/>
    </font>
    <font>
      <sz val="12"/>
      <name val="ＭＳ ゴシック"/>
      <family val="3"/>
      <charset val="128"/>
    </font>
    <font>
      <sz val="6"/>
      <name val="ＭＳ ゴシック"/>
      <family val="3"/>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Ｐゴシック"/>
      <family val="3"/>
      <charset val="128"/>
    </font>
    <font>
      <b/>
      <sz val="11.5"/>
      <color rgb="FFFF0000"/>
      <name val="ＭＳ ゴシック"/>
      <family val="3"/>
      <charset val="128"/>
    </font>
    <font>
      <sz val="14"/>
      <name val="ＭＳ Ｐゴシック"/>
      <family val="3"/>
      <charset val="128"/>
    </font>
    <font>
      <sz val="9"/>
      <color indexed="81"/>
      <name val="MS P ゴシック"/>
      <family val="3"/>
      <charset val="128"/>
    </font>
    <font>
      <u/>
      <sz val="11"/>
      <color theme="10"/>
      <name val="ＭＳ Ｐゴシック"/>
      <family val="3"/>
      <charset val="128"/>
    </font>
    <font>
      <b/>
      <sz val="11"/>
      <color rgb="FFFF0000"/>
      <name val="ＭＳ Ｐゴシック"/>
      <family val="3"/>
      <charset val="128"/>
    </font>
    <font>
      <sz val="9"/>
      <color indexed="81"/>
      <name val="ＭＳ Ｐゴシック"/>
      <family val="3"/>
      <charset val="128"/>
    </font>
    <font>
      <sz val="10"/>
      <color indexed="10"/>
      <name val="ＭＳ Ｐゴシック"/>
      <family val="3"/>
      <charset val="128"/>
    </font>
    <font>
      <b/>
      <sz val="1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1"/>
      <color indexed="10"/>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b/>
      <sz val="12"/>
      <name val="ＭＳ ゴシック"/>
      <family val="3"/>
      <charset val="128"/>
    </font>
    <font>
      <b/>
      <sz val="11"/>
      <color rgb="FFFF0000"/>
      <name val="ＭＳ ゴシック"/>
      <family val="3"/>
      <charset val="128"/>
    </font>
    <font>
      <sz val="8"/>
      <name val="ＭＳ ゴシック"/>
      <family val="3"/>
      <charset val="128"/>
    </font>
    <font>
      <sz val="9"/>
      <name val="ＭＳ Ｐゴシック"/>
      <family val="3"/>
      <charset val="128"/>
      <scheme val="minor"/>
    </font>
    <font>
      <u/>
      <sz val="10"/>
      <color theme="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color indexed="10"/>
      <name val="ＭＳ Ｐゴシック"/>
      <family val="3"/>
      <charset val="128"/>
      <scheme val="minor"/>
    </font>
    <font>
      <sz val="10"/>
      <color rgb="FFFF0000"/>
      <name val="ＭＳ Ｐゴシック"/>
      <family val="3"/>
      <charset val="128"/>
      <scheme val="minor"/>
    </font>
    <font>
      <sz val="10"/>
      <color rgb="FF002060"/>
      <name val="ＭＳ Ｐゴシック"/>
      <family val="3"/>
      <charset val="128"/>
      <scheme val="minor"/>
    </font>
    <font>
      <sz val="8"/>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8"/>
      <name val="ＭＳ Ｐゴシック"/>
      <family val="3"/>
      <charset val="128"/>
      <scheme val="minor"/>
    </font>
    <font>
      <sz val="10"/>
      <name val="ＭＳ Ｐゴシック"/>
      <family val="3"/>
      <charset val="128"/>
      <scheme val="major"/>
    </font>
    <font>
      <sz val="12"/>
      <name val="ＭＳ Ｐゴシック"/>
      <family val="3"/>
      <charset val="128"/>
      <scheme val="major"/>
    </font>
    <font>
      <b/>
      <sz val="14"/>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8"/>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2"/>
      <color indexed="64"/>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5"/>
      <color indexed="8"/>
      <name val="ＭＳ Ｐゴシック"/>
      <family val="3"/>
      <charset val="128"/>
      <scheme val="minor"/>
    </font>
    <font>
      <b/>
      <sz val="16"/>
      <color theme="1"/>
      <name val="ＭＳ Ｐゴシック"/>
      <family val="3"/>
      <charset val="128"/>
      <scheme val="minor"/>
    </font>
    <font>
      <sz val="10"/>
      <color indexed="8"/>
      <name val="ＭＳ Ｐゴシック"/>
      <family val="3"/>
      <charset val="128"/>
      <scheme val="minor"/>
    </font>
    <font>
      <b/>
      <sz val="16"/>
      <name val="ＭＳ ゴシック"/>
      <family val="3"/>
      <charset val="128"/>
    </font>
    <font>
      <sz val="26"/>
      <color theme="1"/>
      <name val="ＭＳ Ｐゴシック"/>
      <family val="3"/>
      <charset val="128"/>
      <scheme val="minor"/>
    </font>
    <font>
      <sz val="36"/>
      <color theme="1"/>
      <name val="ＭＳ Ｐゴシック"/>
      <family val="3"/>
      <charset val="128"/>
      <scheme val="minor"/>
    </font>
    <font>
      <b/>
      <sz val="12"/>
      <name val="ＭＳ Ｐゴシック"/>
      <family val="3"/>
      <charset val="128"/>
      <scheme val="minor"/>
    </font>
    <font>
      <b/>
      <sz val="20"/>
      <name val="ＭＳ Ｐゴシック"/>
      <family val="3"/>
      <charset val="128"/>
    </font>
    <font>
      <sz val="16"/>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EC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6795556505021"/>
        <bgColor indexed="64"/>
      </patternFill>
    </fill>
  </fills>
  <borders count="1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ashDot">
        <color indexed="64"/>
      </left>
      <right/>
      <top/>
      <bottom/>
      <diagonal/>
    </border>
    <border>
      <left/>
      <right/>
      <top/>
      <bottom style="dashDot">
        <color indexed="64"/>
      </bottom>
      <diagonal/>
    </border>
    <border>
      <left/>
      <right/>
      <top style="dashDot">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dashDot">
        <color indexed="64"/>
      </right>
      <top style="dashDot">
        <color indexed="64"/>
      </top>
      <bottom/>
      <diagonal/>
    </border>
    <border>
      <left/>
      <right style="dashDot">
        <color indexed="64"/>
      </right>
      <top/>
      <bottom/>
      <diagonal/>
    </border>
    <border>
      <left style="dashDot">
        <color indexed="64"/>
      </left>
      <right/>
      <top style="dashDot">
        <color indexed="64"/>
      </top>
      <bottom/>
      <diagonal/>
    </border>
    <border>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31" fillId="0" borderId="0">
      <alignment vertical="center"/>
    </xf>
    <xf numFmtId="0" fontId="28" fillId="0" borderId="0"/>
    <xf numFmtId="0" fontId="1" fillId="0" borderId="0"/>
    <xf numFmtId="0" fontId="7" fillId="0" borderId="0"/>
    <xf numFmtId="0" fontId="37" fillId="0" borderId="0" applyNumberFormat="0" applyFill="0" applyBorder="0" applyAlignment="0" applyProtection="0"/>
  </cellStyleXfs>
  <cellXfs count="1187">
    <xf numFmtId="0" fontId="0" fillId="0" borderId="0" xfId="0"/>
    <xf numFmtId="0" fontId="8" fillId="0" borderId="0" xfId="0" applyFont="1" applyAlignment="1">
      <alignment vertical="center"/>
    </xf>
    <xf numFmtId="0" fontId="32" fillId="0" borderId="0" xfId="0" applyFont="1" applyAlignment="1">
      <alignment vertical="center"/>
    </xf>
    <xf numFmtId="0" fontId="6" fillId="2" borderId="0" xfId="0" applyFont="1" applyFill="1" applyAlignment="1">
      <alignment vertical="center"/>
    </xf>
    <xf numFmtId="0" fontId="0" fillId="0" borderId="0" xfId="0" applyAlignment="1">
      <alignment shrinkToFit="1"/>
    </xf>
    <xf numFmtId="0" fontId="10" fillId="0" borderId="2" xfId="0" applyFont="1" applyBorder="1" applyAlignment="1">
      <alignment horizontal="center" vertical="center" shrinkToFit="1"/>
    </xf>
    <xf numFmtId="0" fontId="10" fillId="0" borderId="2" xfId="0" applyFont="1" applyBorder="1" applyAlignment="1">
      <alignment vertical="center" shrinkToFit="1"/>
    </xf>
    <xf numFmtId="0" fontId="10" fillId="0" borderId="0" xfId="0" applyFont="1" applyAlignment="1">
      <alignment vertical="center" textRotation="255" shrinkToFit="1"/>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vertical="center"/>
    </xf>
    <xf numFmtId="0" fontId="13" fillId="0" borderId="2" xfId="0" applyFont="1" applyBorder="1" applyAlignment="1">
      <alignment vertical="center" shrinkToFit="1"/>
    </xf>
    <xf numFmtId="0" fontId="10" fillId="0" borderId="2" xfId="0" applyFont="1" applyBorder="1" applyAlignment="1">
      <alignment vertical="center"/>
    </xf>
    <xf numFmtId="0" fontId="6" fillId="0" borderId="0" xfId="4" applyFont="1">
      <alignment vertical="center"/>
    </xf>
    <xf numFmtId="0" fontId="1" fillId="0" borderId="0" xfId="3"/>
    <xf numFmtId="0" fontId="1" fillId="0" borderId="0" xfId="3" applyAlignment="1">
      <alignment vertical="center" shrinkToFit="1"/>
    </xf>
    <xf numFmtId="0" fontId="1" fillId="0" borderId="26" xfId="3" applyBorder="1"/>
    <xf numFmtId="0" fontId="15" fillId="0" borderId="0" xfId="3" applyFont="1"/>
    <xf numFmtId="0" fontId="15" fillId="0" borderId="26" xfId="3" applyFont="1" applyBorder="1"/>
    <xf numFmtId="0" fontId="1" fillId="0" borderId="27" xfId="3" applyBorder="1"/>
    <xf numFmtId="0" fontId="1" fillId="0" borderId="28" xfId="3" applyBorder="1"/>
    <xf numFmtId="0" fontId="0" fillId="0" borderId="0" xfId="6" applyFont="1">
      <alignment vertical="center"/>
    </xf>
    <xf numFmtId="0" fontId="1" fillId="0" borderId="0" xfId="6">
      <alignment vertical="center"/>
    </xf>
    <xf numFmtId="0" fontId="20" fillId="0" borderId="0" xfId="6" applyFont="1">
      <alignment vertical="center"/>
    </xf>
    <xf numFmtId="0" fontId="8" fillId="0" borderId="0" xfId="6" applyFont="1" applyAlignment="1">
      <alignment horizontal="distributed" vertical="center" justifyLastLine="1"/>
    </xf>
    <xf numFmtId="0" fontId="4" fillId="0" borderId="0" xfId="6" applyFont="1">
      <alignment vertical="center"/>
    </xf>
    <xf numFmtId="0" fontId="22" fillId="0" borderId="0" xfId="6" applyFont="1" applyAlignment="1">
      <alignment vertical="center" wrapText="1"/>
    </xf>
    <xf numFmtId="0" fontId="23" fillId="0" borderId="0" xfId="6" applyFont="1" applyAlignment="1">
      <alignment vertical="center" wrapText="1"/>
    </xf>
    <xf numFmtId="0" fontId="24" fillId="0" borderId="0" xfId="6" applyFont="1" applyAlignment="1">
      <alignment vertical="center" wrapText="1"/>
    </xf>
    <xf numFmtId="0" fontId="15" fillId="0" borderId="0" xfId="6" applyFont="1">
      <alignment vertical="center"/>
    </xf>
    <xf numFmtId="0" fontId="5" fillId="0" borderId="0" xfId="6" applyFont="1">
      <alignment vertical="center"/>
    </xf>
    <xf numFmtId="0" fontId="32" fillId="0" borderId="0" xfId="6" applyFont="1" applyAlignment="1">
      <alignment horizontal="left" vertical="center"/>
    </xf>
    <xf numFmtId="0" fontId="34" fillId="0" borderId="0" xfId="6" applyFont="1" applyAlignment="1">
      <alignment vertical="top" wrapText="1"/>
    </xf>
    <xf numFmtId="0" fontId="33" fillId="0" borderId="0" xfId="0" applyFont="1"/>
    <xf numFmtId="49" fontId="11" fillId="0" borderId="0" xfId="0" applyNumberFormat="1" applyFont="1" applyAlignment="1">
      <alignment vertical="center" shrinkToFit="1"/>
    </xf>
    <xf numFmtId="0" fontId="0" fillId="0" borderId="49" xfId="0" applyBorder="1"/>
    <xf numFmtId="0" fontId="0" fillId="0" borderId="23" xfId="0" applyBorder="1"/>
    <xf numFmtId="0" fontId="0" fillId="0" borderId="24" xfId="0" applyBorder="1"/>
    <xf numFmtId="0" fontId="0" fillId="0" borderId="32" xfId="0" applyBorder="1"/>
    <xf numFmtId="0" fontId="0" fillId="0" borderId="25" xfId="0" applyBorder="1"/>
    <xf numFmtId="0" fontId="35" fillId="0" borderId="32" xfId="0" applyFont="1" applyBorder="1"/>
    <xf numFmtId="0" fontId="0" fillId="0" borderId="29" xfId="0" applyBorder="1"/>
    <xf numFmtId="0" fontId="0" fillId="0" borderId="30" xfId="0" applyBorder="1"/>
    <xf numFmtId="0" fontId="0" fillId="0" borderId="31" xfId="0" applyBorder="1"/>
    <xf numFmtId="0" fontId="8" fillId="2" borderId="0" xfId="11" applyFont="1" applyFill="1" applyAlignment="1">
      <alignment horizontal="center" vertical="center"/>
    </xf>
    <xf numFmtId="0" fontId="10" fillId="0" borderId="45" xfId="0" applyFont="1" applyBorder="1" applyAlignment="1">
      <alignment horizontal="center" vertical="center" shrinkToFit="1"/>
    </xf>
    <xf numFmtId="0" fontId="0" fillId="0" borderId="3" xfId="0" applyBorder="1" applyAlignment="1">
      <alignment horizontal="center"/>
    </xf>
    <xf numFmtId="0" fontId="0" fillId="0" borderId="2" xfId="0" applyBorder="1" applyAlignment="1">
      <alignment horizontal="center" vertical="center"/>
    </xf>
    <xf numFmtId="0" fontId="0" fillId="0" borderId="0" xfId="0" applyProtection="1"/>
    <xf numFmtId="0" fontId="10" fillId="0" borderId="11"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right" vertical="center" shrinkToFit="1"/>
    </xf>
    <xf numFmtId="0" fontId="33" fillId="0" borderId="0" xfId="0" applyFont="1" applyAlignment="1">
      <alignment vertical="top" wrapText="1"/>
    </xf>
    <xf numFmtId="0" fontId="0" fillId="0" borderId="0" xfId="0" applyBorder="1" applyAlignment="1">
      <alignment vertical="center"/>
    </xf>
    <xf numFmtId="0" fontId="0" fillId="0" borderId="3" xfId="0" applyBorder="1" applyAlignment="1"/>
    <xf numFmtId="0" fontId="0" fillId="0" borderId="6" xfId="0" applyBorder="1" applyAlignment="1"/>
    <xf numFmtId="0" fontId="11" fillId="0" borderId="2" xfId="0" applyFont="1" applyBorder="1" applyAlignment="1">
      <alignment horizontal="right" vertical="center" shrinkToFit="1"/>
    </xf>
    <xf numFmtId="0" fontId="10" fillId="0" borderId="2" xfId="0" applyFont="1" applyBorder="1" applyAlignment="1">
      <alignment horizontal="center" vertical="center" shrinkToFit="1"/>
    </xf>
    <xf numFmtId="0" fontId="13" fillId="0" borderId="2" xfId="0" applyFont="1" applyFill="1" applyBorder="1" applyAlignment="1">
      <alignment vertical="center"/>
    </xf>
    <xf numFmtId="0" fontId="12" fillId="0" borderId="0" xfId="0" applyFont="1" applyAlignment="1">
      <alignment horizontal="center"/>
    </xf>
    <xf numFmtId="0" fontId="0" fillId="0" borderId="0" xfId="0" applyProtection="1">
      <protection locked="0"/>
    </xf>
    <xf numFmtId="0" fontId="10" fillId="0" borderId="2" xfId="0" applyFont="1" applyBorder="1" applyAlignment="1" applyProtection="1">
      <alignment vertical="center"/>
      <protection locked="0"/>
    </xf>
    <xf numFmtId="0" fontId="10" fillId="0" borderId="2" xfId="0" applyFont="1" applyBorder="1" applyAlignment="1" applyProtection="1">
      <alignment vertical="center" shrinkToFit="1"/>
      <protection locked="0"/>
    </xf>
    <xf numFmtId="0" fontId="0" fillId="0" borderId="2" xfId="0" applyBorder="1" applyProtection="1">
      <protection locked="0"/>
    </xf>
    <xf numFmtId="49" fontId="10" fillId="0" borderId="2" xfId="0" applyNumberFormat="1" applyFont="1" applyBorder="1" applyAlignment="1" applyProtection="1">
      <alignment vertical="center"/>
      <protection locked="0"/>
    </xf>
    <xf numFmtId="0" fontId="13" fillId="0" borderId="2" xfId="0" applyFont="1" applyBorder="1" applyAlignment="1" applyProtection="1">
      <alignment vertical="center" shrinkToFit="1"/>
      <protection locked="0"/>
    </xf>
    <xf numFmtId="0" fontId="13" fillId="4" borderId="2" xfId="2" applyFont="1" applyFill="1" applyBorder="1" applyProtection="1">
      <alignment vertical="center"/>
      <protection locked="0"/>
    </xf>
    <xf numFmtId="0" fontId="13" fillId="9" borderId="2" xfId="2" applyFont="1" applyFill="1" applyBorder="1" applyProtection="1">
      <alignment vertical="center"/>
      <protection locked="0"/>
    </xf>
    <xf numFmtId="0" fontId="13" fillId="9" borderId="2" xfId="0" applyFont="1" applyFill="1" applyBorder="1" applyAlignment="1" applyProtection="1">
      <alignment vertical="center" shrinkToFit="1"/>
      <protection locked="0"/>
    </xf>
    <xf numFmtId="49" fontId="10" fillId="9" borderId="2" xfId="0" applyNumberFormat="1" applyFont="1" applyFill="1" applyBorder="1" applyAlignment="1" applyProtection="1">
      <alignment vertical="center"/>
      <protection locked="0"/>
    </xf>
    <xf numFmtId="0" fontId="10" fillId="9" borderId="2" xfId="0" applyFont="1" applyFill="1" applyBorder="1" applyAlignment="1" applyProtection="1">
      <alignment vertical="center" shrinkToFit="1"/>
      <protection locked="0"/>
    </xf>
    <xf numFmtId="0" fontId="0" fillId="0" borderId="2" xfId="0" applyFill="1" applyBorder="1" applyProtection="1">
      <protection locked="0"/>
    </xf>
    <xf numFmtId="0" fontId="0" fillId="0" borderId="0" xfId="0" applyFill="1" applyProtection="1">
      <protection locked="0"/>
    </xf>
    <xf numFmtId="0" fontId="14" fillId="4" borderId="2" xfId="2" applyFont="1" applyFill="1" applyBorder="1" applyAlignment="1" applyProtection="1">
      <alignment vertical="center" shrinkToFit="1"/>
      <protection locked="0"/>
    </xf>
    <xf numFmtId="0" fontId="33" fillId="0" borderId="2" xfId="0" applyFont="1" applyBorder="1" applyProtection="1">
      <protection locked="0"/>
    </xf>
    <xf numFmtId="49" fontId="13" fillId="0" borderId="2" xfId="2" applyNumberFormat="1" applyFont="1" applyBorder="1" applyProtection="1">
      <alignment vertical="center"/>
      <protection locked="0"/>
    </xf>
    <xf numFmtId="0" fontId="13" fillId="0" borderId="2" xfId="2" applyFont="1" applyBorder="1" applyProtection="1">
      <alignment vertical="center"/>
      <protection locked="0"/>
    </xf>
    <xf numFmtId="0" fontId="13" fillId="0" borderId="2" xfId="0" applyFont="1" applyFill="1" applyBorder="1" applyAlignment="1" applyProtection="1">
      <alignment vertical="center" shrinkToFit="1"/>
      <protection locked="0"/>
    </xf>
    <xf numFmtId="0" fontId="0" fillId="0" borderId="11" xfId="0" applyBorder="1" applyProtection="1">
      <protection locked="0"/>
    </xf>
    <xf numFmtId="0" fontId="0" fillId="0" borderId="45" xfId="0" applyBorder="1" applyProtection="1">
      <protection locked="0"/>
    </xf>
    <xf numFmtId="0" fontId="0" fillId="0" borderId="12" xfId="0" applyBorder="1" applyProtection="1">
      <protection locked="0"/>
    </xf>
    <xf numFmtId="0" fontId="13" fillId="7" borderId="2" xfId="0" applyFont="1" applyFill="1" applyBorder="1" applyAlignment="1">
      <alignment vertical="center" shrinkToFit="1"/>
    </xf>
    <xf numFmtId="0" fontId="13" fillId="7" borderId="11" xfId="0" applyFont="1" applyFill="1" applyBorder="1" applyAlignment="1">
      <alignment vertical="center" shrinkToFit="1"/>
    </xf>
    <xf numFmtId="0" fontId="11" fillId="0" borderId="11" xfId="0" applyFont="1" applyBorder="1" applyAlignment="1">
      <alignment horizontal="right" vertical="center" shrinkToFit="1"/>
    </xf>
    <xf numFmtId="0" fontId="13" fillId="0" borderId="2" xfId="2" applyFont="1" applyFill="1" applyBorder="1" applyProtection="1">
      <alignment vertical="center"/>
      <protection locked="0"/>
    </xf>
    <xf numFmtId="49" fontId="10" fillId="0" borderId="2" xfId="0" applyNumberFormat="1" applyFont="1" applyFill="1" applyBorder="1" applyAlignment="1" applyProtection="1">
      <alignment vertical="center"/>
      <protection locked="0"/>
    </xf>
    <xf numFmtId="0" fontId="10" fillId="0" borderId="2" xfId="0" applyFont="1" applyFill="1" applyBorder="1" applyAlignment="1" applyProtection="1">
      <alignment vertical="center" shrinkToFit="1"/>
      <protection locked="0"/>
    </xf>
    <xf numFmtId="49"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shrinkToFit="1"/>
      <protection locked="0"/>
    </xf>
    <xf numFmtId="0" fontId="13" fillId="0" borderId="1" xfId="0" applyFont="1" applyBorder="1" applyAlignment="1" applyProtection="1">
      <alignment vertical="center" shrinkToFit="1"/>
      <protection locked="0"/>
    </xf>
    <xf numFmtId="0" fontId="0" fillId="0" borderId="1" xfId="0" applyBorder="1" applyProtection="1">
      <protection locked="0"/>
    </xf>
    <xf numFmtId="49" fontId="10" fillId="0" borderId="0" xfId="0" applyNumberFormat="1" applyFont="1" applyBorder="1" applyAlignment="1" applyProtection="1">
      <alignment vertical="center"/>
      <protection locked="0"/>
    </xf>
    <xf numFmtId="0" fontId="10" fillId="0" borderId="0" xfId="0" applyFont="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0" fillId="0" borderId="0" xfId="0" applyBorder="1" applyProtection="1">
      <protection locked="0"/>
    </xf>
    <xf numFmtId="0" fontId="1" fillId="0" borderId="0" xfId="3" applyAlignment="1">
      <alignment vertical="center" shrinkToFit="1"/>
    </xf>
    <xf numFmtId="0" fontId="42" fillId="0" borderId="3" xfId="6" applyFont="1" applyBorder="1" applyAlignment="1">
      <alignment vertical="center" wrapText="1"/>
    </xf>
    <xf numFmtId="0" fontId="42" fillId="0" borderId="15" xfId="6" applyFont="1" applyBorder="1" applyAlignment="1">
      <alignment vertical="center" wrapText="1"/>
    </xf>
    <xf numFmtId="0" fontId="47" fillId="0" borderId="0" xfId="6" applyFont="1" applyFill="1" applyAlignment="1">
      <alignment horizontal="left" vertical="center"/>
    </xf>
    <xf numFmtId="0" fontId="42" fillId="0" borderId="0" xfId="6" applyFont="1" applyFill="1">
      <alignment vertical="center"/>
    </xf>
    <xf numFmtId="0" fontId="42" fillId="0" borderId="0" xfId="6" applyFont="1" applyFill="1" applyAlignment="1">
      <alignment vertical="center" wrapText="1"/>
    </xf>
    <xf numFmtId="0" fontId="48" fillId="0" borderId="0" xfId="6" applyFont="1" applyFill="1" applyAlignment="1">
      <alignment vertical="center" wrapText="1"/>
    </xf>
    <xf numFmtId="0" fontId="19" fillId="0" borderId="0" xfId="0" applyFont="1" applyAlignment="1">
      <alignment vertical="top"/>
    </xf>
    <xf numFmtId="0" fontId="19" fillId="0" borderId="0" xfId="0" applyFont="1" applyAlignment="1">
      <alignment vertical="center"/>
    </xf>
    <xf numFmtId="0" fontId="6" fillId="0" borderId="0" xfId="0" applyFont="1" applyAlignment="1">
      <alignment vertical="top"/>
    </xf>
    <xf numFmtId="0" fontId="52" fillId="0" borderId="0" xfId="0" applyFont="1" applyAlignment="1">
      <alignment vertical="center" justifyLastLine="1"/>
    </xf>
    <xf numFmtId="0" fontId="52" fillId="0" borderId="0" xfId="0" applyFont="1" applyAlignment="1">
      <alignment horizontal="left" vertical="center" justifyLastLine="1"/>
    </xf>
    <xf numFmtId="0" fontId="6" fillId="0" borderId="0" xfId="0" applyFont="1" applyAlignment="1">
      <alignment horizontal="center" vertical="center" justifyLastLine="1"/>
    </xf>
    <xf numFmtId="0" fontId="19" fillId="0" borderId="0" xfId="0" applyFont="1" applyAlignment="1">
      <alignment horizontal="left" vertical="center" justifyLastLine="1"/>
    </xf>
    <xf numFmtId="57" fontId="19" fillId="0" borderId="0" xfId="0" applyNumberFormat="1" applyFont="1" applyAlignment="1">
      <alignment vertical="center"/>
    </xf>
    <xf numFmtId="14" fontId="19" fillId="0" borderId="0" xfId="0" applyNumberFormat="1" applyFont="1" applyAlignment="1">
      <alignment vertical="center"/>
    </xf>
    <xf numFmtId="0" fontId="19" fillId="6" borderId="0" xfId="0" applyFont="1" applyFill="1" applyAlignment="1">
      <alignment vertical="center"/>
    </xf>
    <xf numFmtId="0" fontId="6"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vertical="center"/>
    </xf>
    <xf numFmtId="0" fontId="44" fillId="0" borderId="1" xfId="0" applyFont="1" applyBorder="1" applyAlignment="1">
      <alignment vertical="center"/>
    </xf>
    <xf numFmtId="0" fontId="44" fillId="0" borderId="4" xfId="0" applyFont="1" applyBorder="1" applyAlignment="1">
      <alignment vertical="center"/>
    </xf>
    <xf numFmtId="0" fontId="44" fillId="0" borderId="8" xfId="0" applyFont="1" applyBorder="1" applyAlignment="1">
      <alignment vertical="center"/>
    </xf>
    <xf numFmtId="0" fontId="44" fillId="0" borderId="9" xfId="0" applyFont="1" applyBorder="1" applyAlignment="1">
      <alignment vertical="center"/>
    </xf>
    <xf numFmtId="0" fontId="56" fillId="0" borderId="0" xfId="0" applyFont="1" applyAlignment="1">
      <alignment vertical="center"/>
    </xf>
    <xf numFmtId="0" fontId="51" fillId="0" borderId="0" xfId="0" applyFont="1" applyAlignment="1">
      <alignment horizontal="center" vertical="center"/>
    </xf>
    <xf numFmtId="0" fontId="44" fillId="0" borderId="0" xfId="0" applyFont="1" applyAlignment="1">
      <alignment vertical="top"/>
    </xf>
    <xf numFmtId="0" fontId="19" fillId="0" borderId="0" xfId="0" applyFont="1" applyAlignment="1">
      <alignment horizontal="center" vertical="top"/>
    </xf>
    <xf numFmtId="0" fontId="19" fillId="0" borderId="0" xfId="0" applyFont="1" applyFill="1" applyAlignment="1">
      <alignment horizontal="center" vertical="top"/>
    </xf>
    <xf numFmtId="0" fontId="19" fillId="0" borderId="0" xfId="0" applyFont="1" applyFill="1" applyAlignment="1">
      <alignment vertical="top"/>
    </xf>
    <xf numFmtId="0" fontId="44" fillId="0" borderId="0" xfId="0" applyFont="1" applyAlignment="1">
      <alignment horizontal="left" vertical="center"/>
    </xf>
    <xf numFmtId="49" fontId="44" fillId="0" borderId="0" xfId="0" applyNumberFormat="1" applyFont="1" applyAlignment="1">
      <alignment vertical="center"/>
    </xf>
    <xf numFmtId="0" fontId="44" fillId="0" borderId="3" xfId="0" applyFont="1" applyBorder="1" applyAlignment="1">
      <alignment vertical="center"/>
    </xf>
    <xf numFmtId="0" fontId="44" fillId="0" borderId="19" xfId="0" applyFont="1" applyBorder="1" applyAlignment="1">
      <alignment vertical="center"/>
    </xf>
    <xf numFmtId="0" fontId="44" fillId="0" borderId="2" xfId="0" applyFont="1" applyBorder="1" applyAlignment="1">
      <alignment horizontal="center" vertical="center"/>
    </xf>
    <xf numFmtId="0" fontId="44" fillId="0" borderId="11" xfId="0" applyFont="1" applyBorder="1" applyAlignment="1">
      <alignment horizontal="center" vertical="center"/>
    </xf>
    <xf numFmtId="0" fontId="44" fillId="0" borderId="5" xfId="0" applyFont="1" applyBorder="1" applyAlignment="1">
      <alignment vertical="center"/>
    </xf>
    <xf numFmtId="0" fontId="44" fillId="0" borderId="6" xfId="0" applyFont="1" applyBorder="1" applyAlignment="1">
      <alignment vertical="center"/>
    </xf>
    <xf numFmtId="0" fontId="44" fillId="0" borderId="12" xfId="0" applyFont="1" applyBorder="1" applyAlignment="1">
      <alignment horizontal="center" vertical="center"/>
    </xf>
    <xf numFmtId="0" fontId="60" fillId="0" borderId="0" xfId="0" applyFont="1" applyAlignment="1">
      <alignment vertical="center"/>
    </xf>
    <xf numFmtId="0" fontId="44" fillId="0" borderId="1" xfId="0" applyFont="1" applyBorder="1" applyAlignment="1">
      <alignment horizontal="left" vertical="center"/>
    </xf>
    <xf numFmtId="0" fontId="44" fillId="0" borderId="1" xfId="0" applyFont="1" applyBorder="1" applyAlignment="1">
      <alignment horizontal="center" vertical="center"/>
    </xf>
    <xf numFmtId="0" fontId="60" fillId="0" borderId="36" xfId="0" applyFont="1" applyBorder="1" applyAlignment="1">
      <alignment horizontal="left" vertical="center"/>
    </xf>
    <xf numFmtId="0" fontId="44" fillId="0" borderId="36" xfId="0" applyFont="1" applyBorder="1" applyAlignment="1">
      <alignment horizontal="left" vertical="center"/>
    </xf>
    <xf numFmtId="0" fontId="44" fillId="0" borderId="36" xfId="0" applyFont="1" applyBorder="1" applyAlignment="1">
      <alignment horizontal="center" vertical="center"/>
    </xf>
    <xf numFmtId="0" fontId="44" fillId="0" borderId="36" xfId="0" applyFont="1" applyBorder="1" applyAlignment="1">
      <alignment vertical="center"/>
    </xf>
    <xf numFmtId="0" fontId="44" fillId="0" borderId="7"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20" xfId="0" applyFont="1" applyBorder="1" applyAlignment="1">
      <alignment vertical="center"/>
    </xf>
    <xf numFmtId="0" fontId="57" fillId="0" borderId="0" xfId="0" applyFont="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0" xfId="2" applyFont="1" applyProtection="1">
      <alignment vertical="center"/>
    </xf>
    <xf numFmtId="0" fontId="44" fillId="0" borderId="0" xfId="2" applyFont="1" applyAlignment="1" applyProtection="1">
      <alignment vertical="center" shrinkToFit="1"/>
    </xf>
    <xf numFmtId="0" fontId="44" fillId="0" borderId="0" xfId="0" applyFont="1" applyAlignment="1" applyProtection="1">
      <alignment horizontal="center" vertical="center"/>
    </xf>
    <xf numFmtId="0" fontId="44" fillId="0" borderId="0" xfId="0" applyFont="1" applyAlignment="1" applyProtection="1">
      <alignment vertical="center"/>
    </xf>
    <xf numFmtId="0" fontId="56" fillId="0" borderId="0" xfId="2" applyFont="1" applyProtection="1">
      <alignment vertical="center"/>
    </xf>
    <xf numFmtId="0" fontId="44" fillId="0" borderId="23" xfId="2" applyFont="1" applyBorder="1" applyAlignment="1" applyProtection="1">
      <alignment horizontal="center" vertical="center"/>
    </xf>
    <xf numFmtId="0" fontId="44" fillId="0" borderId="23" xfId="2" applyFont="1" applyBorder="1" applyAlignment="1" applyProtection="1">
      <alignment horizontal="left" vertical="center"/>
    </xf>
    <xf numFmtId="0" fontId="60" fillId="0" borderId="0" xfId="2" applyFont="1" applyAlignment="1" applyProtection="1">
      <alignment vertical="center" shrinkToFit="1"/>
    </xf>
    <xf numFmtId="0" fontId="60" fillId="0" borderId="0" xfId="0" applyFont="1" applyAlignment="1" applyProtection="1">
      <alignment vertical="center"/>
    </xf>
    <xf numFmtId="0" fontId="44" fillId="0" borderId="25" xfId="2" applyFont="1" applyBorder="1" applyProtection="1">
      <alignment vertical="center"/>
    </xf>
    <xf numFmtId="0" fontId="61" fillId="0" borderId="0" xfId="2" applyFont="1" applyAlignment="1" applyProtection="1">
      <alignment vertical="center" shrinkToFit="1"/>
    </xf>
    <xf numFmtId="0" fontId="61" fillId="0" borderId="0" xfId="2" applyFont="1" applyProtection="1">
      <alignment vertical="center"/>
    </xf>
    <xf numFmtId="0" fontId="44" fillId="0" borderId="0" xfId="2" applyFont="1" applyAlignment="1" applyProtection="1">
      <alignment vertical="center" textRotation="255" shrinkToFit="1"/>
    </xf>
    <xf numFmtId="0" fontId="44" fillId="0" borderId="0" xfId="10" applyFont="1" applyAlignment="1" applyProtection="1">
      <alignment vertical="center"/>
    </xf>
    <xf numFmtId="0" fontId="44" fillId="0" borderId="0" xfId="2" applyFont="1" applyAlignment="1" applyProtection="1">
      <alignment horizontal="center" vertical="center"/>
    </xf>
    <xf numFmtId="0" fontId="56" fillId="0" borderId="0" xfId="2" applyFont="1" applyAlignment="1" applyProtection="1">
      <alignment horizontal="center" vertical="center"/>
    </xf>
    <xf numFmtId="0" fontId="44" fillId="0" borderId="0" xfId="2" applyFont="1" applyAlignment="1" applyProtection="1">
      <alignment horizontal="center" vertical="center" textRotation="255" shrinkToFit="1"/>
    </xf>
    <xf numFmtId="0" fontId="44" fillId="0" borderId="0" xfId="2" applyFont="1" applyAlignment="1" applyProtection="1">
      <alignment horizontal="center" vertical="center" textRotation="255"/>
    </xf>
    <xf numFmtId="49" fontId="44" fillId="0" borderId="0" xfId="0" applyNumberFormat="1" applyFont="1" applyAlignment="1" applyProtection="1">
      <alignment horizontal="center" vertical="center"/>
    </xf>
    <xf numFmtId="0" fontId="44" fillId="0" borderId="23" xfId="2" applyFont="1" applyBorder="1" applyProtection="1">
      <alignment vertical="center"/>
    </xf>
    <xf numFmtId="0" fontId="44" fillId="0" borderId="23" xfId="2" applyFont="1" applyBorder="1" applyAlignment="1" applyProtection="1">
      <alignment vertical="center" textRotation="255" shrinkToFit="1"/>
    </xf>
    <xf numFmtId="0" fontId="44" fillId="0" borderId="23" xfId="2" applyFont="1" applyBorder="1" applyAlignment="1" applyProtection="1">
      <alignment vertical="center" textRotation="255"/>
    </xf>
    <xf numFmtId="0" fontId="44" fillId="0" borderId="0" xfId="2" applyFont="1" applyAlignment="1" applyProtection="1">
      <alignment vertical="center" textRotation="255"/>
    </xf>
    <xf numFmtId="0" fontId="44" fillId="0" borderId="0" xfId="0" applyFont="1" applyAlignment="1" applyProtection="1">
      <alignment vertical="center" shrinkToFit="1"/>
    </xf>
    <xf numFmtId="0" fontId="56" fillId="0" borderId="0" xfId="2" applyFont="1" applyAlignment="1" applyProtection="1">
      <alignment horizontal="center" vertical="center" shrinkToFit="1"/>
    </xf>
    <xf numFmtId="0" fontId="57" fillId="0" borderId="0" xfId="0" applyFont="1" applyAlignment="1" applyProtection="1">
      <alignment vertical="center"/>
    </xf>
    <xf numFmtId="0" fontId="56" fillId="0" borderId="23" xfId="2" applyFont="1" applyBorder="1" applyProtection="1">
      <alignment vertical="center"/>
    </xf>
    <xf numFmtId="0" fontId="44" fillId="0" borderId="24" xfId="2" applyFont="1" applyBorder="1" applyAlignment="1" applyProtection="1">
      <alignment horizontal="center" vertical="center"/>
    </xf>
    <xf numFmtId="0" fontId="44" fillId="0" borderId="0" xfId="0" applyFont="1" applyProtection="1"/>
    <xf numFmtId="0" fontId="62" fillId="0" borderId="23" xfId="2" applyFont="1" applyBorder="1" applyAlignment="1" applyProtection="1">
      <alignment horizontal="left" vertical="center"/>
    </xf>
    <xf numFmtId="0" fontId="65" fillId="0" borderId="23" xfId="2" applyFont="1" applyBorder="1" applyProtection="1">
      <alignment vertical="center"/>
    </xf>
    <xf numFmtId="0" fontId="66" fillId="0" borderId="0" xfId="4" applyFont="1">
      <alignment vertical="center"/>
    </xf>
    <xf numFmtId="0" fontId="1" fillId="10" borderId="23" xfId="3" applyFont="1" applyFill="1" applyBorder="1"/>
    <xf numFmtId="0" fontId="1" fillId="10" borderId="24" xfId="3" applyFont="1" applyFill="1" applyBorder="1"/>
    <xf numFmtId="0" fontId="1" fillId="10" borderId="32" xfId="3" applyFont="1" applyFill="1" applyBorder="1"/>
    <xf numFmtId="0" fontId="1" fillId="10" borderId="0" xfId="3" applyFont="1" applyFill="1" applyBorder="1"/>
    <xf numFmtId="0" fontId="1" fillId="10" borderId="25" xfId="3" applyFont="1" applyFill="1" applyBorder="1"/>
    <xf numFmtId="0" fontId="1" fillId="10" borderId="30" xfId="3" applyFont="1" applyFill="1" applyBorder="1"/>
    <xf numFmtId="0" fontId="1" fillId="10" borderId="31" xfId="3" applyFont="1" applyFill="1" applyBorder="1"/>
    <xf numFmtId="0" fontId="45" fillId="10" borderId="32" xfId="3" applyFont="1" applyFill="1" applyBorder="1" applyAlignment="1">
      <alignment vertical="center"/>
    </xf>
    <xf numFmtId="0" fontId="3" fillId="10" borderId="0" xfId="3" applyFont="1" applyFill="1" applyBorder="1"/>
    <xf numFmtId="0" fontId="3" fillId="10" borderId="25" xfId="3" applyFont="1" applyFill="1" applyBorder="1"/>
    <xf numFmtId="0" fontId="45" fillId="10" borderId="32" xfId="3" applyFont="1" applyFill="1" applyBorder="1" applyAlignment="1">
      <alignment horizontal="left" vertical="center"/>
    </xf>
    <xf numFmtId="0" fontId="3" fillId="10" borderId="0" xfId="3" applyFont="1" applyFill="1" applyBorder="1" applyAlignment="1">
      <alignment vertical="center"/>
    </xf>
    <xf numFmtId="0" fontId="3" fillId="10" borderId="25" xfId="3" applyFont="1" applyFill="1" applyBorder="1" applyAlignment="1">
      <alignment vertical="center"/>
    </xf>
    <xf numFmtId="0" fontId="3" fillId="10" borderId="0" xfId="3" applyFont="1" applyFill="1" applyBorder="1" applyAlignment="1">
      <alignment vertical="center" wrapText="1"/>
    </xf>
    <xf numFmtId="0" fontId="3" fillId="10" borderId="25" xfId="3" applyFont="1" applyFill="1" applyBorder="1" applyAlignment="1">
      <alignment vertical="center" wrapText="1"/>
    </xf>
    <xf numFmtId="0" fontId="45" fillId="10" borderId="32" xfId="3" applyFont="1" applyFill="1" applyBorder="1" applyAlignment="1">
      <alignment vertical="top"/>
    </xf>
    <xf numFmtId="0" fontId="3" fillId="10" borderId="0" xfId="3" applyFont="1" applyFill="1" applyBorder="1" applyAlignment="1">
      <alignment vertical="top" wrapText="1"/>
    </xf>
    <xf numFmtId="0" fontId="3" fillId="10" borderId="25" xfId="3" applyFont="1" applyFill="1" applyBorder="1" applyAlignment="1">
      <alignment vertical="top" wrapText="1"/>
    </xf>
    <xf numFmtId="0" fontId="3" fillId="10" borderId="0" xfId="3" applyFont="1" applyFill="1" applyBorder="1" applyAlignment="1">
      <alignment horizontal="left" vertical="center"/>
    </xf>
    <xf numFmtId="0" fontId="3" fillId="10" borderId="25" xfId="3" applyFont="1" applyFill="1" applyBorder="1" applyAlignment="1">
      <alignment horizontal="left" vertical="center"/>
    </xf>
    <xf numFmtId="0" fontId="45" fillId="10" borderId="32" xfId="3" applyFont="1" applyFill="1" applyBorder="1"/>
    <xf numFmtId="0" fontId="5" fillId="10" borderId="0" xfId="3" applyFont="1" applyFill="1" applyBorder="1"/>
    <xf numFmtId="0" fontId="5" fillId="10" borderId="25" xfId="3" applyFont="1" applyFill="1" applyBorder="1"/>
    <xf numFmtId="0" fontId="15" fillId="10" borderId="0" xfId="3" applyFont="1" applyFill="1" applyBorder="1"/>
    <xf numFmtId="0" fontId="15" fillId="10" borderId="25" xfId="3" applyFont="1" applyFill="1" applyBorder="1"/>
    <xf numFmtId="0" fontId="67" fillId="10" borderId="32" xfId="3" applyFont="1" applyFill="1" applyBorder="1"/>
    <xf numFmtId="0" fontId="1" fillId="10" borderId="49" xfId="3" applyFont="1" applyFill="1" applyBorder="1"/>
    <xf numFmtId="0" fontId="1" fillId="10" borderId="29" xfId="3" applyFont="1" applyFill="1" applyBorder="1"/>
    <xf numFmtId="0" fontId="44" fillId="0" borderId="0" xfId="4" applyFont="1">
      <alignment vertical="center"/>
    </xf>
    <xf numFmtId="0" fontId="44" fillId="2" borderId="0" xfId="0" applyFont="1" applyFill="1" applyAlignment="1">
      <alignment horizontal="left" vertical="center"/>
    </xf>
    <xf numFmtId="0" fontId="42" fillId="0" borderId="0" xfId="5" applyFont="1">
      <alignment vertical="center"/>
    </xf>
    <xf numFmtId="0" fontId="42" fillId="0" borderId="0" xfId="5" applyFont="1" applyAlignment="1">
      <alignment horizontal="center" vertical="center"/>
    </xf>
    <xf numFmtId="0" fontId="42" fillId="0" borderId="2" xfId="5" applyFont="1" applyBorder="1" applyAlignment="1">
      <alignment horizontal="center" vertical="center"/>
    </xf>
    <xf numFmtId="0" fontId="42" fillId="0" borderId="2" xfId="5" applyFont="1" applyBorder="1">
      <alignment vertical="center"/>
    </xf>
    <xf numFmtId="0" fontId="69" fillId="0" borderId="0" xfId="5" applyFont="1">
      <alignment vertical="center"/>
    </xf>
    <xf numFmtId="0" fontId="45" fillId="0" borderId="0" xfId="5" applyFont="1" applyAlignment="1" applyProtection="1">
      <alignment vertical="center" shrinkToFit="1"/>
      <protection locked="0"/>
    </xf>
    <xf numFmtId="0" fontId="45" fillId="0" borderId="0" xfId="5" applyFont="1" applyAlignment="1" applyProtection="1">
      <alignment horizontal="left" vertical="center" shrinkToFit="1"/>
      <protection locked="0"/>
    </xf>
    <xf numFmtId="177" fontId="45" fillId="0" borderId="0" xfId="5" applyNumberFormat="1" applyFont="1" applyAlignment="1" applyProtection="1">
      <alignment horizontal="center" vertical="center" shrinkToFit="1"/>
      <protection locked="0"/>
    </xf>
    <xf numFmtId="0" fontId="70" fillId="0" borderId="0" xfId="5" applyFont="1">
      <alignment vertical="center"/>
    </xf>
    <xf numFmtId="0" fontId="71" fillId="0" borderId="0" xfId="0" applyFont="1" applyAlignment="1">
      <alignment vertical="center"/>
    </xf>
    <xf numFmtId="0" fontId="47" fillId="0" borderId="0" xfId="0" applyFont="1" applyAlignment="1">
      <alignment vertical="center"/>
    </xf>
    <xf numFmtId="0" fontId="70" fillId="0" borderId="0" xfId="0" applyFont="1" applyAlignment="1">
      <alignment vertical="center"/>
    </xf>
    <xf numFmtId="0" fontId="44" fillId="0" borderId="0" xfId="5" applyFont="1" applyAlignment="1">
      <alignment horizontal="center" vertical="center"/>
    </xf>
    <xf numFmtId="0" fontId="44" fillId="0" borderId="0" xfId="5" applyFont="1" applyAlignment="1" applyProtection="1">
      <alignment vertical="center" shrinkToFit="1"/>
      <protection locked="0"/>
    </xf>
    <xf numFmtId="0" fontId="44" fillId="0" borderId="0" xfId="5" applyFont="1" applyAlignment="1" applyProtection="1">
      <alignment horizontal="left" vertical="center" shrinkToFit="1"/>
      <protection locked="0"/>
    </xf>
    <xf numFmtId="177" fontId="44" fillId="0" borderId="0" xfId="5" applyNumberFormat="1" applyFont="1" applyAlignment="1" applyProtection="1">
      <alignment horizontal="center" vertical="center" shrinkToFit="1"/>
      <protection locked="0"/>
    </xf>
    <xf numFmtId="0" fontId="44" fillId="0" borderId="0" xfId="5" applyFont="1">
      <alignment vertical="center"/>
    </xf>
    <xf numFmtId="181" fontId="44" fillId="5" borderId="46" xfId="5" applyNumberFormat="1" applyFont="1" applyFill="1" applyBorder="1" applyAlignment="1">
      <alignment horizontal="center" vertical="center"/>
    </xf>
    <xf numFmtId="0" fontId="42" fillId="0" borderId="0" xfId="0" applyFont="1"/>
    <xf numFmtId="0" fontId="42" fillId="0" borderId="0" xfId="0" applyFont="1" applyAlignment="1">
      <alignment vertical="center"/>
    </xf>
    <xf numFmtId="0" fontId="42" fillId="0" borderId="0" xfId="0" applyFont="1" applyAlignment="1">
      <alignment horizontal="center" vertical="center"/>
    </xf>
    <xf numFmtId="49" fontId="44" fillId="0" borderId="0" xfId="0" applyNumberFormat="1" applyFont="1" applyAlignment="1">
      <alignment horizontal="center" vertical="center"/>
    </xf>
    <xf numFmtId="0" fontId="72" fillId="0" borderId="0" xfId="5" applyFont="1" applyAlignment="1">
      <alignment horizontal="center" vertical="center"/>
    </xf>
    <xf numFmtId="0" fontId="44" fillId="2" borderId="0" xfId="0" applyFont="1" applyFill="1" applyAlignment="1">
      <alignment vertical="center"/>
    </xf>
    <xf numFmtId="0" fontId="42" fillId="0" borderId="0" xfId="0" applyFont="1" applyAlignment="1" applyProtection="1">
      <alignment horizontal="center" vertical="center"/>
      <protection locked="0"/>
    </xf>
    <xf numFmtId="0" fontId="42" fillId="0" borderId="0" xfId="0" applyFont="1" applyAlignment="1">
      <alignment horizontal="right"/>
    </xf>
    <xf numFmtId="0" fontId="42" fillId="0" borderId="32" xfId="0" applyFont="1" applyBorder="1" applyAlignment="1" applyProtection="1">
      <alignment vertical="center" shrinkToFit="1"/>
      <protection locked="0"/>
    </xf>
    <xf numFmtId="0" fontId="42" fillId="0" borderId="0" xfId="0" applyFont="1" applyAlignment="1" applyProtection="1">
      <alignment vertical="center" shrinkToFit="1"/>
      <protection locked="0"/>
    </xf>
    <xf numFmtId="0" fontId="42" fillId="0" borderId="22" xfId="0" applyFont="1" applyBorder="1" applyAlignment="1" applyProtection="1">
      <alignment vertical="center" shrinkToFit="1"/>
      <protection locked="0"/>
    </xf>
    <xf numFmtId="0" fontId="42" fillId="0" borderId="9" xfId="0" applyFont="1" applyBorder="1" applyAlignment="1" applyProtection="1">
      <alignment vertical="center" shrinkToFit="1"/>
      <protection locked="0"/>
    </xf>
    <xf numFmtId="0" fontId="42" fillId="0" borderId="9" xfId="0" applyFont="1" applyBorder="1" applyAlignment="1" applyProtection="1">
      <alignment horizontal="center" vertical="center" shrinkToFit="1"/>
      <protection locked="0"/>
    </xf>
    <xf numFmtId="0" fontId="42" fillId="0" borderId="22" xfId="0" applyFont="1" applyBorder="1" applyAlignment="1" applyProtection="1">
      <alignment horizontal="center" vertical="center" shrinkToFit="1"/>
      <protection locked="0"/>
    </xf>
    <xf numFmtId="0" fontId="42" fillId="0" borderId="0" xfId="0" applyFont="1" applyAlignment="1" applyProtection="1">
      <alignment horizontal="center" vertical="center" shrinkToFit="1"/>
      <protection locked="0"/>
    </xf>
    <xf numFmtId="0" fontId="44" fillId="0" borderId="0" xfId="3" applyFont="1" applyAlignment="1">
      <alignment vertical="center"/>
    </xf>
    <xf numFmtId="0" fontId="42" fillId="0" borderId="0" xfId="3" applyFont="1" applyAlignment="1">
      <alignment vertical="center"/>
    </xf>
    <xf numFmtId="0" fontId="42" fillId="0" borderId="0" xfId="3" applyFont="1" applyAlignment="1">
      <alignment horizontal="center" vertical="center"/>
    </xf>
    <xf numFmtId="0" fontId="42" fillId="0" borderId="0" xfId="3" applyFont="1" applyAlignment="1">
      <alignment horizontal="distributed" vertical="center"/>
    </xf>
    <xf numFmtId="0" fontId="42" fillId="0" borderId="0" xfId="3" applyFont="1" applyAlignment="1">
      <alignment horizontal="right" vertical="center" shrinkToFit="1"/>
    </xf>
    <xf numFmtId="0" fontId="42" fillId="0" borderId="0" xfId="3" applyFont="1" applyAlignment="1">
      <alignment horizontal="center" vertical="center" shrinkToFit="1"/>
    </xf>
    <xf numFmtId="0" fontId="42" fillId="0" borderId="0" xfId="3" applyFont="1" applyAlignment="1">
      <alignment horizontal="center" vertical="center" wrapText="1"/>
    </xf>
    <xf numFmtId="0" fontId="42" fillId="0" borderId="0" xfId="3" quotePrefix="1" applyFont="1" applyAlignment="1">
      <alignment vertical="center"/>
    </xf>
    <xf numFmtId="0" fontId="47" fillId="0" borderId="0" xfId="3" applyFont="1" applyAlignment="1">
      <alignment vertical="center"/>
    </xf>
    <xf numFmtId="0" fontId="47" fillId="0" borderId="0" xfId="3" applyFont="1" applyAlignment="1">
      <alignment horizontal="center" vertical="center"/>
    </xf>
    <xf numFmtId="0" fontId="42" fillId="0" borderId="0" xfId="3" applyFont="1" applyAlignment="1">
      <alignment vertical="center" wrapText="1"/>
    </xf>
    <xf numFmtId="0" fontId="42" fillId="0" borderId="0" xfId="3" applyFont="1" applyAlignment="1">
      <alignment horizontal="left" vertical="center" wrapText="1"/>
    </xf>
    <xf numFmtId="0" fontId="42" fillId="0" borderId="0" xfId="3" applyFont="1" applyAlignment="1">
      <alignment vertical="center" shrinkToFit="1"/>
    </xf>
    <xf numFmtId="0" fontId="42" fillId="0" borderId="0" xfId="3" applyFont="1"/>
    <xf numFmtId="0" fontId="44" fillId="0" borderId="0" xfId="3" applyFont="1" applyAlignment="1">
      <alignment vertical="center" shrinkToFit="1"/>
    </xf>
    <xf numFmtId="0" fontId="54" fillId="2" borderId="0" xfId="3" applyFont="1" applyFill="1" applyAlignment="1">
      <alignment vertical="center"/>
    </xf>
    <xf numFmtId="0" fontId="74" fillId="0" borderId="0" xfId="3" applyFont="1"/>
    <xf numFmtId="0" fontId="42" fillId="0" borderId="33" xfId="3" applyFont="1" applyBorder="1"/>
    <xf numFmtId="0" fontId="42" fillId="0" borderId="34" xfId="3" applyFont="1" applyBorder="1"/>
    <xf numFmtId="0" fontId="42" fillId="0" borderId="35" xfId="3" applyFont="1" applyBorder="1"/>
    <xf numFmtId="0" fontId="42" fillId="0" borderId="9" xfId="3" applyFont="1" applyBorder="1"/>
    <xf numFmtId="0" fontId="69" fillId="0" borderId="0" xfId="3" applyFont="1"/>
    <xf numFmtId="0" fontId="42" fillId="0" borderId="10" xfId="3" applyFont="1" applyBorder="1"/>
    <xf numFmtId="0" fontId="42" fillId="0" borderId="36" xfId="3" applyFont="1" applyBorder="1"/>
    <xf numFmtId="0" fontId="42" fillId="0" borderId="37" xfId="3" applyFont="1" applyBorder="1"/>
    <xf numFmtId="0" fontId="42" fillId="0" borderId="1" xfId="3" applyFont="1" applyBorder="1"/>
    <xf numFmtId="0" fontId="42" fillId="0" borderId="38" xfId="3" applyFont="1" applyBorder="1"/>
    <xf numFmtId="0" fontId="42" fillId="0" borderId="39" xfId="3" applyFont="1" applyBorder="1"/>
    <xf numFmtId="0" fontId="42" fillId="0" borderId="40" xfId="3" applyFont="1" applyBorder="1"/>
    <xf numFmtId="0" fontId="44" fillId="0" borderId="0" xfId="3" applyFont="1"/>
    <xf numFmtId="0" fontId="56" fillId="0" borderId="47" xfId="3" applyFont="1" applyBorder="1"/>
    <xf numFmtId="0" fontId="56" fillId="0" borderId="9" xfId="3" applyFont="1" applyBorder="1"/>
    <xf numFmtId="0" fontId="45" fillId="0" borderId="0" xfId="9" applyFont="1"/>
    <xf numFmtId="0" fontId="44" fillId="0" borderId="0" xfId="9" applyFont="1" applyAlignment="1">
      <alignment vertical="center"/>
    </xf>
    <xf numFmtId="0" fontId="44" fillId="0" borderId="0" xfId="9" applyFont="1"/>
    <xf numFmtId="0" fontId="44" fillId="0" borderId="0" xfId="0" applyFont="1"/>
    <xf numFmtId="0" fontId="44" fillId="0" borderId="0" xfId="9" applyFont="1" applyAlignment="1">
      <alignment horizontal="center" vertical="center"/>
    </xf>
    <xf numFmtId="0" fontId="44" fillId="0" borderId="0" xfId="9" applyFont="1" applyAlignment="1">
      <alignment horizontal="left"/>
    </xf>
    <xf numFmtId="0" fontId="44" fillId="0" borderId="0" xfId="9" applyFont="1" applyAlignment="1">
      <alignment horizontal="right"/>
    </xf>
    <xf numFmtId="0" fontId="44" fillId="0" borderId="0" xfId="9" applyFont="1" applyAlignment="1"/>
    <xf numFmtId="0" fontId="44" fillId="0" borderId="0" xfId="9" applyFont="1" applyFill="1"/>
    <xf numFmtId="0" fontId="44" fillId="5" borderId="0" xfId="9" applyFont="1" applyFill="1" applyAlignment="1">
      <alignment horizontal="center"/>
    </xf>
    <xf numFmtId="0" fontId="42" fillId="0" borderId="0" xfId="3" applyFont="1" applyAlignment="1">
      <alignment horizontal="right"/>
    </xf>
    <xf numFmtId="0" fontId="44" fillId="0" borderId="0" xfId="3" applyFont="1" applyAlignment="1">
      <alignment horizontal="center" vertical="center"/>
    </xf>
    <xf numFmtId="0" fontId="44" fillId="5" borderId="0" xfId="3" applyFont="1" applyFill="1" applyAlignment="1">
      <alignment horizontal="center" vertical="center"/>
    </xf>
    <xf numFmtId="0" fontId="44" fillId="0" borderId="0" xfId="3" applyFont="1" applyFill="1" applyAlignment="1">
      <alignment horizontal="center" vertical="center"/>
    </xf>
    <xf numFmtId="0" fontId="44" fillId="0" borderId="0" xfId="3" applyFont="1" applyFill="1" applyAlignment="1">
      <alignment vertical="center"/>
    </xf>
    <xf numFmtId="0" fontId="42" fillId="0" borderId="0" xfId="3" applyFont="1" applyFill="1" applyAlignment="1">
      <alignment horizontal="right"/>
    </xf>
    <xf numFmtId="0" fontId="42" fillId="0" borderId="0" xfId="3" applyFont="1" applyFill="1"/>
    <xf numFmtId="0" fontId="42" fillId="0" borderId="0" xfId="0" applyFont="1" applyAlignment="1">
      <alignment horizontal="center"/>
    </xf>
    <xf numFmtId="0" fontId="42" fillId="0" borderId="0" xfId="0" applyFont="1" applyAlignment="1">
      <alignment vertical="top"/>
    </xf>
    <xf numFmtId="0" fontId="42" fillId="0" borderId="0" xfId="0" applyFont="1" applyFill="1" applyAlignment="1">
      <alignment vertical="top"/>
    </xf>
    <xf numFmtId="0" fontId="42" fillId="0" borderId="0" xfId="0" applyFont="1" applyFill="1"/>
    <xf numFmtId="0" fontId="31" fillId="0" borderId="0" xfId="7" applyFont="1">
      <alignment vertical="center"/>
    </xf>
    <xf numFmtId="0" fontId="76" fillId="0" borderId="0" xfId="7" applyFont="1" applyAlignment="1">
      <alignment horizontal="center" vertical="center"/>
    </xf>
    <xf numFmtId="0" fontId="31" fillId="0" borderId="0" xfId="7" applyFont="1" applyAlignment="1"/>
    <xf numFmtId="0" fontId="31" fillId="0" borderId="0" xfId="7" applyFont="1" applyAlignment="1">
      <alignment horizontal="right" vertical="center"/>
    </xf>
    <xf numFmtId="0" fontId="31" fillId="0" borderId="0" xfId="7" applyFont="1" applyAlignment="1">
      <alignment vertical="center"/>
    </xf>
    <xf numFmtId="0" fontId="31" fillId="0" borderId="0" xfId="7" applyFont="1" applyAlignment="1">
      <alignment horizontal="left" vertical="center" shrinkToFit="1"/>
    </xf>
    <xf numFmtId="0" fontId="31" fillId="0" borderId="0" xfId="7" applyFont="1" applyAlignment="1">
      <alignment vertical="center" shrinkToFit="1"/>
    </xf>
    <xf numFmtId="0" fontId="31" fillId="0" borderId="0" xfId="7" applyFont="1" applyFill="1" applyAlignment="1">
      <alignment horizontal="center" vertical="center"/>
    </xf>
    <xf numFmtId="0" fontId="49" fillId="0" borderId="48" xfId="7" applyFont="1" applyBorder="1">
      <alignment vertical="center"/>
    </xf>
    <xf numFmtId="0" fontId="49" fillId="0" borderId="23" xfId="7" applyFont="1" applyBorder="1">
      <alignment vertical="center"/>
    </xf>
    <xf numFmtId="0" fontId="31" fillId="0" borderId="23" xfId="7" applyFont="1" applyBorder="1">
      <alignment vertical="center"/>
    </xf>
    <xf numFmtId="0" fontId="31" fillId="0" borderId="24" xfId="7" applyFont="1" applyBorder="1">
      <alignment vertical="center"/>
    </xf>
    <xf numFmtId="0" fontId="31" fillId="0" borderId="0" xfId="7" applyFont="1" applyBorder="1">
      <alignment vertical="center"/>
    </xf>
    <xf numFmtId="0" fontId="49" fillId="0" borderId="9" xfId="7" applyFont="1" applyBorder="1">
      <alignment vertical="center"/>
    </xf>
    <xf numFmtId="0" fontId="49" fillId="0" borderId="0" xfId="7" applyFont="1" applyBorder="1">
      <alignment vertical="center"/>
    </xf>
    <xf numFmtId="0" fontId="49" fillId="0" borderId="0" xfId="7" applyFont="1">
      <alignment vertical="center"/>
    </xf>
    <xf numFmtId="0" fontId="31" fillId="0" borderId="25" xfId="7" applyFont="1" applyBorder="1">
      <alignment vertical="center"/>
    </xf>
    <xf numFmtId="0" fontId="77" fillId="0" borderId="0" xfId="7" applyFont="1">
      <alignment vertical="center"/>
    </xf>
    <xf numFmtId="0" fontId="49" fillId="0" borderId="25" xfId="7" applyFont="1" applyBorder="1">
      <alignment vertical="center"/>
    </xf>
    <xf numFmtId="0" fontId="31" fillId="0" borderId="10" xfId="7" applyFont="1" applyBorder="1">
      <alignment vertical="center"/>
    </xf>
    <xf numFmtId="0" fontId="31" fillId="0" borderId="36" xfId="7" applyFont="1" applyBorder="1">
      <alignment vertical="center"/>
    </xf>
    <xf numFmtId="0" fontId="49" fillId="0" borderId="36" xfId="7" applyFont="1" applyBorder="1">
      <alignment vertical="center"/>
    </xf>
    <xf numFmtId="0" fontId="49" fillId="0" borderId="36" xfId="7" applyFont="1" applyBorder="1" applyAlignment="1">
      <alignment horizontal="right" vertical="center"/>
    </xf>
    <xf numFmtId="0" fontId="31" fillId="0" borderId="0" xfId="7" applyFont="1" applyBorder="1" applyAlignment="1">
      <alignment horizontal="left" vertical="center" shrinkToFit="1"/>
    </xf>
    <xf numFmtId="0" fontId="49" fillId="0" borderId="0" xfId="7" applyFont="1" applyBorder="1" applyAlignment="1">
      <alignment horizontal="left" vertical="center"/>
    </xf>
    <xf numFmtId="179" fontId="49" fillId="0" borderId="0" xfId="7" applyNumberFormat="1" applyFont="1" applyBorder="1" applyAlignment="1">
      <alignment horizontal="right" vertical="center"/>
    </xf>
    <xf numFmtId="0" fontId="49" fillId="0" borderId="19" xfId="7" applyFont="1" applyBorder="1">
      <alignment vertical="center"/>
    </xf>
    <xf numFmtId="0" fontId="49" fillId="0" borderId="17" xfId="7" applyFont="1" applyBorder="1">
      <alignment vertical="center"/>
    </xf>
    <xf numFmtId="0" fontId="49" fillId="0" borderId="17" xfId="7" applyFont="1" applyBorder="1" applyAlignment="1">
      <alignment horizontal="right" vertical="center"/>
    </xf>
    <xf numFmtId="0" fontId="49" fillId="0" borderId="18" xfId="7" applyFont="1" applyBorder="1" applyAlignment="1">
      <alignment horizontal="right" vertical="center"/>
    </xf>
    <xf numFmtId="0" fontId="49" fillId="0" borderId="0" xfId="7" applyFont="1" applyBorder="1" applyAlignment="1">
      <alignment horizontal="center" vertical="center"/>
    </xf>
    <xf numFmtId="0" fontId="31" fillId="0" borderId="0" xfId="7" applyFont="1" applyBorder="1" applyAlignment="1">
      <alignment horizontal="left" vertical="center"/>
    </xf>
    <xf numFmtId="0" fontId="31" fillId="0" borderId="0" xfId="7" applyFont="1" applyAlignment="1">
      <alignment vertical="center" textRotation="255"/>
    </xf>
    <xf numFmtId="0" fontId="43" fillId="0" borderId="0" xfId="7" applyFont="1">
      <alignment vertical="center"/>
    </xf>
    <xf numFmtId="0" fontId="31" fillId="0" borderId="22" xfId="7" applyFont="1" applyBorder="1" applyAlignment="1">
      <alignment vertical="center" textRotation="255"/>
    </xf>
    <xf numFmtId="178" fontId="31" fillId="0" borderId="0" xfId="7" applyNumberFormat="1" applyFont="1">
      <alignment vertical="center"/>
    </xf>
    <xf numFmtId="179" fontId="31" fillId="0" borderId="0" xfId="7" applyNumberFormat="1" applyFont="1">
      <alignment vertical="center"/>
    </xf>
    <xf numFmtId="0" fontId="31" fillId="0" borderId="0" xfId="7" applyFont="1" applyAlignment="1">
      <alignment horizontal="center" vertical="center"/>
    </xf>
    <xf numFmtId="0" fontId="31" fillId="0" borderId="0" xfId="7" applyFont="1" applyAlignment="1">
      <alignment horizontal="left" vertical="center"/>
    </xf>
    <xf numFmtId="0" fontId="31" fillId="0" borderId="1" xfId="7" applyFont="1" applyBorder="1" applyAlignment="1">
      <alignment vertical="center" shrinkToFit="1"/>
    </xf>
    <xf numFmtId="0" fontId="31" fillId="0" borderId="1" xfId="7" applyFont="1" applyBorder="1" applyAlignment="1">
      <alignment horizontal="left" vertical="center"/>
    </xf>
    <xf numFmtId="0" fontId="31" fillId="0" borderId="0" xfId="7" applyFont="1" applyAlignment="1">
      <alignment vertical="top"/>
    </xf>
    <xf numFmtId="0" fontId="31" fillId="0" borderId="1" xfId="7" applyFont="1" applyBorder="1">
      <alignment vertical="center"/>
    </xf>
    <xf numFmtId="0" fontId="43" fillId="0" borderId="0" xfId="7" applyFont="1" applyAlignment="1">
      <alignment vertical="top"/>
    </xf>
    <xf numFmtId="0" fontId="43" fillId="0" borderId="0" xfId="7" applyFont="1" applyAlignment="1">
      <alignment vertical="top" wrapText="1"/>
    </xf>
    <xf numFmtId="0" fontId="43" fillId="0" borderId="0" xfId="7" applyFont="1" applyAlignment="1">
      <alignment vertical="center"/>
    </xf>
    <xf numFmtId="0" fontId="19" fillId="0" borderId="0" xfId="3" applyFont="1" applyAlignment="1">
      <alignment vertical="center"/>
    </xf>
    <xf numFmtId="0" fontId="6" fillId="0" borderId="0" xfId="3" applyFont="1" applyAlignment="1">
      <alignment vertical="center"/>
    </xf>
    <xf numFmtId="0" fontId="19" fillId="0" borderId="0" xfId="3" applyFont="1" applyAlignment="1">
      <alignment vertical="center"/>
    </xf>
    <xf numFmtId="0" fontId="18" fillId="0" borderId="0" xfId="3" applyFont="1" applyAlignment="1">
      <alignment vertical="center" shrinkToFit="1"/>
    </xf>
    <xf numFmtId="0" fontId="45" fillId="0" borderId="0" xfId="0" applyFont="1" applyAlignment="1">
      <alignment horizontal="center" vertical="center"/>
    </xf>
    <xf numFmtId="0" fontId="44" fillId="0" borderId="10" xfId="0" applyFont="1" applyBorder="1" applyAlignment="1">
      <alignment vertical="center"/>
    </xf>
    <xf numFmtId="0" fontId="44" fillId="0" borderId="21" xfId="0" applyFont="1" applyBorder="1" applyAlignment="1">
      <alignment vertical="center"/>
    </xf>
    <xf numFmtId="0" fontId="44" fillId="5" borderId="4" xfId="0" applyFont="1" applyFill="1" applyBorder="1" applyAlignment="1">
      <alignment vertical="center"/>
    </xf>
    <xf numFmtId="0" fontId="44" fillId="5" borderId="8" xfId="0" applyFont="1" applyFill="1" applyBorder="1" applyAlignment="1">
      <alignment vertical="center"/>
    </xf>
    <xf numFmtId="0" fontId="42" fillId="0" borderId="0" xfId="0" applyFont="1" applyProtection="1">
      <protection locked="0"/>
    </xf>
    <xf numFmtId="0" fontId="31" fillId="0" borderId="0" xfId="0" applyFont="1" applyAlignment="1" applyProtection="1">
      <alignment vertical="center"/>
      <protection locked="0"/>
    </xf>
    <xf numFmtId="0" fontId="31" fillId="0" borderId="0" xfId="0" applyFont="1" applyFill="1" applyAlignment="1" applyProtection="1">
      <alignment vertical="center"/>
      <protection locked="0"/>
    </xf>
    <xf numFmtId="0" fontId="82" fillId="0" borderId="0" xfId="0" applyFont="1" applyAlignment="1" applyProtection="1">
      <alignment vertical="center"/>
      <protection locked="0"/>
    </xf>
    <xf numFmtId="0" fontId="43"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0" xfId="0" applyFont="1" applyAlignment="1" applyProtection="1">
      <alignment vertical="center" wrapText="1"/>
      <protection locked="0"/>
    </xf>
    <xf numFmtId="0" fontId="83" fillId="0" borderId="0" xfId="0" applyFont="1" applyAlignment="1" applyProtection="1">
      <alignment vertical="center"/>
      <protection locked="0"/>
    </xf>
    <xf numFmtId="0" fontId="31" fillId="0" borderId="4" xfId="0" applyFont="1" applyBorder="1" applyAlignment="1" applyProtection="1">
      <alignment vertical="center"/>
      <protection locked="0"/>
    </xf>
    <xf numFmtId="0" fontId="31" fillId="0" borderId="1" xfId="0" applyFont="1" applyBorder="1" applyAlignment="1" applyProtection="1">
      <alignment vertical="center"/>
      <protection locked="0"/>
    </xf>
    <xf numFmtId="0" fontId="31" fillId="0" borderId="8"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22" xfId="0" applyFont="1" applyBorder="1" applyAlignment="1" applyProtection="1">
      <alignment vertical="center"/>
      <protection locked="0"/>
    </xf>
    <xf numFmtId="0" fontId="31" fillId="0" borderId="10" xfId="0" applyFont="1" applyBorder="1" applyAlignment="1" applyProtection="1">
      <alignment vertical="center"/>
      <protection locked="0"/>
    </xf>
    <xf numFmtId="0" fontId="31" fillId="0" borderId="36" xfId="0" applyFont="1" applyBorder="1" applyAlignment="1" applyProtection="1">
      <alignment vertical="center"/>
      <protection locked="0"/>
    </xf>
    <xf numFmtId="0" fontId="31" fillId="0" borderId="21" xfId="0" applyFont="1" applyBorder="1" applyAlignment="1" applyProtection="1">
      <alignment vertical="center"/>
      <protection locked="0"/>
    </xf>
    <xf numFmtId="0" fontId="44" fillId="0" borderId="0" xfId="0" applyFont="1" applyProtection="1">
      <protection locked="0"/>
    </xf>
    <xf numFmtId="0" fontId="42" fillId="0" borderId="41" xfId="0" applyFont="1" applyFill="1" applyBorder="1" applyAlignment="1" applyProtection="1">
      <alignment vertical="center"/>
      <protection locked="0"/>
    </xf>
    <xf numFmtId="0" fontId="42" fillId="0" borderId="33" xfId="0" applyFont="1" applyFill="1" applyBorder="1" applyAlignment="1" applyProtection="1">
      <alignment vertical="center"/>
      <protection locked="0"/>
    </xf>
    <xf numFmtId="0" fontId="42" fillId="0" borderId="34" xfId="0" applyFont="1" applyFill="1" applyBorder="1" applyAlignment="1" applyProtection="1">
      <alignment vertical="center"/>
      <protection locked="0"/>
    </xf>
    <xf numFmtId="0" fontId="84" fillId="0" borderId="42" xfId="0" applyFont="1" applyFill="1" applyBorder="1" applyAlignment="1" applyProtection="1">
      <alignment horizontal="left" vertical="center"/>
      <protection locked="0"/>
    </xf>
    <xf numFmtId="0" fontId="42" fillId="0" borderId="0" xfId="0" applyFont="1" applyFill="1" applyAlignment="1" applyProtection="1">
      <alignment vertical="center"/>
      <protection locked="0"/>
    </xf>
    <xf numFmtId="0" fontId="42" fillId="0" borderId="35" xfId="0" applyFont="1" applyFill="1" applyBorder="1" applyAlignment="1" applyProtection="1">
      <alignment vertical="center"/>
      <protection locked="0"/>
    </xf>
    <xf numFmtId="0" fontId="42" fillId="0" borderId="42" xfId="0" applyFont="1" applyFill="1" applyBorder="1" applyAlignment="1" applyProtection="1">
      <alignment horizontal="left" vertical="center"/>
      <protection locked="0"/>
    </xf>
    <xf numFmtId="0" fontId="42" fillId="0" borderId="42" xfId="0" applyFont="1" applyFill="1" applyBorder="1" applyAlignment="1" applyProtection="1">
      <alignment vertical="center"/>
      <protection locked="0"/>
    </xf>
    <xf numFmtId="0" fontId="42" fillId="0" borderId="43"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2" fillId="0" borderId="40" xfId="0" applyFont="1" applyFill="1" applyBorder="1" applyAlignment="1" applyProtection="1">
      <alignment vertical="center"/>
      <protection locked="0"/>
    </xf>
    <xf numFmtId="0" fontId="31" fillId="0" borderId="0" xfId="0" applyFont="1" applyFill="1" applyAlignment="1" applyProtection="1">
      <alignment horizontal="right" vertical="center"/>
    </xf>
    <xf numFmtId="0" fontId="31" fillId="0" borderId="0" xfId="0" applyFont="1" applyBorder="1" applyAlignment="1" applyProtection="1">
      <alignment vertical="center"/>
      <protection locked="0"/>
    </xf>
    <xf numFmtId="0" fontId="74" fillId="0" borderId="0" xfId="0" applyFont="1" applyProtection="1">
      <protection locked="0"/>
    </xf>
    <xf numFmtId="0" fontId="0" fillId="0" borderId="0" xfId="3" applyFont="1"/>
    <xf numFmtId="0" fontId="68" fillId="0" borderId="0" xfId="3" applyFont="1" applyBorder="1" applyAlignment="1">
      <alignment vertical="center" shrinkToFit="1"/>
    </xf>
    <xf numFmtId="0" fontId="44" fillId="0" borderId="0" xfId="3" applyFont="1" applyBorder="1" applyAlignment="1">
      <alignment vertical="center" shrinkToFit="1"/>
    </xf>
    <xf numFmtId="0" fontId="42" fillId="0" borderId="0" xfId="3" applyFont="1" applyAlignment="1">
      <alignment horizontal="right" vertical="center" indent="1"/>
    </xf>
    <xf numFmtId="0" fontId="44" fillId="0" borderId="2" xfId="9" applyFont="1" applyBorder="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42" fillId="0" borderId="0" xfId="3" applyFont="1" applyFill="1" applyAlignment="1">
      <alignment vertical="center"/>
    </xf>
    <xf numFmtId="0" fontId="42" fillId="0" borderId="0" xfId="3" applyFont="1" applyFill="1" applyAlignment="1">
      <alignment horizontal="left"/>
    </xf>
    <xf numFmtId="0" fontId="44" fillId="0" borderId="0" xfId="9" applyFont="1" applyAlignment="1">
      <alignment horizontal="distributed" indent="1"/>
    </xf>
    <xf numFmtId="0" fontId="10" fillId="0" borderId="2" xfId="0" applyFont="1" applyBorder="1" applyAlignment="1">
      <alignment horizontal="center" vertical="center" shrinkToFit="1"/>
    </xf>
    <xf numFmtId="49" fontId="10" fillId="4" borderId="2" xfId="0" applyNumberFormat="1" applyFont="1" applyFill="1" applyBorder="1" applyAlignment="1" applyProtection="1">
      <alignment vertical="center"/>
      <protection locked="0"/>
    </xf>
    <xf numFmtId="0" fontId="10" fillId="4" borderId="2"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0" fillId="4" borderId="2" xfId="0" applyFill="1" applyBorder="1" applyProtection="1">
      <protection locked="0"/>
    </xf>
    <xf numFmtId="49" fontId="13" fillId="0" borderId="2" xfId="2" applyNumberFormat="1" applyFont="1" applyFill="1" applyBorder="1" applyProtection="1">
      <alignment vertical="center"/>
      <protection locked="0"/>
    </xf>
    <xf numFmtId="49" fontId="13" fillId="0" borderId="2" xfId="0" applyNumberFormat="1" applyFont="1" applyBorder="1" applyAlignment="1" applyProtection="1">
      <alignment vertical="center"/>
      <protection locked="0"/>
    </xf>
    <xf numFmtId="0" fontId="0" fillId="9" borderId="2" xfId="0" applyFill="1" applyBorder="1" applyProtection="1">
      <protection locked="0"/>
    </xf>
    <xf numFmtId="0" fontId="86" fillId="0" borderId="0" xfId="0" applyFont="1" applyProtection="1">
      <protection locked="0"/>
    </xf>
    <xf numFmtId="0" fontId="13" fillId="7" borderId="2" xfId="0" applyFont="1" applyFill="1" applyBorder="1" applyAlignment="1" applyProtection="1">
      <alignment vertical="center" shrinkToFit="1"/>
      <protection locked="0"/>
    </xf>
    <xf numFmtId="0" fontId="42" fillId="0" borderId="5" xfId="6" applyFont="1" applyFill="1" applyBorder="1" applyAlignment="1">
      <alignment horizontal="center" vertical="center" wrapText="1"/>
    </xf>
    <xf numFmtId="0" fontId="42" fillId="0" borderId="15" xfId="6" applyFont="1" applyFill="1" applyBorder="1" applyAlignment="1">
      <alignment horizontal="center" vertical="center" wrapText="1"/>
    </xf>
    <xf numFmtId="0" fontId="42" fillId="0" borderId="5" xfId="6" applyFont="1" applyBorder="1" applyAlignment="1">
      <alignment horizontal="center" vertical="center"/>
    </xf>
    <xf numFmtId="0" fontId="42" fillId="0" borderId="6" xfId="6" applyFont="1" applyBorder="1" applyAlignment="1">
      <alignment horizontal="center" vertical="center"/>
    </xf>
    <xf numFmtId="49" fontId="42" fillId="0" borderId="3" xfId="6" applyNumberFormat="1" applyFont="1" applyBorder="1" applyAlignment="1">
      <alignment horizontal="center" vertical="center"/>
    </xf>
    <xf numFmtId="49" fontId="42" fillId="0" borderId="5" xfId="6" applyNumberFormat="1" applyFont="1" applyBorder="1" applyAlignment="1">
      <alignment horizontal="center" vertical="center"/>
    </xf>
    <xf numFmtId="49" fontId="42" fillId="0" borderId="6" xfId="6" applyNumberFormat="1" applyFont="1" applyBorder="1" applyAlignment="1">
      <alignment horizontal="center" vertical="center"/>
    </xf>
    <xf numFmtId="0" fontId="42" fillId="0" borderId="3" xfId="6" applyFont="1" applyBorder="1" applyAlignment="1">
      <alignment horizontal="left" vertical="center" wrapText="1"/>
    </xf>
    <xf numFmtId="0" fontId="42" fillId="0" borderId="5" xfId="6" applyFont="1" applyBorder="1" applyAlignment="1">
      <alignment horizontal="left" vertical="center" wrapText="1"/>
    </xf>
    <xf numFmtId="0" fontId="42" fillId="0" borderId="15" xfId="6" applyFont="1" applyBorder="1" applyAlignment="1">
      <alignment horizontal="left" vertical="center" wrapText="1"/>
    </xf>
    <xf numFmtId="0" fontId="42" fillId="0" borderId="14" xfId="6" applyFont="1" applyBorder="1" applyAlignment="1">
      <alignment horizontal="center" vertical="center" shrinkToFit="1"/>
    </xf>
    <xf numFmtId="0" fontId="42" fillId="0" borderId="5" xfId="6" applyFont="1" applyBorder="1" applyAlignment="1">
      <alignment horizontal="center" vertical="center" shrinkToFit="1"/>
    </xf>
    <xf numFmtId="0" fontId="42" fillId="0" borderId="6" xfId="6" applyFont="1" applyBorder="1" applyAlignment="1">
      <alignment horizontal="center" vertical="center" shrinkToFit="1"/>
    </xf>
    <xf numFmtId="0" fontId="42" fillId="0" borderId="65" xfId="6" applyFont="1" applyBorder="1" applyAlignment="1">
      <alignment horizontal="left" vertical="center" wrapText="1"/>
    </xf>
    <xf numFmtId="0" fontId="42" fillId="0" borderId="62" xfId="6" applyFont="1" applyBorder="1" applyAlignment="1">
      <alignment horizontal="left" vertical="center" wrapText="1"/>
    </xf>
    <xf numFmtId="0" fontId="42" fillId="0" borderId="46" xfId="6" applyFont="1" applyBorder="1" applyAlignment="1">
      <alignment horizontal="left" vertical="center" wrapText="1"/>
    </xf>
    <xf numFmtId="0" fontId="50" fillId="0" borderId="48" xfId="6" applyFont="1" applyBorder="1" applyAlignment="1">
      <alignment horizontal="center" vertical="center" wrapText="1"/>
    </xf>
    <xf numFmtId="0" fontId="50" fillId="0" borderId="23" xfId="6" applyFont="1" applyBorder="1" applyAlignment="1">
      <alignment horizontal="center" vertical="center"/>
    </xf>
    <xf numFmtId="0" fontId="50" fillId="0" borderId="57" xfId="6" applyFont="1" applyBorder="1" applyAlignment="1">
      <alignment horizontal="center" vertical="center"/>
    </xf>
    <xf numFmtId="0" fontId="50" fillId="0" borderId="55" xfId="6" applyFont="1" applyBorder="1" applyAlignment="1">
      <alignment horizontal="center" vertical="center"/>
    </xf>
    <xf numFmtId="0" fontId="50" fillId="0" borderId="30" xfId="6" applyFont="1" applyBorder="1" applyAlignment="1">
      <alignment horizontal="center" vertical="center"/>
    </xf>
    <xf numFmtId="0" fontId="50" fillId="0" borderId="50" xfId="6" applyFont="1" applyBorder="1" applyAlignment="1">
      <alignment horizontal="center" vertical="center"/>
    </xf>
    <xf numFmtId="0" fontId="42" fillId="0" borderId="65" xfId="6" applyFont="1" applyFill="1" applyBorder="1" applyAlignment="1">
      <alignment horizontal="center" vertical="center"/>
    </xf>
    <xf numFmtId="0" fontId="42" fillId="0" borderId="62" xfId="6" applyFont="1" applyFill="1" applyBorder="1" applyAlignment="1">
      <alignment horizontal="center" vertical="center"/>
    </xf>
    <xf numFmtId="0" fontId="42" fillId="0" borderId="67" xfId="6" applyFont="1" applyFill="1" applyBorder="1" applyAlignment="1">
      <alignment horizontal="center" vertical="center"/>
    </xf>
    <xf numFmtId="0" fontId="42" fillId="0" borderId="62" xfId="6" applyFont="1" applyBorder="1" applyAlignment="1">
      <alignment horizontal="center" vertical="center"/>
    </xf>
    <xf numFmtId="49" fontId="42" fillId="0" borderId="63" xfId="6" applyNumberFormat="1" applyFont="1" applyBorder="1" applyAlignment="1">
      <alignment horizontal="center" vertical="center"/>
    </xf>
    <xf numFmtId="0" fontId="42" fillId="0" borderId="3" xfId="6" applyFont="1" applyFill="1" applyBorder="1" applyAlignment="1">
      <alignment horizontal="center" vertical="center" wrapText="1"/>
    </xf>
    <xf numFmtId="0" fontId="42" fillId="0" borderId="6" xfId="6" applyFont="1" applyFill="1" applyBorder="1" applyAlignment="1">
      <alignment horizontal="center" vertical="center" wrapText="1"/>
    </xf>
    <xf numFmtId="49" fontId="42" fillId="0" borderId="61" xfId="6" applyNumberFormat="1" applyFont="1" applyBorder="1" applyAlignment="1">
      <alignment horizontal="center" vertical="center"/>
    </xf>
    <xf numFmtId="0" fontId="42" fillId="0" borderId="14" xfId="6" applyFont="1" applyBorder="1" applyAlignment="1">
      <alignment horizontal="center" vertical="center"/>
    </xf>
    <xf numFmtId="49" fontId="42" fillId="0" borderId="2" xfId="6" applyNumberFormat="1" applyFont="1" applyBorder="1" applyAlignment="1">
      <alignment horizontal="center" vertical="center"/>
    </xf>
    <xf numFmtId="0" fontId="42" fillId="0" borderId="5" xfId="6" applyFont="1" applyBorder="1" applyAlignment="1">
      <alignment horizontal="center" vertical="center" wrapText="1"/>
    </xf>
    <xf numFmtId="49" fontId="42" fillId="0" borderId="19" xfId="6" applyNumberFormat="1" applyFont="1" applyBorder="1" applyAlignment="1">
      <alignment horizontal="center" vertical="center"/>
    </xf>
    <xf numFmtId="49" fontId="42" fillId="0" borderId="17" xfId="6" applyNumberFormat="1" applyFont="1" applyBorder="1" applyAlignment="1">
      <alignment horizontal="center" vertical="center"/>
    </xf>
    <xf numFmtId="49" fontId="42" fillId="0" borderId="18" xfId="6" applyNumberFormat="1" applyFont="1" applyBorder="1" applyAlignment="1">
      <alignment horizontal="center" vertical="center"/>
    </xf>
    <xf numFmtId="0" fontId="42" fillId="0" borderId="19" xfId="6" applyFont="1" applyBorder="1" applyAlignment="1">
      <alignment horizontal="left" vertical="center" wrapText="1"/>
    </xf>
    <xf numFmtId="0" fontId="42" fillId="0" borderId="17" xfId="6" applyFont="1" applyBorder="1" applyAlignment="1">
      <alignment horizontal="left" vertical="center" wrapText="1"/>
    </xf>
    <xf numFmtId="0" fontId="42" fillId="0" borderId="20" xfId="6" applyFont="1" applyBorder="1" applyAlignment="1">
      <alignment horizontal="left" vertical="center" wrapText="1"/>
    </xf>
    <xf numFmtId="0" fontId="27" fillId="0" borderId="0" xfId="6" applyFont="1" applyBorder="1" applyAlignment="1">
      <alignment vertical="center" shrinkToFit="1"/>
    </xf>
    <xf numFmtId="0" fontId="35" fillId="0" borderId="0" xfId="6" applyFont="1" applyAlignment="1">
      <alignment horizontal="center" vertical="center" wrapText="1"/>
    </xf>
    <xf numFmtId="0" fontId="41" fillId="0" borderId="0" xfId="6" applyFont="1" applyAlignment="1">
      <alignment vertical="center" shrinkToFit="1"/>
    </xf>
    <xf numFmtId="0" fontId="21" fillId="0" borderId="0" xfId="6" applyFont="1" applyAlignment="1">
      <alignment horizontal="center" vertical="center" wrapText="1"/>
    </xf>
    <xf numFmtId="0" fontId="42" fillId="0" borderId="56" xfId="6" applyFont="1" applyBorder="1" applyAlignment="1">
      <alignment horizontal="center" vertical="center"/>
    </xf>
    <xf numFmtId="0" fontId="42" fillId="0" borderId="36" xfId="6" applyFont="1" applyBorder="1" applyAlignment="1">
      <alignment horizontal="center" vertical="center"/>
    </xf>
    <xf numFmtId="0" fontId="42" fillId="0" borderId="21" xfId="6" applyFont="1" applyBorder="1" applyAlignment="1">
      <alignment horizontal="center" vertical="center"/>
    </xf>
    <xf numFmtId="0" fontId="42" fillId="0" borderId="32" xfId="6" applyFont="1" applyBorder="1" applyAlignment="1">
      <alignment horizontal="center" vertical="center"/>
    </xf>
    <xf numFmtId="0" fontId="42" fillId="0" borderId="0" xfId="6" applyFont="1" applyBorder="1" applyAlignment="1">
      <alignment horizontal="center" vertical="center"/>
    </xf>
    <xf numFmtId="0" fontId="42" fillId="0" borderId="22" xfId="6" applyFont="1" applyBorder="1" applyAlignment="1">
      <alignment horizontal="center" vertical="center"/>
    </xf>
    <xf numFmtId="0" fontId="42" fillId="0" borderId="19" xfId="6" applyFont="1" applyFill="1" applyBorder="1" applyAlignment="1">
      <alignment horizontal="center" vertical="center" wrapText="1"/>
    </xf>
    <xf numFmtId="0" fontId="42" fillId="0" borderId="17" xfId="6" applyFont="1" applyFill="1" applyBorder="1" applyAlignment="1">
      <alignment horizontal="center" vertical="center" wrapText="1"/>
    </xf>
    <xf numFmtId="0" fontId="42" fillId="0" borderId="18" xfId="6" applyFont="1" applyFill="1" applyBorder="1" applyAlignment="1">
      <alignment horizontal="center" vertical="center" wrapText="1"/>
    </xf>
    <xf numFmtId="0" fontId="42" fillId="0" borderId="20" xfId="6" applyFont="1" applyFill="1" applyBorder="1" applyAlignment="1">
      <alignment horizontal="center" vertical="center" wrapText="1"/>
    </xf>
    <xf numFmtId="0" fontId="42" fillId="0" borderId="16" xfId="6" applyFont="1" applyBorder="1" applyAlignment="1">
      <alignment horizontal="center" vertical="center" shrinkToFit="1"/>
    </xf>
    <xf numFmtId="0" fontId="42" fillId="0" borderId="17" xfId="6" applyFont="1" applyBorder="1" applyAlignment="1">
      <alignment horizontal="center" vertical="center" shrinkToFit="1"/>
    </xf>
    <xf numFmtId="0" fontId="42" fillId="0" borderId="18" xfId="6" applyFont="1" applyBorder="1" applyAlignment="1">
      <alignment horizontal="center" vertical="center" shrinkToFit="1"/>
    </xf>
    <xf numFmtId="0" fontId="27" fillId="0" borderId="0" xfId="6" applyFont="1" applyAlignment="1">
      <alignment horizontal="left" vertical="center" wrapText="1"/>
    </xf>
    <xf numFmtId="0" fontId="42" fillId="0" borderId="52" xfId="6" applyFont="1" applyBorder="1" applyAlignment="1">
      <alignment horizontal="left" vertical="center" wrapText="1"/>
    </xf>
    <xf numFmtId="0" fontId="42" fillId="0" borderId="53" xfId="6" applyFont="1" applyBorder="1" applyAlignment="1">
      <alignment horizontal="left" vertical="center" wrapText="1"/>
    </xf>
    <xf numFmtId="0" fontId="42" fillId="0" borderId="54" xfId="6" applyFont="1" applyBorder="1" applyAlignment="1">
      <alignment horizontal="left" vertical="center" wrapText="1"/>
    </xf>
    <xf numFmtId="0" fontId="42" fillId="0" borderId="48" xfId="6" applyFont="1" applyBorder="1" applyAlignment="1">
      <alignment horizontal="center" vertical="center"/>
    </xf>
    <xf numFmtId="0" fontId="42" fillId="0" borderId="23" xfId="6" applyFont="1" applyBorder="1" applyAlignment="1">
      <alignment horizontal="center" vertical="center"/>
    </xf>
    <xf numFmtId="0" fontId="42" fillId="0" borderId="24" xfId="6" applyFont="1" applyBorder="1" applyAlignment="1">
      <alignment horizontal="center" vertical="center"/>
    </xf>
    <xf numFmtId="0" fontId="42" fillId="0" borderId="55" xfId="6" applyFont="1" applyBorder="1" applyAlignment="1">
      <alignment horizontal="center" vertical="center"/>
    </xf>
    <xf numFmtId="0" fontId="42" fillId="0" borderId="30" xfId="6" applyFont="1" applyBorder="1" applyAlignment="1">
      <alignment horizontal="center" vertical="center"/>
    </xf>
    <xf numFmtId="0" fontId="42" fillId="0" borderId="31" xfId="6" applyFont="1" applyBorder="1" applyAlignment="1">
      <alignment horizontal="center" vertical="center"/>
    </xf>
    <xf numFmtId="0" fontId="42" fillId="0" borderId="0" xfId="6" applyFont="1" applyAlignment="1">
      <alignment horizontal="center" vertical="center" wrapText="1"/>
    </xf>
    <xf numFmtId="0" fontId="42" fillId="0" borderId="0" xfId="6" applyFont="1" applyAlignment="1">
      <alignment horizontal="center" vertical="center"/>
    </xf>
    <xf numFmtId="49" fontId="42" fillId="0" borderId="12" xfId="6" applyNumberFormat="1" applyFont="1" applyBorder="1" applyAlignment="1">
      <alignment horizontal="center" vertical="center"/>
    </xf>
    <xf numFmtId="0" fontId="42" fillId="0" borderId="48" xfId="6" applyFont="1" applyBorder="1" applyAlignment="1">
      <alignment horizontal="center" vertical="center" wrapText="1"/>
    </xf>
    <xf numFmtId="0" fontId="42" fillId="0" borderId="57" xfId="6" applyFont="1" applyBorder="1" applyAlignment="1">
      <alignment horizontal="center" vertical="center"/>
    </xf>
    <xf numFmtId="0" fontId="42" fillId="0" borderId="50" xfId="6" applyFont="1" applyBorder="1" applyAlignment="1">
      <alignment horizontal="center" vertical="center"/>
    </xf>
    <xf numFmtId="0" fontId="42" fillId="0" borderId="53" xfId="6" applyFont="1" applyFill="1" applyBorder="1" applyAlignment="1">
      <alignment horizontal="center" vertical="center"/>
    </xf>
    <xf numFmtId="0" fontId="42" fillId="0" borderId="54" xfId="6" applyFont="1" applyFill="1" applyBorder="1" applyAlignment="1">
      <alignment horizontal="center" vertical="center"/>
    </xf>
    <xf numFmtId="0" fontId="42" fillId="0" borderId="62" xfId="6" applyFont="1" applyBorder="1" applyAlignment="1">
      <alignment horizontal="left" vertical="center"/>
    </xf>
    <xf numFmtId="0" fontId="42" fillId="0" borderId="46" xfId="6" applyFont="1" applyBorder="1" applyAlignment="1">
      <alignment horizontal="left" vertical="center"/>
    </xf>
    <xf numFmtId="0" fontId="42" fillId="0" borderId="49" xfId="6" applyFont="1" applyBorder="1" applyAlignment="1">
      <alignment horizontal="center" vertical="center" textRotation="255"/>
    </xf>
    <xf numFmtId="0" fontId="42" fillId="0" borderId="23" xfId="6" applyFont="1" applyBorder="1" applyAlignment="1">
      <alignment horizontal="center" vertical="center" textRotation="255"/>
    </xf>
    <xf numFmtId="0" fontId="42" fillId="0" borderId="57" xfId="6" applyFont="1" applyBorder="1" applyAlignment="1">
      <alignment horizontal="center" vertical="center" textRotation="255"/>
    </xf>
    <xf numFmtId="0" fontId="42" fillId="0" borderId="29" xfId="6" applyFont="1" applyBorder="1" applyAlignment="1">
      <alignment horizontal="center" vertical="center" textRotation="255"/>
    </xf>
    <xf numFmtId="0" fontId="42" fillId="0" borderId="30" xfId="6" applyFont="1" applyBorder="1" applyAlignment="1">
      <alignment horizontal="center" vertical="center" textRotation="255"/>
    </xf>
    <xf numFmtId="0" fontId="42" fillId="0" borderId="50" xfId="6" applyFont="1" applyBorder="1" applyAlignment="1">
      <alignment horizontal="center" vertical="center" textRotation="255"/>
    </xf>
    <xf numFmtId="0" fontId="49" fillId="0" borderId="48" xfId="6" applyFont="1" applyBorder="1" applyAlignment="1">
      <alignment horizontal="center" vertical="center" wrapText="1"/>
    </xf>
    <xf numFmtId="0" fontId="49" fillId="0" borderId="23" xfId="6" applyFont="1" applyBorder="1" applyAlignment="1">
      <alignment horizontal="center" vertical="center"/>
    </xf>
    <xf numFmtId="0" fontId="49" fillId="0" borderId="57" xfId="6" applyFont="1" applyBorder="1" applyAlignment="1">
      <alignment horizontal="center" vertical="center"/>
    </xf>
    <xf numFmtId="0" fontId="49" fillId="0" borderId="55" xfId="6" applyFont="1" applyBorder="1" applyAlignment="1">
      <alignment horizontal="center" vertical="center"/>
    </xf>
    <xf numFmtId="0" fontId="49" fillId="0" borderId="30" xfId="6" applyFont="1" applyBorder="1" applyAlignment="1">
      <alignment horizontal="center" vertical="center"/>
    </xf>
    <xf numFmtId="0" fontId="49" fillId="0" borderId="50" xfId="6" applyFont="1" applyBorder="1" applyAlignment="1">
      <alignment horizontal="center" vertical="center"/>
    </xf>
    <xf numFmtId="0" fontId="50" fillId="11" borderId="23" xfId="6" applyFont="1" applyFill="1" applyBorder="1" applyAlignment="1">
      <alignment horizontal="center" vertical="center" wrapText="1"/>
    </xf>
    <xf numFmtId="0" fontId="50" fillId="11" borderId="23" xfId="6" applyFont="1" applyFill="1" applyBorder="1" applyAlignment="1">
      <alignment horizontal="center" vertical="center"/>
    </xf>
    <xf numFmtId="0" fontId="50" fillId="11" borderId="24" xfId="6" applyFont="1" applyFill="1" applyBorder="1" applyAlignment="1">
      <alignment horizontal="center" vertical="center"/>
    </xf>
    <xf numFmtId="0" fontId="50" fillId="11" borderId="30" xfId="6" applyFont="1" applyFill="1" applyBorder="1" applyAlignment="1">
      <alignment horizontal="center" vertical="center"/>
    </xf>
    <xf numFmtId="0" fontId="50" fillId="11" borderId="31" xfId="6" applyFont="1" applyFill="1" applyBorder="1" applyAlignment="1">
      <alignment horizontal="center" vertical="center"/>
    </xf>
    <xf numFmtId="0" fontId="42" fillId="0" borderId="49" xfId="6" applyFont="1" applyBorder="1" applyAlignment="1">
      <alignment horizontal="center" vertical="center" wrapText="1"/>
    </xf>
    <xf numFmtId="0" fontId="42" fillId="0" borderId="23" xfId="6" applyFont="1" applyBorder="1" applyAlignment="1">
      <alignment horizontal="center" vertical="center" wrapText="1"/>
    </xf>
    <xf numFmtId="0" fontId="42" fillId="0" borderId="24" xfId="6" applyFont="1" applyBorder="1" applyAlignment="1">
      <alignment horizontal="center" vertical="center" wrapText="1"/>
    </xf>
    <xf numFmtId="0" fontId="42" fillId="0" borderId="29" xfId="6" applyFont="1" applyBorder="1" applyAlignment="1">
      <alignment horizontal="center" vertical="center" wrapText="1"/>
    </xf>
    <xf numFmtId="0" fontId="42" fillId="0" borderId="30" xfId="6" applyFont="1" applyBorder="1" applyAlignment="1">
      <alignment horizontal="center" vertical="center" wrapText="1"/>
    </xf>
    <xf numFmtId="0" fontId="42" fillId="0" borderId="31" xfId="6" applyFont="1" applyBorder="1" applyAlignment="1">
      <alignment horizontal="center" vertical="center" wrapText="1"/>
    </xf>
    <xf numFmtId="0" fontId="42" fillId="0" borderId="66" xfId="6" applyFont="1" applyBorder="1" applyAlignment="1">
      <alignment horizontal="center" vertical="center"/>
    </xf>
    <xf numFmtId="0" fontId="42" fillId="0" borderId="67" xfId="6" applyFont="1" applyBorder="1" applyAlignment="1">
      <alignment horizontal="center" vertical="center"/>
    </xf>
    <xf numFmtId="0" fontId="42" fillId="0" borderId="46" xfId="6" applyFont="1" applyFill="1" applyBorder="1" applyAlignment="1">
      <alignment horizontal="center" vertical="center"/>
    </xf>
    <xf numFmtId="0" fontId="42" fillId="0" borderId="3" xfId="6" applyFont="1" applyBorder="1" applyAlignment="1">
      <alignment horizontal="left" vertical="center" wrapText="1" shrinkToFit="1"/>
    </xf>
    <xf numFmtId="0" fontId="42" fillId="0" borderId="5" xfId="6" applyFont="1" applyBorder="1" applyAlignment="1">
      <alignment horizontal="left" vertical="center" wrapText="1" shrinkToFit="1"/>
    </xf>
    <xf numFmtId="0" fontId="42" fillId="0" borderId="15" xfId="6" applyFont="1" applyBorder="1" applyAlignment="1">
      <alignment horizontal="left" vertical="center" wrapText="1" shrinkToFit="1"/>
    </xf>
    <xf numFmtId="0" fontId="42" fillId="0" borderId="0" xfId="6" applyFont="1" applyFill="1" applyAlignment="1">
      <alignment horizontal="left" vertical="top" wrapText="1"/>
    </xf>
    <xf numFmtId="0" fontId="42" fillId="0" borderId="3" xfId="6" applyFont="1" applyBorder="1" applyAlignment="1">
      <alignment horizontal="left" vertical="center" shrinkToFit="1"/>
    </xf>
    <xf numFmtId="0" fontId="42" fillId="0" borderId="5" xfId="6" applyFont="1" applyBorder="1" applyAlignment="1">
      <alignment horizontal="left" vertical="center" shrinkToFit="1"/>
    </xf>
    <xf numFmtId="0" fontId="42" fillId="0" borderId="15" xfId="6" applyFont="1" applyBorder="1" applyAlignment="1">
      <alignment horizontal="left" vertical="center" shrinkToFit="1"/>
    </xf>
    <xf numFmtId="0" fontId="42" fillId="0" borderId="0" xfId="6" applyFont="1" applyFill="1" applyBorder="1" applyAlignment="1">
      <alignment horizontal="left" vertical="center" wrapText="1"/>
    </xf>
    <xf numFmtId="0" fontId="42" fillId="0" borderId="0" xfId="6" applyFont="1" applyFill="1" applyAlignment="1">
      <alignment horizontal="left" vertical="center" wrapText="1"/>
    </xf>
    <xf numFmtId="0" fontId="42" fillId="0" borderId="14" xfId="6" applyFont="1" applyBorder="1" applyAlignment="1">
      <alignment horizontal="left" vertical="center" wrapText="1"/>
    </xf>
    <xf numFmtId="0" fontId="42" fillId="0" borderId="16" xfId="6" applyFont="1" applyBorder="1" applyAlignment="1">
      <alignment horizontal="center" vertical="center"/>
    </xf>
    <xf numFmtId="0" fontId="42" fillId="0" borderId="17" xfId="6" applyFont="1" applyBorder="1" applyAlignment="1">
      <alignment horizontal="center" vertical="center"/>
    </xf>
    <xf numFmtId="0" fontId="42" fillId="0" borderId="18" xfId="6" applyFont="1" applyBorder="1" applyAlignment="1">
      <alignment horizontal="center" vertical="center"/>
    </xf>
    <xf numFmtId="0" fontId="42" fillId="0" borderId="14" xfId="6" applyFont="1" applyBorder="1" applyAlignment="1">
      <alignment horizontal="center" vertical="center" wrapText="1"/>
    </xf>
    <xf numFmtId="0" fontId="42" fillId="0" borderId="5" xfId="6" applyFont="1" applyFill="1" applyBorder="1" applyAlignment="1">
      <alignment horizontal="center" vertical="center"/>
    </xf>
    <xf numFmtId="0" fontId="42" fillId="0" borderId="15" xfId="6" applyFont="1" applyFill="1" applyBorder="1" applyAlignment="1">
      <alignment horizontal="center" vertical="center"/>
    </xf>
    <xf numFmtId="0" fontId="42" fillId="0" borderId="52" xfId="6" applyFont="1" applyFill="1" applyBorder="1" applyAlignment="1">
      <alignment horizontal="center" vertical="center"/>
    </xf>
    <xf numFmtId="0" fontId="42" fillId="0" borderId="64" xfId="6" applyFont="1" applyFill="1" applyBorder="1" applyAlignment="1">
      <alignment horizontal="center" vertical="center"/>
    </xf>
    <xf numFmtId="0" fontId="42" fillId="0" borderId="58" xfId="6" applyFont="1" applyFill="1" applyBorder="1" applyAlignment="1">
      <alignment horizontal="center" vertical="center" wrapText="1"/>
    </xf>
    <xf numFmtId="0" fontId="42" fillId="0" borderId="59" xfId="6" applyFont="1" applyFill="1" applyBorder="1" applyAlignment="1">
      <alignment horizontal="center" vertical="center" wrapText="1"/>
    </xf>
    <xf numFmtId="0" fontId="42" fillId="0" borderId="60" xfId="6" applyFont="1" applyFill="1" applyBorder="1" applyAlignment="1">
      <alignment horizontal="center" vertical="center" wrapText="1"/>
    </xf>
    <xf numFmtId="0" fontId="42" fillId="0" borderId="74" xfId="6" applyFont="1" applyBorder="1" applyAlignment="1">
      <alignment horizontal="center" vertical="center" wrapText="1"/>
    </xf>
    <xf numFmtId="0" fontId="42" fillId="0" borderId="56" xfId="6" applyFont="1" applyBorder="1" applyAlignment="1">
      <alignment horizontal="center" vertical="center" wrapText="1"/>
    </xf>
    <xf numFmtId="0" fontId="42" fillId="0" borderId="1" xfId="6" applyFont="1" applyBorder="1" applyAlignment="1">
      <alignment vertical="center" wrapText="1"/>
    </xf>
    <xf numFmtId="0" fontId="42" fillId="0" borderId="83" xfId="6" applyFont="1" applyBorder="1" applyAlignment="1">
      <alignment vertical="center" wrapText="1"/>
    </xf>
    <xf numFmtId="0" fontId="42" fillId="0" borderId="36" xfId="6" applyFont="1" applyBorder="1" applyAlignment="1">
      <alignment vertical="center" wrapText="1"/>
    </xf>
    <xf numFmtId="0" fontId="42" fillId="0" borderId="82" xfId="6" applyFont="1" applyBorder="1" applyAlignment="1">
      <alignment vertical="center" wrapText="1"/>
    </xf>
    <xf numFmtId="0" fontId="42" fillId="0" borderId="6" xfId="6" applyFont="1" applyBorder="1" applyAlignment="1">
      <alignment horizontal="center" vertical="center" wrapText="1"/>
    </xf>
    <xf numFmtId="0" fontId="42" fillId="0" borderId="74" xfId="6" applyFont="1" applyBorder="1" applyAlignment="1">
      <alignment horizontal="center" vertical="center"/>
    </xf>
    <xf numFmtId="0" fontId="42" fillId="0" borderId="1" xfId="6" applyFont="1" applyBorder="1" applyAlignment="1">
      <alignment horizontal="center" vertical="center"/>
    </xf>
    <xf numFmtId="0" fontId="42" fillId="0" borderId="8" xfId="6" applyFont="1" applyBorder="1" applyAlignment="1">
      <alignment horizontal="center" vertical="center"/>
    </xf>
    <xf numFmtId="49" fontId="44" fillId="6" borderId="3" xfId="0" applyNumberFormat="1" applyFont="1" applyFill="1" applyBorder="1" applyAlignment="1">
      <alignment horizontal="center" vertical="center"/>
    </xf>
    <xf numFmtId="49" fontId="44" fillId="6" borderId="5" xfId="0" applyNumberFormat="1" applyFont="1" applyFill="1" applyBorder="1" applyAlignment="1">
      <alignment horizontal="center" vertical="center"/>
    </xf>
    <xf numFmtId="49" fontId="44" fillId="6" borderId="6" xfId="0" applyNumberFormat="1" applyFont="1" applyFill="1" applyBorder="1" applyAlignment="1">
      <alignment horizontal="center" vertical="center"/>
    </xf>
    <xf numFmtId="0" fontId="19" fillId="0" borderId="0" xfId="0" applyFont="1" applyAlignment="1">
      <alignment horizontal="center" vertical="center"/>
    </xf>
    <xf numFmtId="0" fontId="19" fillId="6" borderId="0" xfId="0" applyFont="1" applyFill="1" applyAlignment="1">
      <alignment horizontal="center" vertical="center"/>
    </xf>
    <xf numFmtId="0" fontId="84" fillId="0" borderId="0" xfId="0" applyFont="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8" xfId="0" applyFont="1" applyBorder="1" applyAlignment="1">
      <alignment horizontal="left" vertical="center" wrapText="1"/>
    </xf>
    <xf numFmtId="0" fontId="44" fillId="0" borderId="10" xfId="0" applyFont="1" applyBorder="1" applyAlignment="1">
      <alignment horizontal="left" vertical="center" wrapText="1"/>
    </xf>
    <xf numFmtId="0" fontId="44" fillId="0" borderId="36" xfId="0" applyFont="1" applyBorder="1" applyAlignment="1">
      <alignment horizontal="left" vertical="center" wrapText="1"/>
    </xf>
    <xf numFmtId="0" fontId="44" fillId="0" borderId="21" xfId="0" applyFont="1" applyBorder="1" applyAlignment="1">
      <alignment horizontal="left" vertical="center" wrapText="1"/>
    </xf>
    <xf numFmtId="0" fontId="44" fillId="0" borderId="3" xfId="0" applyFont="1" applyBorder="1" applyAlignment="1">
      <alignment horizontal="left"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0" fontId="44" fillId="6" borderId="2" xfId="0" applyFont="1" applyFill="1" applyBorder="1" applyAlignment="1">
      <alignment horizontal="center" vertical="center"/>
    </xf>
    <xf numFmtId="0" fontId="44" fillId="0" borderId="3" xfId="0" applyFont="1" applyFill="1" applyBorder="1" applyAlignment="1">
      <alignment horizontal="left" vertical="center"/>
    </xf>
    <xf numFmtId="0" fontId="44" fillId="0" borderId="5" xfId="0" applyFont="1" applyFill="1" applyBorder="1" applyAlignment="1">
      <alignment horizontal="left" vertical="center"/>
    </xf>
    <xf numFmtId="0" fontId="44" fillId="0" borderId="6" xfId="0" applyFont="1" applyFill="1" applyBorder="1" applyAlignment="1">
      <alignment horizontal="left" vertical="center"/>
    </xf>
    <xf numFmtId="0" fontId="44" fillId="0" borderId="2" xfId="0" applyFont="1" applyBorder="1" applyAlignment="1">
      <alignment horizontal="center" vertical="center"/>
    </xf>
    <xf numFmtId="0" fontId="44" fillId="6" borderId="3" xfId="0" applyFont="1" applyFill="1" applyBorder="1" applyAlignment="1">
      <alignment horizontal="center" vertical="center"/>
    </xf>
    <xf numFmtId="0" fontId="44" fillId="6" borderId="5" xfId="0" applyFont="1" applyFill="1" applyBorder="1" applyAlignment="1">
      <alignment horizontal="center" vertical="center"/>
    </xf>
    <xf numFmtId="0" fontId="44" fillId="6" borderId="6" xfId="0" applyFont="1" applyFill="1" applyBorder="1" applyAlignment="1">
      <alignment horizontal="center" vertical="center"/>
    </xf>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0" xfId="0" applyFont="1" applyFill="1" applyAlignment="1">
      <alignment horizontal="center" vertical="center"/>
    </xf>
    <xf numFmtId="49" fontId="44" fillId="3" borderId="0" xfId="0" applyNumberFormat="1" applyFont="1" applyFill="1" applyAlignment="1">
      <alignment horizontal="center" vertical="center"/>
    </xf>
    <xf numFmtId="0" fontId="44" fillId="0" borderId="49"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6" borderId="1" xfId="0" applyFont="1" applyFill="1" applyBorder="1" applyAlignment="1">
      <alignment horizontal="center" vertical="center"/>
    </xf>
    <xf numFmtId="180" fontId="44" fillId="6" borderId="2" xfId="0" applyNumberFormat="1" applyFont="1" applyFill="1" applyBorder="1" applyAlignment="1">
      <alignment horizontal="center" vertical="center"/>
    </xf>
    <xf numFmtId="49" fontId="44" fillId="6" borderId="2" xfId="0" applyNumberFormat="1" applyFont="1" applyFill="1" applyBorder="1" applyAlignment="1">
      <alignment horizontal="center" vertical="center"/>
    </xf>
    <xf numFmtId="0" fontId="44" fillId="0" borderId="5" xfId="0" applyFont="1" applyFill="1" applyBorder="1" applyAlignment="1">
      <alignment horizontal="center" vertical="center"/>
    </xf>
    <xf numFmtId="0" fontId="44" fillId="5" borderId="17" xfId="0" applyFont="1" applyFill="1" applyBorder="1" applyAlignment="1">
      <alignment horizontal="center" vertical="center"/>
    </xf>
    <xf numFmtId="0" fontId="44" fillId="6" borderId="17" xfId="0" applyFont="1" applyFill="1" applyBorder="1" applyAlignment="1">
      <alignment horizontal="center" vertical="center"/>
    </xf>
    <xf numFmtId="0" fontId="44" fillId="0" borderId="0" xfId="0" applyFont="1" applyAlignment="1">
      <alignment horizontal="center" vertical="center"/>
    </xf>
    <xf numFmtId="0" fontId="44" fillId="0" borderId="1" xfId="0" applyFont="1" applyBorder="1" applyAlignment="1">
      <alignment horizontal="center" vertical="center"/>
    </xf>
    <xf numFmtId="0" fontId="44" fillId="0" borderId="8" xfId="0" applyFont="1" applyBorder="1" applyAlignment="1">
      <alignment horizontal="center" vertical="center"/>
    </xf>
    <xf numFmtId="0" fontId="44" fillId="0" borderId="36"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Alignment="1">
      <alignment horizontal="distributed" vertical="center"/>
    </xf>
    <xf numFmtId="0" fontId="44" fillId="6" borderId="5" xfId="0" applyNumberFormat="1" applyFont="1" applyFill="1" applyBorder="1" applyAlignment="1">
      <alignment horizontal="center" vertical="center"/>
    </xf>
    <xf numFmtId="0" fontId="44" fillId="5" borderId="5" xfId="0" applyFont="1" applyFill="1" applyBorder="1" applyAlignment="1">
      <alignment horizontal="center" vertical="center"/>
    </xf>
    <xf numFmtId="0" fontId="44" fillId="3" borderId="115" xfId="0" applyFont="1" applyFill="1" applyBorder="1" applyAlignment="1">
      <alignment horizontal="left" vertical="center" shrinkToFit="1"/>
    </xf>
    <xf numFmtId="0" fontId="44" fillId="3" borderId="2" xfId="0" applyFont="1" applyFill="1" applyBorder="1" applyAlignment="1">
      <alignment horizontal="center" vertical="center"/>
    </xf>
    <xf numFmtId="0" fontId="44" fillId="0" borderId="4" xfId="0" applyFont="1" applyBorder="1" applyAlignment="1">
      <alignment horizontal="center" vertical="center"/>
    </xf>
    <xf numFmtId="0" fontId="44" fillId="0" borderId="10" xfId="0" applyFont="1" applyBorder="1" applyAlignment="1">
      <alignment horizontal="center" vertical="center"/>
    </xf>
    <xf numFmtId="0" fontId="44" fillId="3" borderId="4" xfId="0" applyFont="1" applyFill="1" applyBorder="1" applyAlignment="1">
      <alignment horizontal="center" vertical="center"/>
    </xf>
    <xf numFmtId="0" fontId="44" fillId="3" borderId="10" xfId="0" applyFont="1" applyFill="1" applyBorder="1" applyAlignment="1">
      <alignment horizontal="center" vertical="center"/>
    </xf>
    <xf numFmtId="0" fontId="44" fillId="3" borderId="0" xfId="0" applyFont="1" applyFill="1" applyAlignment="1">
      <alignment horizontal="left" vertical="center" shrinkToFit="1"/>
    </xf>
    <xf numFmtId="0" fontId="44" fillId="3" borderId="116" xfId="0" applyFont="1" applyFill="1" applyBorder="1" applyAlignment="1">
      <alignment horizontal="left" vertical="center" shrinkToFit="1"/>
    </xf>
    <xf numFmtId="0" fontId="44" fillId="3" borderId="0" xfId="0" applyFont="1" applyFill="1" applyAlignment="1">
      <alignment horizontal="center" vertical="center" shrinkToFit="1"/>
    </xf>
    <xf numFmtId="0" fontId="44" fillId="3" borderId="115" xfId="0" applyFont="1" applyFill="1" applyBorder="1" applyAlignment="1">
      <alignment horizontal="center" vertical="center" shrinkToFit="1"/>
    </xf>
    <xf numFmtId="0" fontId="44" fillId="3" borderId="1" xfId="0" applyFont="1" applyFill="1" applyBorder="1" applyAlignment="1">
      <alignment horizontal="center" vertical="center"/>
    </xf>
    <xf numFmtId="0" fontId="44" fillId="3" borderId="36" xfId="0" applyFont="1" applyFill="1" applyBorder="1" applyAlignment="1">
      <alignment horizontal="center" vertical="center"/>
    </xf>
    <xf numFmtId="0" fontId="44" fillId="0" borderId="2" xfId="0" applyFont="1" applyBorder="1" applyAlignment="1">
      <alignment horizontal="center" vertical="center" wrapText="1"/>
    </xf>
    <xf numFmtId="0" fontId="44" fillId="6" borderId="3" xfId="0" applyFont="1" applyFill="1" applyBorder="1" applyAlignment="1">
      <alignment vertical="center"/>
    </xf>
    <xf numFmtId="0" fontId="44" fillId="6" borderId="5" xfId="0" applyFont="1" applyFill="1" applyBorder="1" applyAlignment="1">
      <alignment vertical="center"/>
    </xf>
    <xf numFmtId="0" fontId="44" fillId="6" borderId="6" xfId="0" applyFont="1" applyFill="1" applyBorder="1" applyAlignment="1">
      <alignment vertical="center"/>
    </xf>
    <xf numFmtId="0" fontId="44" fillId="6" borderId="2" xfId="0" applyFont="1" applyFill="1" applyBorder="1" applyAlignment="1">
      <alignment vertical="center"/>
    </xf>
    <xf numFmtId="0" fontId="44" fillId="0" borderId="5" xfId="0" applyFont="1" applyBorder="1" applyAlignment="1">
      <alignment horizontal="distributed" vertical="center"/>
    </xf>
    <xf numFmtId="0" fontId="44" fillId="0" borderId="15" xfId="0" applyFont="1" applyBorder="1" applyAlignment="1">
      <alignment horizontal="distributed" vertical="center"/>
    </xf>
    <xf numFmtId="0" fontId="19" fillId="6" borderId="70" xfId="0" applyFont="1" applyFill="1" applyBorder="1" applyAlignment="1">
      <alignment horizontal="center" vertical="center"/>
    </xf>
    <xf numFmtId="0" fontId="19" fillId="6" borderId="2" xfId="0" applyFont="1" applyFill="1" applyBorder="1" applyAlignment="1">
      <alignment horizontal="center" vertical="center"/>
    </xf>
    <xf numFmtId="0" fontId="53" fillId="0" borderId="68" xfId="0" applyFont="1" applyBorder="1" applyAlignment="1">
      <alignment horizontal="center" vertical="center"/>
    </xf>
    <xf numFmtId="0" fontId="53" fillId="0" borderId="69" xfId="0" applyFont="1" applyBorder="1" applyAlignment="1">
      <alignment horizontal="center" vertical="center"/>
    </xf>
    <xf numFmtId="0" fontId="53" fillId="0" borderId="70" xfId="0" applyFont="1" applyBorder="1" applyAlignment="1">
      <alignment horizontal="center" vertical="center"/>
    </xf>
    <xf numFmtId="0" fontId="53" fillId="0" borderId="2" xfId="0" applyFont="1" applyBorder="1" applyAlignment="1">
      <alignment horizontal="center" vertical="center"/>
    </xf>
    <xf numFmtId="0" fontId="44" fillId="0" borderId="64" xfId="0" applyFont="1" applyBorder="1" applyAlignment="1">
      <alignment horizontal="center" vertical="center"/>
    </xf>
    <xf numFmtId="0" fontId="44" fillId="0" borderId="69"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49" fontId="44" fillId="0" borderId="3" xfId="0" applyNumberFormat="1" applyFont="1" applyBorder="1" applyAlignment="1">
      <alignment horizontal="center" vertical="center"/>
    </xf>
    <xf numFmtId="49" fontId="44" fillId="0" borderId="5" xfId="0" applyNumberFormat="1" applyFont="1" applyBorder="1" applyAlignment="1">
      <alignment horizontal="center" vertical="center"/>
    </xf>
    <xf numFmtId="0" fontId="44" fillId="6" borderId="0" xfId="0" applyFont="1" applyFill="1" applyAlignment="1">
      <alignment horizontal="center" vertical="center"/>
    </xf>
    <xf numFmtId="0" fontId="44" fillId="0" borderId="17" xfId="0" applyFont="1" applyBorder="1" applyAlignment="1">
      <alignment horizontal="distributed" vertical="center"/>
    </xf>
    <xf numFmtId="0" fontId="44" fillId="0" borderId="20" xfId="0" applyFont="1" applyBorder="1" applyAlignment="1">
      <alignment horizontal="distributed" vertical="center"/>
    </xf>
    <xf numFmtId="0" fontId="44" fillId="0" borderId="17" xfId="0" applyFont="1" applyBorder="1" applyAlignment="1">
      <alignment vertical="center" shrinkToFit="1"/>
    </xf>
    <xf numFmtId="0" fontId="44" fillId="0" borderId="20" xfId="0" applyFont="1" applyBorder="1" applyAlignment="1">
      <alignment vertical="center" shrinkToFit="1"/>
    </xf>
    <xf numFmtId="0" fontId="19" fillId="6" borderId="73" xfId="0" applyFont="1" applyFill="1" applyBorder="1" applyAlignment="1">
      <alignment horizontal="center" vertical="center"/>
    </xf>
    <xf numFmtId="0" fontId="19" fillId="6" borderId="44" xfId="0" applyFont="1" applyFill="1" applyBorder="1" applyAlignment="1">
      <alignment horizontal="center" vertical="center"/>
    </xf>
    <xf numFmtId="49" fontId="44" fillId="0" borderId="19" xfId="0" applyNumberFormat="1" applyFont="1" applyBorder="1" applyAlignment="1">
      <alignment horizontal="center" vertical="center"/>
    </xf>
    <xf numFmtId="49" fontId="44" fillId="0" borderId="17" xfId="0" applyNumberFormat="1" applyFont="1" applyBorder="1" applyAlignment="1">
      <alignment horizontal="center" vertical="center"/>
    </xf>
    <xf numFmtId="0" fontId="54" fillId="0" borderId="3" xfId="0" applyFont="1" applyBorder="1" applyAlignment="1">
      <alignment horizontal="center" vertical="center" wrapText="1"/>
    </xf>
    <xf numFmtId="0" fontId="54" fillId="0" borderId="5" xfId="0" applyFont="1" applyBorder="1" applyAlignment="1">
      <alignment horizontal="center" vertical="center"/>
    </xf>
    <xf numFmtId="0" fontId="54" fillId="0" borderId="6" xfId="0" applyFont="1" applyBorder="1" applyAlignment="1">
      <alignment horizontal="center" vertical="center"/>
    </xf>
    <xf numFmtId="49" fontId="44" fillId="6" borderId="0" xfId="0" applyNumberFormat="1" applyFont="1" applyFill="1" applyAlignment="1">
      <alignment horizontal="center" vertical="center"/>
    </xf>
    <xf numFmtId="0" fontId="44" fillId="6" borderId="115" xfId="0" applyFont="1" applyFill="1" applyBorder="1" applyAlignment="1">
      <alignment horizontal="center" vertical="center"/>
    </xf>
    <xf numFmtId="0" fontId="44" fillId="6" borderId="0" xfId="0" applyFont="1" applyFill="1" applyAlignment="1">
      <alignment vertical="center" shrinkToFit="1"/>
    </xf>
    <xf numFmtId="0" fontId="44" fillId="6" borderId="115" xfId="0" applyFont="1" applyFill="1" applyBorder="1" applyAlignment="1">
      <alignment vertical="center" shrinkToFit="1"/>
    </xf>
    <xf numFmtId="0" fontId="44" fillId="6" borderId="115" xfId="0" applyFont="1" applyFill="1" applyBorder="1" applyAlignment="1">
      <alignment horizontal="left" vertical="center" shrinkToFit="1"/>
    </xf>
    <xf numFmtId="0" fontId="44" fillId="6" borderId="0" xfId="0" applyFont="1" applyFill="1" applyAlignment="1">
      <alignment horizontal="left" vertical="center" shrinkToFit="1"/>
    </xf>
    <xf numFmtId="49" fontId="44" fillId="6" borderId="115" xfId="0" applyNumberFormat="1" applyFont="1" applyFill="1" applyBorder="1" applyAlignment="1">
      <alignment horizontal="center" vertical="center"/>
    </xf>
    <xf numFmtId="0" fontId="44" fillId="6" borderId="116" xfId="0" applyFont="1" applyFill="1" applyBorder="1" applyAlignment="1">
      <alignment horizontal="left" vertical="center" shrinkToFit="1"/>
    </xf>
    <xf numFmtId="0" fontId="44" fillId="0" borderId="1" xfId="0" applyFont="1" applyBorder="1" applyAlignment="1">
      <alignment horizontal="distributed" vertical="center"/>
    </xf>
    <xf numFmtId="0" fontId="44" fillId="0" borderId="0" xfId="0" applyFont="1" applyAlignment="1">
      <alignment vertical="center" wrapText="1"/>
    </xf>
    <xf numFmtId="0" fontId="19" fillId="6" borderId="2" xfId="0" applyFont="1" applyFill="1" applyBorder="1" applyAlignment="1">
      <alignment horizontal="center" vertical="center" shrinkToFit="1"/>
    </xf>
    <xf numFmtId="0" fontId="44" fillId="6" borderId="115" xfId="0" applyFont="1" applyFill="1" applyBorder="1" applyAlignment="1">
      <alignment horizontal="left" vertical="center"/>
    </xf>
    <xf numFmtId="0" fontId="44" fillId="6" borderId="0" xfId="0" applyFont="1" applyFill="1" applyAlignment="1">
      <alignment horizontal="left" vertical="center"/>
    </xf>
    <xf numFmtId="0" fontId="44" fillId="0" borderId="9" xfId="0" applyFont="1" applyBorder="1" applyAlignment="1">
      <alignment horizontal="center" vertical="center"/>
    </xf>
    <xf numFmtId="0" fontId="44" fillId="0" borderId="22" xfId="0" applyFont="1" applyBorder="1" applyAlignment="1">
      <alignment horizontal="center" vertical="center"/>
    </xf>
    <xf numFmtId="0" fontId="55" fillId="6" borderId="115" xfId="12" applyFont="1" applyFill="1" applyBorder="1" applyAlignment="1">
      <alignment horizontal="left" vertical="center" shrinkToFit="1"/>
    </xf>
    <xf numFmtId="0" fontId="44" fillId="0" borderId="5" xfId="0" applyFont="1" applyBorder="1" applyAlignment="1">
      <alignment vertical="center" shrinkToFit="1"/>
    </xf>
    <xf numFmtId="0" fontId="44" fillId="0" borderId="15" xfId="0" applyFont="1" applyBorder="1" applyAlignment="1">
      <alignment vertical="center" shrinkToFit="1"/>
    </xf>
    <xf numFmtId="0" fontId="57" fillId="0" borderId="0" xfId="0" applyFont="1" applyAlignment="1">
      <alignment vertical="center" wrapText="1" justifyLastLine="1"/>
    </xf>
    <xf numFmtId="0" fontId="12" fillId="0" borderId="76" xfId="0" applyFont="1" applyBorder="1" applyAlignment="1">
      <alignment horizontal="right" vertical="center" shrinkToFit="1"/>
    </xf>
    <xf numFmtId="0" fontId="12" fillId="0" borderId="77" xfId="0" applyFont="1" applyBorder="1" applyAlignment="1">
      <alignment horizontal="right" vertical="center" shrinkToFit="1"/>
    </xf>
    <xf numFmtId="0" fontId="0" fillId="0" borderId="70" xfId="0" applyBorder="1" applyAlignment="1">
      <alignment horizontal="center" vertical="center"/>
    </xf>
    <xf numFmtId="0" fontId="0" fillId="0" borderId="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12" fillId="5" borderId="72" xfId="0" applyFont="1" applyFill="1" applyBorder="1" applyAlignment="1">
      <alignment horizontal="right" vertical="center" shrinkToFit="1"/>
    </xf>
    <xf numFmtId="0" fontId="12" fillId="5" borderId="75" xfId="0" applyFont="1" applyFill="1" applyBorder="1" applyAlignment="1">
      <alignment horizontal="right" vertical="center" shrinkToFit="1"/>
    </xf>
    <xf numFmtId="0" fontId="0" fillId="7" borderId="2" xfId="0" applyFill="1" applyBorder="1" applyAlignment="1">
      <alignment horizontal="center" vertical="center" textRotation="255"/>
    </xf>
    <xf numFmtId="0" fontId="0" fillId="7" borderId="11" xfId="0" applyFill="1" applyBorder="1" applyAlignment="1">
      <alignment horizontal="center" vertical="center" textRotation="255"/>
    </xf>
    <xf numFmtId="0" fontId="10" fillId="0" borderId="2"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45" xfId="0" applyFont="1" applyBorder="1" applyAlignment="1">
      <alignment horizontal="center" vertical="center" shrinkToFit="1"/>
    </xf>
    <xf numFmtId="0" fontId="10" fillId="0" borderId="12" xfId="0" applyFont="1" applyBorder="1" applyAlignment="1">
      <alignment horizontal="center" vertical="center" shrinkToFit="1"/>
    </xf>
    <xf numFmtId="0" fontId="0" fillId="0" borderId="2" xfId="0" applyBorder="1" applyAlignment="1">
      <alignment horizontal="center" vertical="center" textRotation="255"/>
    </xf>
    <xf numFmtId="0" fontId="0" fillId="0" borderId="49"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10" fillId="0" borderId="11" xfId="0" applyFont="1" applyBorder="1" applyAlignment="1">
      <alignment horizontal="center" vertical="center" shrinkToFit="1"/>
    </xf>
    <xf numFmtId="0" fontId="0" fillId="0" borderId="2" xfId="0" applyBorder="1" applyAlignment="1">
      <alignment horizontal="left"/>
    </xf>
    <xf numFmtId="0" fontId="12" fillId="0" borderId="32" xfId="0" applyFont="1" applyBorder="1" applyAlignment="1">
      <alignment horizontal="right" vertical="center" shrinkToFit="1"/>
    </xf>
    <xf numFmtId="0" fontId="0" fillId="0" borderId="49"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5" fillId="0" borderId="71" xfId="0" applyFont="1" applyBorder="1" applyAlignment="1">
      <alignment vertical="center"/>
    </xf>
    <xf numFmtId="0" fontId="35" fillId="0" borderId="75" xfId="0" applyFont="1" applyBorder="1" applyAlignment="1">
      <alignment vertical="center"/>
    </xf>
    <xf numFmtId="0" fontId="9" fillId="0" borderId="0" xfId="0" applyFont="1" applyAlignment="1">
      <alignment horizontal="center"/>
    </xf>
    <xf numFmtId="0" fontId="10" fillId="0" borderId="2" xfId="0" applyFont="1" applyBorder="1" applyAlignment="1">
      <alignment horizontal="center" vertical="center" textRotation="255" wrapText="1" shrinkToFit="1"/>
    </xf>
    <xf numFmtId="0" fontId="10" fillId="0" borderId="11" xfId="0" applyFont="1" applyBorder="1" applyAlignment="1">
      <alignment horizontal="center" vertical="center" textRotation="255" wrapText="1" shrinkToFit="1"/>
    </xf>
    <xf numFmtId="0" fontId="10" fillId="0" borderId="45" xfId="0" applyFont="1" applyBorder="1" applyAlignment="1">
      <alignment horizontal="center" vertical="center" textRotation="255" wrapText="1" shrinkToFit="1"/>
    </xf>
    <xf numFmtId="0" fontId="10" fillId="0" borderId="11" xfId="0" applyFont="1" applyBorder="1" applyAlignment="1">
      <alignment horizontal="center" vertical="center" textRotation="255" shrinkToFit="1"/>
    </xf>
    <xf numFmtId="0" fontId="10" fillId="0" borderId="45"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63" fillId="0" borderId="48" xfId="2" applyFont="1" applyBorder="1" applyAlignment="1" applyProtection="1">
      <alignment horizontal="center" vertical="center" wrapText="1"/>
    </xf>
    <xf numFmtId="0" fontId="63" fillId="0" borderId="23" xfId="2" applyFont="1" applyBorder="1" applyAlignment="1" applyProtection="1">
      <alignment horizontal="center" vertical="center" wrapText="1"/>
    </xf>
    <xf numFmtId="0" fontId="63" fillId="0" borderId="57" xfId="2" applyFont="1" applyBorder="1" applyAlignment="1" applyProtection="1">
      <alignment horizontal="center" vertical="center" wrapText="1"/>
    </xf>
    <xf numFmtId="0" fontId="63" fillId="0" borderId="10" xfId="2" applyFont="1" applyBorder="1" applyAlignment="1" applyProtection="1">
      <alignment horizontal="center" vertical="center" wrapText="1"/>
    </xf>
    <xf numFmtId="0" fontId="63" fillId="0" borderId="36" xfId="2" applyFont="1" applyBorder="1" applyAlignment="1" applyProtection="1">
      <alignment horizontal="center" vertical="center" wrapText="1"/>
    </xf>
    <xf numFmtId="0" fontId="63" fillId="0" borderId="21" xfId="2" applyFont="1" applyBorder="1" applyAlignment="1" applyProtection="1">
      <alignment horizontal="center" vertical="center" wrapText="1"/>
    </xf>
    <xf numFmtId="0" fontId="44" fillId="0" borderId="48" xfId="2" applyFont="1" applyBorder="1" applyAlignment="1" applyProtection="1">
      <alignment horizontal="center" vertical="center" wrapText="1"/>
    </xf>
    <xf numFmtId="0" fontId="44" fillId="0" borderId="23" xfId="2" applyFont="1" applyBorder="1" applyAlignment="1" applyProtection="1">
      <alignment horizontal="center" vertical="center" wrapText="1"/>
    </xf>
    <xf numFmtId="0" fontId="44" fillId="0" borderId="24" xfId="2" applyFont="1" applyBorder="1" applyAlignment="1" applyProtection="1">
      <alignment horizontal="center" vertical="center" wrapText="1"/>
    </xf>
    <xf numFmtId="0" fontId="44" fillId="0" borderId="10" xfId="2" applyFont="1" applyBorder="1" applyAlignment="1" applyProtection="1">
      <alignment horizontal="center" vertical="center" wrapText="1"/>
    </xf>
    <xf numFmtId="0" fontId="44" fillId="0" borderId="36" xfId="2" applyFont="1" applyBorder="1" applyAlignment="1" applyProtection="1">
      <alignment horizontal="center" vertical="center" wrapText="1"/>
    </xf>
    <xf numFmtId="0" fontId="44" fillId="0" borderId="82" xfId="2" applyFont="1" applyBorder="1" applyAlignment="1" applyProtection="1">
      <alignment horizontal="center" vertical="center" wrapText="1"/>
    </xf>
    <xf numFmtId="0" fontId="44" fillId="0" borderId="74" xfId="2" applyFont="1" applyBorder="1" applyAlignment="1" applyProtection="1">
      <alignment horizontal="center" vertical="center" shrinkToFit="1"/>
    </xf>
    <xf numFmtId="0" fontId="44" fillId="0" borderId="8" xfId="2" applyFont="1" applyBorder="1" applyAlignment="1" applyProtection="1">
      <alignment horizontal="center" vertical="center" shrinkToFit="1"/>
    </xf>
    <xf numFmtId="0" fontId="44" fillId="0" borderId="32" xfId="2" applyFont="1" applyBorder="1" applyAlignment="1" applyProtection="1">
      <alignment horizontal="center" vertical="center" shrinkToFit="1"/>
    </xf>
    <xf numFmtId="0" fontId="44" fillId="0" borderId="22" xfId="2" applyFont="1" applyBorder="1" applyAlignment="1" applyProtection="1">
      <alignment horizontal="center" vertical="center" shrinkToFit="1"/>
    </xf>
    <xf numFmtId="0" fontId="44" fillId="0" borderId="56" xfId="2" applyFont="1" applyBorder="1" applyAlignment="1" applyProtection="1">
      <alignment horizontal="center" vertical="center" shrinkToFit="1"/>
    </xf>
    <xf numFmtId="0" fontId="44" fillId="0" borderId="21" xfId="2" applyFont="1" applyBorder="1" applyAlignment="1" applyProtection="1">
      <alignment horizontal="center" vertical="center" shrinkToFit="1"/>
    </xf>
    <xf numFmtId="0" fontId="43" fillId="7" borderId="2" xfId="2" applyFont="1" applyFill="1" applyBorder="1" applyAlignment="1" applyProtection="1">
      <alignment horizontal="center" vertical="center" shrinkToFit="1"/>
    </xf>
    <xf numFmtId="49" fontId="44" fillId="7" borderId="4" xfId="2" applyNumberFormat="1" applyFont="1" applyFill="1" applyBorder="1" applyAlignment="1" applyProtection="1">
      <alignment horizontal="center" vertical="center" shrinkToFit="1"/>
    </xf>
    <xf numFmtId="49" fontId="44" fillId="7" borderId="1" xfId="2" applyNumberFormat="1" applyFont="1" applyFill="1" applyBorder="1" applyAlignment="1" applyProtection="1">
      <alignment horizontal="center" vertical="center" shrinkToFit="1"/>
    </xf>
    <xf numFmtId="49" fontId="44" fillId="7" borderId="83" xfId="2" applyNumberFormat="1" applyFont="1" applyFill="1" applyBorder="1" applyAlignment="1" applyProtection="1">
      <alignment horizontal="center" vertical="center" shrinkToFit="1"/>
    </xf>
    <xf numFmtId="49" fontId="44" fillId="7" borderId="9" xfId="2" applyNumberFormat="1" applyFont="1" applyFill="1" applyBorder="1" applyAlignment="1" applyProtection="1">
      <alignment horizontal="center" vertical="center" shrinkToFit="1"/>
    </xf>
    <xf numFmtId="49" fontId="44" fillId="7" borderId="0" xfId="2" applyNumberFormat="1" applyFont="1" applyFill="1" applyAlignment="1" applyProtection="1">
      <alignment horizontal="center" vertical="center" shrinkToFit="1"/>
    </xf>
    <xf numFmtId="49" fontId="44" fillId="7" borderId="25" xfId="2" applyNumberFormat="1" applyFont="1" applyFill="1" applyBorder="1" applyAlignment="1" applyProtection="1">
      <alignment horizontal="center" vertical="center" shrinkToFit="1"/>
    </xf>
    <xf numFmtId="49" fontId="44" fillId="7" borderId="10" xfId="2" applyNumberFormat="1" applyFont="1" applyFill="1" applyBorder="1" applyAlignment="1" applyProtection="1">
      <alignment horizontal="center" vertical="center" shrinkToFit="1"/>
    </xf>
    <xf numFmtId="49" fontId="44" fillId="7" borderId="36" xfId="2" applyNumberFormat="1" applyFont="1" applyFill="1" applyBorder="1" applyAlignment="1" applyProtection="1">
      <alignment horizontal="center" vertical="center" shrinkToFit="1"/>
    </xf>
    <xf numFmtId="49" fontId="44" fillId="7" borderId="82" xfId="2" applyNumberFormat="1" applyFont="1" applyFill="1" applyBorder="1" applyAlignment="1" applyProtection="1">
      <alignment horizontal="center" vertical="center" shrinkToFit="1"/>
    </xf>
    <xf numFmtId="0" fontId="44" fillId="0" borderId="49" xfId="2" applyFont="1" applyBorder="1" applyAlignment="1" applyProtection="1">
      <alignment horizontal="center" vertical="center" textRotation="255" shrinkToFit="1"/>
    </xf>
    <xf numFmtId="0" fontId="44" fillId="0" borderId="57" xfId="2" applyFont="1" applyBorder="1" applyAlignment="1" applyProtection="1">
      <alignment horizontal="center" vertical="center" textRotation="255" shrinkToFit="1"/>
    </xf>
    <xf numFmtId="0" fontId="44" fillId="0" borderId="56" xfId="2" applyFont="1" applyBorder="1" applyAlignment="1" applyProtection="1">
      <alignment horizontal="center" vertical="center" textRotation="255" shrinkToFit="1"/>
    </xf>
    <xf numFmtId="0" fontId="44" fillId="0" borderId="21" xfId="2" applyFont="1" applyBorder="1" applyAlignment="1" applyProtection="1">
      <alignment horizontal="center" vertical="center" textRotation="255" shrinkToFit="1"/>
    </xf>
    <xf numFmtId="0" fontId="44" fillId="0" borderId="23" xfId="2" applyFont="1" applyBorder="1" applyAlignment="1" applyProtection="1">
      <alignment horizontal="center" vertical="center"/>
    </xf>
    <xf numFmtId="0" fontId="44" fillId="0" borderId="57" xfId="2" applyFont="1" applyBorder="1" applyAlignment="1" applyProtection="1">
      <alignment horizontal="center" vertical="center"/>
    </xf>
    <xf numFmtId="0" fontId="44" fillId="0" borderId="36" xfId="2" applyFont="1" applyBorder="1" applyAlignment="1" applyProtection="1">
      <alignment horizontal="center" vertical="center"/>
    </xf>
    <xf numFmtId="0" fontId="44" fillId="0" borderId="21" xfId="2" applyFont="1" applyBorder="1" applyAlignment="1" applyProtection="1">
      <alignment horizontal="center" vertical="center"/>
    </xf>
    <xf numFmtId="0" fontId="44" fillId="2" borderId="3" xfId="0" applyFont="1" applyFill="1" applyBorder="1" applyAlignment="1" applyProtection="1">
      <alignment horizontal="center" vertical="center"/>
    </xf>
    <xf numFmtId="0" fontId="44" fillId="2" borderId="5" xfId="0" applyFont="1" applyFill="1" applyBorder="1" applyAlignment="1" applyProtection="1">
      <alignment horizontal="center" vertical="center"/>
    </xf>
    <xf numFmtId="0" fontId="44" fillId="2" borderId="6" xfId="0" applyFont="1" applyFill="1" applyBorder="1" applyAlignment="1" applyProtection="1">
      <alignment horizontal="center" vertical="center"/>
    </xf>
    <xf numFmtId="0" fontId="44" fillId="0" borderId="3" xfId="0" applyFont="1" applyBorder="1" applyAlignment="1" applyProtection="1">
      <alignment horizontal="left" vertical="center" shrinkToFit="1"/>
    </xf>
    <xf numFmtId="0" fontId="44" fillId="0" borderId="5" xfId="0" applyFont="1" applyBorder="1" applyAlignment="1" applyProtection="1">
      <alignment horizontal="left" vertical="center" shrinkToFit="1"/>
    </xf>
    <xf numFmtId="0" fontId="44" fillId="0" borderId="6" xfId="0" applyFont="1" applyBorder="1" applyAlignment="1" applyProtection="1">
      <alignment horizontal="left" vertical="center" shrinkToFit="1"/>
    </xf>
    <xf numFmtId="0" fontId="44" fillId="2" borderId="0" xfId="0" applyFont="1" applyFill="1" applyAlignment="1" applyProtection="1">
      <alignment horizontal="center" vertical="center"/>
    </xf>
    <xf numFmtId="0" fontId="41" fillId="0" borderId="0" xfId="2" applyFont="1" applyAlignment="1" applyProtection="1">
      <alignment horizontal="center" vertical="center"/>
    </xf>
    <xf numFmtId="0" fontId="43" fillId="7" borderId="3" xfId="2" applyFont="1" applyFill="1" applyBorder="1" applyAlignment="1" applyProtection="1">
      <alignment horizontal="center" vertical="center" shrinkToFit="1"/>
    </xf>
    <xf numFmtId="0" fontId="43" fillId="7" borderId="5" xfId="2" applyFont="1" applyFill="1" applyBorder="1" applyAlignment="1" applyProtection="1">
      <alignment horizontal="center" vertical="center" shrinkToFit="1"/>
    </xf>
    <xf numFmtId="0" fontId="43" fillId="7" borderId="6" xfId="2" applyFont="1" applyFill="1" applyBorder="1" applyAlignment="1" applyProtection="1">
      <alignment horizontal="center" vertical="center" shrinkToFit="1"/>
    </xf>
    <xf numFmtId="0" fontId="64" fillId="7" borderId="3" xfId="2" applyFont="1" applyFill="1" applyBorder="1" applyAlignment="1" applyProtection="1">
      <alignment vertical="center" shrinkToFit="1"/>
    </xf>
    <xf numFmtId="0" fontId="64" fillId="7" borderId="5" xfId="2" applyFont="1" applyFill="1" applyBorder="1" applyAlignment="1" applyProtection="1">
      <alignment vertical="center" shrinkToFit="1"/>
    </xf>
    <xf numFmtId="0" fontId="64" fillId="7" borderId="6" xfId="2" applyFont="1" applyFill="1" applyBorder="1" applyAlignment="1" applyProtection="1">
      <alignment vertical="center" shrinkToFit="1"/>
    </xf>
    <xf numFmtId="49" fontId="62" fillId="7" borderId="80" xfId="2" applyNumberFormat="1" applyFont="1" applyFill="1" applyBorder="1" applyAlignment="1" applyProtection="1">
      <alignment horizontal="center" vertical="center" shrinkToFit="1"/>
    </xf>
    <xf numFmtId="49" fontId="62" fillId="7" borderId="81" xfId="2" applyNumberFormat="1" applyFont="1" applyFill="1" applyBorder="1" applyAlignment="1" applyProtection="1">
      <alignment horizontal="center" vertical="center" shrinkToFit="1"/>
    </xf>
    <xf numFmtId="177" fontId="43" fillId="7" borderId="117" xfId="2" applyNumberFormat="1" applyFont="1" applyFill="1" applyBorder="1" applyAlignment="1" applyProtection="1">
      <alignment horizontal="center" vertical="center"/>
    </xf>
    <xf numFmtId="177" fontId="43" fillId="7" borderId="118" xfId="2" applyNumberFormat="1" applyFont="1" applyFill="1" applyBorder="1" applyAlignment="1" applyProtection="1">
      <alignment horizontal="center" vertical="center"/>
    </xf>
    <xf numFmtId="0" fontId="44" fillId="0" borderId="13" xfId="2" applyFont="1" applyBorder="1" applyAlignment="1" applyProtection="1">
      <alignment horizontal="center" vertical="center" wrapText="1"/>
    </xf>
    <xf numFmtId="0" fontId="44" fillId="0" borderId="12" xfId="2" applyFont="1" applyBorder="1" applyAlignment="1" applyProtection="1">
      <alignment horizontal="center" vertical="center" wrapText="1"/>
    </xf>
    <xf numFmtId="49" fontId="44" fillId="7" borderId="0" xfId="2" applyNumberFormat="1" applyFont="1" applyFill="1" applyBorder="1" applyAlignment="1" applyProtection="1">
      <alignment horizontal="center" vertical="center" shrinkToFit="1"/>
    </xf>
    <xf numFmtId="0" fontId="43" fillId="0" borderId="119" xfId="2" applyNumberFormat="1" applyFont="1" applyFill="1" applyBorder="1" applyAlignment="1" applyProtection="1">
      <alignment horizontal="center" vertical="center"/>
    </xf>
    <xf numFmtId="177" fontId="43" fillId="7" borderId="2" xfId="2" applyNumberFormat="1" applyFont="1" applyFill="1" applyBorder="1" applyAlignment="1" applyProtection="1">
      <alignment horizontal="center" vertical="center" shrinkToFit="1"/>
    </xf>
    <xf numFmtId="0" fontId="56" fillId="0" borderId="52" xfId="2" applyFont="1" applyBorder="1" applyAlignment="1" applyProtection="1">
      <alignment horizontal="center" vertical="center"/>
    </xf>
    <xf numFmtId="0" fontId="56" fillId="0" borderId="53" xfId="2" applyFont="1" applyBorder="1" applyAlignment="1" applyProtection="1">
      <alignment horizontal="center" vertical="center"/>
    </xf>
    <xf numFmtId="0" fontId="56" fillId="0" borderId="54" xfId="2" applyFont="1" applyBorder="1" applyAlignment="1" applyProtection="1">
      <alignment horizontal="center" vertical="center"/>
    </xf>
    <xf numFmtId="0" fontId="56" fillId="0" borderId="14" xfId="2" applyFont="1" applyBorder="1" applyAlignment="1" applyProtection="1">
      <alignment horizontal="center" vertical="center" shrinkToFit="1"/>
    </xf>
    <xf numFmtId="0" fontId="56" fillId="0" borderId="5" xfId="2" applyFont="1" applyBorder="1" applyAlignment="1" applyProtection="1">
      <alignment horizontal="center" vertical="center" shrinkToFit="1"/>
    </xf>
    <xf numFmtId="0" fontId="56" fillId="0" borderId="6" xfId="2" applyFont="1" applyBorder="1" applyAlignment="1" applyProtection="1">
      <alignment horizontal="center" vertical="center" shrinkToFit="1"/>
    </xf>
    <xf numFmtId="0" fontId="56" fillId="5" borderId="3" xfId="2" applyFont="1" applyFill="1" applyBorder="1" applyAlignment="1" applyProtection="1">
      <alignment horizontal="center" vertical="center"/>
    </xf>
    <xf numFmtId="0" fontId="56" fillId="5" borderId="5" xfId="2" applyFont="1" applyFill="1" applyBorder="1" applyAlignment="1" applyProtection="1">
      <alignment horizontal="center" vertical="center"/>
    </xf>
    <xf numFmtId="0" fontId="56" fillId="5" borderId="15" xfId="2" applyFont="1" applyFill="1" applyBorder="1" applyAlignment="1" applyProtection="1">
      <alignment horizontal="center" vertical="center"/>
    </xf>
    <xf numFmtId="0" fontId="56" fillId="5" borderId="2" xfId="2" applyFont="1" applyFill="1" applyBorder="1" applyAlignment="1" applyProtection="1">
      <alignment horizontal="center" vertical="center"/>
    </xf>
    <xf numFmtId="0" fontId="56" fillId="5" borderId="72" xfId="2" applyFont="1" applyFill="1" applyBorder="1" applyAlignment="1" applyProtection="1">
      <alignment horizontal="center" vertical="center"/>
    </xf>
    <xf numFmtId="176" fontId="62" fillId="0" borderId="23" xfId="2" applyNumberFormat="1" applyFont="1" applyBorder="1" applyAlignment="1" applyProtection="1">
      <alignment horizontal="left" vertical="center"/>
    </xf>
    <xf numFmtId="0" fontId="56" fillId="0" borderId="29" xfId="2" applyFont="1" applyBorder="1" applyAlignment="1" applyProtection="1">
      <alignment horizontal="center" vertical="center" shrinkToFit="1"/>
    </xf>
    <xf numFmtId="0" fontId="56" fillId="0" borderId="30" xfId="2" applyFont="1" applyBorder="1" applyAlignment="1" applyProtection="1">
      <alignment horizontal="center" vertical="center" shrinkToFit="1"/>
    </xf>
    <xf numFmtId="0" fontId="56" fillId="0" borderId="50" xfId="2" applyFont="1" applyBorder="1" applyAlignment="1" applyProtection="1">
      <alignment horizontal="center" vertical="center" shrinkToFit="1"/>
    </xf>
    <xf numFmtId="0" fontId="56" fillId="0" borderId="55" xfId="2" applyNumberFormat="1" applyFont="1" applyBorder="1" applyAlignment="1" applyProtection="1">
      <alignment horizontal="center" vertical="center"/>
    </xf>
    <xf numFmtId="0" fontId="56" fillId="0" borderId="30" xfId="2" applyNumberFormat="1" applyFont="1" applyBorder="1" applyAlignment="1" applyProtection="1">
      <alignment horizontal="center" vertical="center"/>
    </xf>
    <xf numFmtId="0" fontId="56" fillId="0" borderId="31" xfId="2" applyNumberFormat="1" applyFont="1" applyBorder="1" applyAlignment="1" applyProtection="1">
      <alignment horizontal="center" vertical="center"/>
    </xf>
    <xf numFmtId="0" fontId="44" fillId="0" borderId="3" xfId="0" applyFont="1" applyBorder="1" applyAlignment="1" applyProtection="1">
      <alignment horizontal="center" vertical="center"/>
    </xf>
    <xf numFmtId="0" fontId="44" fillId="0" borderId="5" xfId="0" applyFont="1" applyBorder="1" applyAlignment="1" applyProtection="1">
      <alignment horizontal="center" vertical="center"/>
    </xf>
    <xf numFmtId="0" fontId="44" fillId="0" borderId="6" xfId="0" applyFont="1" applyBorder="1" applyAlignment="1" applyProtection="1">
      <alignment horizontal="center" vertical="center"/>
    </xf>
    <xf numFmtId="0" fontId="44" fillId="0" borderId="13" xfId="2" applyFont="1" applyBorder="1" applyAlignment="1" applyProtection="1">
      <alignment horizontal="center" vertical="center" wrapText="1" shrinkToFit="1"/>
    </xf>
    <xf numFmtId="0" fontId="44" fillId="0" borderId="12" xfId="2" applyFont="1" applyBorder="1" applyAlignment="1" applyProtection="1">
      <alignment horizontal="center" vertical="center" wrapText="1" shrinkToFit="1"/>
    </xf>
    <xf numFmtId="0" fontId="56" fillId="0" borderId="84" xfId="2" applyFont="1" applyBorder="1" applyAlignment="1" applyProtection="1">
      <alignment horizontal="center" vertical="center" shrinkToFit="1"/>
    </xf>
    <xf numFmtId="0" fontId="56" fillId="0" borderId="53" xfId="2" applyFont="1" applyBorder="1" applyAlignment="1" applyProtection="1">
      <alignment horizontal="center" vertical="center" shrinkToFit="1"/>
    </xf>
    <xf numFmtId="0" fontId="56" fillId="0" borderId="64" xfId="2" applyFont="1" applyBorder="1" applyAlignment="1" applyProtection="1">
      <alignment horizontal="center" vertical="center" shrinkToFit="1"/>
    </xf>
    <xf numFmtId="49" fontId="10" fillId="7" borderId="4" xfId="0" applyNumberFormat="1" applyFont="1" applyFill="1" applyBorder="1" applyAlignment="1" applyProtection="1">
      <alignment horizontal="center" vertical="center"/>
      <protection locked="0"/>
    </xf>
    <xf numFmtId="49" fontId="10" fillId="7" borderId="8" xfId="0" applyNumberFormat="1" applyFont="1" applyFill="1" applyBorder="1" applyAlignment="1" applyProtection="1">
      <alignment horizontal="center" vertical="center"/>
      <protection locked="0"/>
    </xf>
    <xf numFmtId="49" fontId="10" fillId="7" borderId="9" xfId="0" applyNumberFormat="1" applyFont="1" applyFill="1" applyBorder="1" applyAlignment="1" applyProtection="1">
      <alignment horizontal="center" vertical="center"/>
      <protection locked="0"/>
    </xf>
    <xf numFmtId="49" fontId="10" fillId="7" borderId="22" xfId="0" applyNumberFormat="1" applyFont="1" applyFill="1" applyBorder="1" applyAlignment="1" applyProtection="1">
      <alignment horizontal="center" vertical="center"/>
      <protection locked="0"/>
    </xf>
    <xf numFmtId="0" fontId="85" fillId="0" borderId="0" xfId="3" applyFont="1" applyAlignment="1">
      <alignment horizontal="center" vertical="center"/>
    </xf>
    <xf numFmtId="0" fontId="68" fillId="0" borderId="0" xfId="3" applyFont="1" applyBorder="1" applyAlignment="1">
      <alignment horizontal="center" vertical="center" shrinkToFit="1"/>
    </xf>
    <xf numFmtId="0" fontId="44" fillId="0" borderId="3" xfId="3" applyFont="1" applyBorder="1" applyAlignment="1">
      <alignment horizontal="center" vertical="center"/>
    </xf>
    <xf numFmtId="0" fontId="44" fillId="0" borderId="5" xfId="3" applyFont="1" applyBorder="1" applyAlignment="1">
      <alignment horizontal="center" vertical="center"/>
    </xf>
    <xf numFmtId="0" fontId="44" fillId="0" borderId="6" xfId="3" applyFont="1" applyBorder="1" applyAlignment="1">
      <alignment horizontal="center" vertical="center"/>
    </xf>
    <xf numFmtId="0" fontId="44" fillId="0" borderId="3" xfId="3" applyFont="1" applyBorder="1" applyAlignment="1">
      <alignment vertical="center" shrinkToFit="1"/>
    </xf>
    <xf numFmtId="0" fontId="44" fillId="0" borderId="5" xfId="3" applyFont="1" applyBorder="1" applyAlignment="1">
      <alignment vertical="center" shrinkToFit="1"/>
    </xf>
    <xf numFmtId="0" fontId="44" fillId="0" borderId="6" xfId="3" applyFont="1" applyBorder="1" applyAlignment="1">
      <alignment vertical="center" shrinkToFit="1"/>
    </xf>
    <xf numFmtId="0" fontId="44" fillId="0" borderId="2" xfId="3" applyFont="1" applyBorder="1" applyAlignment="1">
      <alignment horizontal="center" vertical="center"/>
    </xf>
    <xf numFmtId="0" fontId="44" fillId="0" borderId="2" xfId="3" applyFont="1" applyBorder="1" applyAlignment="1">
      <alignment vertical="center" shrinkToFit="1"/>
    </xf>
    <xf numFmtId="0" fontId="12" fillId="0" borderId="0" xfId="3" applyFont="1" applyBorder="1" applyAlignment="1">
      <alignment horizontal="center" vertical="center" shrinkToFit="1"/>
    </xf>
    <xf numFmtId="0" fontId="13" fillId="0" borderId="4" xfId="3" applyFont="1" applyFill="1" applyBorder="1" applyAlignment="1">
      <alignment vertical="center" wrapText="1"/>
    </xf>
    <xf numFmtId="0" fontId="13" fillId="0" borderId="1" xfId="3" applyFont="1" applyFill="1" applyBorder="1" applyAlignment="1">
      <alignment vertical="center" wrapText="1"/>
    </xf>
    <xf numFmtId="0" fontId="13" fillId="0" borderId="8" xfId="3" applyFont="1" applyFill="1" applyBorder="1" applyAlignment="1">
      <alignment vertical="center" wrapText="1"/>
    </xf>
    <xf numFmtId="0" fontId="13" fillId="0" borderId="9" xfId="3" applyFont="1" applyFill="1" applyBorder="1" applyAlignment="1">
      <alignment vertical="center" wrapText="1"/>
    </xf>
    <xf numFmtId="0" fontId="13" fillId="0" borderId="0" xfId="3" applyFont="1" applyFill="1" applyAlignment="1">
      <alignment vertical="center" wrapText="1"/>
    </xf>
    <xf numFmtId="0" fontId="13" fillId="0" borderId="22" xfId="3" applyFont="1" applyFill="1" applyBorder="1" applyAlignment="1">
      <alignment vertical="center" wrapText="1"/>
    </xf>
    <xf numFmtId="0" fontId="13" fillId="0" borderId="10" xfId="3" applyFont="1" applyFill="1" applyBorder="1" applyAlignment="1">
      <alignment vertical="center" wrapText="1"/>
    </xf>
    <xf numFmtId="0" fontId="13" fillId="0" borderId="36" xfId="3" applyFont="1" applyFill="1" applyBorder="1" applyAlignment="1">
      <alignment vertical="center" wrapText="1"/>
    </xf>
    <xf numFmtId="0" fontId="13" fillId="0" borderId="21" xfId="3" applyFont="1" applyFill="1" applyBorder="1" applyAlignment="1">
      <alignment vertical="center" wrapText="1"/>
    </xf>
    <xf numFmtId="0" fontId="16" fillId="0" borderId="90" xfId="3" applyFont="1" applyBorder="1" applyAlignment="1">
      <alignment horizontal="center" vertical="top" wrapText="1"/>
    </xf>
    <xf numFmtId="0" fontId="16" fillId="0" borderId="91" xfId="3" applyFont="1" applyBorder="1" applyAlignment="1">
      <alignment horizontal="center" vertical="top"/>
    </xf>
    <xf numFmtId="0" fontId="16" fillId="0" borderId="88" xfId="3" applyFont="1" applyBorder="1" applyAlignment="1">
      <alignment horizontal="center" vertical="top"/>
    </xf>
    <xf numFmtId="0" fontId="16" fillId="0" borderId="89" xfId="3" applyFont="1" applyBorder="1" applyAlignment="1">
      <alignment horizontal="center" vertical="top"/>
    </xf>
    <xf numFmtId="0" fontId="16" fillId="0" borderId="91" xfId="3" applyFont="1" applyBorder="1" applyAlignment="1">
      <alignment horizontal="center" vertical="top" wrapText="1"/>
    </xf>
    <xf numFmtId="0" fontId="16" fillId="0" borderId="88" xfId="3" applyFont="1" applyBorder="1" applyAlignment="1">
      <alignment horizontal="center" vertical="top" wrapText="1"/>
    </xf>
    <xf numFmtId="0" fontId="16" fillId="0" borderId="89" xfId="3" applyFont="1" applyBorder="1" applyAlignment="1">
      <alignment horizontal="center" vertical="top" wrapText="1"/>
    </xf>
    <xf numFmtId="0" fontId="16" fillId="0" borderId="28" xfId="3" applyFont="1" applyBorder="1" applyAlignment="1">
      <alignment horizontal="center" vertical="center"/>
    </xf>
    <xf numFmtId="0" fontId="16" fillId="0" borderId="85" xfId="3" applyFont="1" applyBorder="1" applyAlignment="1">
      <alignment horizontal="center" vertical="center"/>
    </xf>
    <xf numFmtId="0" fontId="16" fillId="0" borderId="0" xfId="3" applyFont="1" applyAlignment="1">
      <alignment horizontal="center" vertical="center"/>
    </xf>
    <xf numFmtId="0" fontId="16" fillId="0" borderId="86" xfId="3" applyFont="1" applyBorder="1" applyAlignment="1">
      <alignment horizontal="center" vertical="center"/>
    </xf>
    <xf numFmtId="0" fontId="16" fillId="0" borderId="87" xfId="3" applyFont="1" applyBorder="1" applyAlignment="1">
      <alignment horizontal="center" vertical="center"/>
    </xf>
    <xf numFmtId="0" fontId="16" fillId="0" borderId="26" xfId="3" applyFont="1" applyBorder="1" applyAlignment="1">
      <alignment horizontal="center" vertical="center"/>
    </xf>
    <xf numFmtId="0" fontId="44" fillId="0" borderId="76" xfId="5" applyFont="1" applyBorder="1" applyAlignment="1">
      <alignment horizontal="distributed" vertical="center" wrapText="1"/>
    </xf>
    <xf numFmtId="0" fontId="44" fillId="0" borderId="79" xfId="5" applyFont="1" applyBorder="1" applyAlignment="1">
      <alignment horizontal="distributed" vertical="center" wrapText="1"/>
    </xf>
    <xf numFmtId="0" fontId="62" fillId="6" borderId="52" xfId="5" applyFont="1" applyFill="1" applyBorder="1" applyAlignment="1" applyProtection="1">
      <alignment horizontal="center" vertical="center" shrinkToFit="1"/>
      <protection locked="0"/>
    </xf>
    <xf numFmtId="0" fontId="62" fillId="6" borderId="53" xfId="5" applyFont="1" applyFill="1" applyBorder="1" applyAlignment="1" applyProtection="1">
      <alignment horizontal="center" vertical="center" shrinkToFit="1"/>
      <protection locked="0"/>
    </xf>
    <xf numFmtId="0" fontId="62" fillId="6" borderId="64" xfId="5" applyFont="1" applyFill="1" applyBorder="1" applyAlignment="1" applyProtection="1">
      <alignment horizontal="center" vertical="center" shrinkToFit="1"/>
      <protection locked="0"/>
    </xf>
    <xf numFmtId="0" fontId="44" fillId="6" borderId="76" xfId="5" applyFont="1" applyFill="1" applyBorder="1" applyAlignment="1" applyProtection="1">
      <alignment horizontal="center" vertical="center" wrapText="1"/>
      <protection locked="0"/>
    </xf>
    <xf numFmtId="0" fontId="44" fillId="6" borderId="77" xfId="5" applyFont="1" applyFill="1" applyBorder="1" applyAlignment="1" applyProtection="1">
      <alignment horizontal="center" vertical="center" wrapText="1"/>
      <protection locked="0"/>
    </xf>
    <xf numFmtId="0" fontId="44" fillId="0" borderId="0" xfId="5" applyFont="1" applyAlignment="1">
      <alignment horizontal="right" vertical="center"/>
    </xf>
    <xf numFmtId="0" fontId="41" fillId="0" borderId="0" xfId="5" applyFont="1" applyAlignment="1">
      <alignment horizontal="center" vertical="center"/>
    </xf>
    <xf numFmtId="0" fontId="45" fillId="0" borderId="3" xfId="5" applyFont="1" applyBorder="1" applyAlignment="1">
      <alignment horizontal="left" vertical="center" shrinkToFit="1"/>
    </xf>
    <xf numFmtId="0" fontId="45" fillId="0" borderId="5" xfId="5" applyFont="1" applyBorder="1" applyAlignment="1">
      <alignment horizontal="left" vertical="center" shrinkToFit="1"/>
    </xf>
    <xf numFmtId="0" fontId="45" fillId="0" borderId="6" xfId="5" applyFont="1" applyBorder="1" applyAlignment="1">
      <alignment horizontal="left" vertical="center" shrinkToFit="1"/>
    </xf>
    <xf numFmtId="0" fontId="44" fillId="2" borderId="3"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vertical="center"/>
    </xf>
    <xf numFmtId="0" fontId="68" fillId="0" borderId="3" xfId="5" applyFont="1" applyBorder="1" applyAlignment="1">
      <alignment horizontal="center" vertical="center" shrinkToFit="1"/>
    </xf>
    <xf numFmtId="0" fontId="68" fillId="0" borderId="5" xfId="5" applyFont="1" applyBorder="1" applyAlignment="1">
      <alignment horizontal="center" vertical="center" shrinkToFit="1"/>
    </xf>
    <xf numFmtId="0" fontId="68" fillId="0" borderId="6" xfId="5" applyFont="1" applyBorder="1" applyAlignment="1">
      <alignment horizontal="center" vertical="center" shrinkToFit="1"/>
    </xf>
    <xf numFmtId="0" fontId="44" fillId="0" borderId="3" xfId="5" applyFont="1" applyBorder="1" applyAlignment="1">
      <alignment horizontal="center" vertical="center" shrinkToFit="1"/>
    </xf>
    <xf numFmtId="0" fontId="44" fillId="0" borderId="5" xfId="5" applyFont="1" applyBorder="1" applyAlignment="1">
      <alignment horizontal="center" vertical="center" shrinkToFit="1"/>
    </xf>
    <xf numFmtId="0" fontId="44" fillId="0" borderId="6" xfId="5" applyFont="1" applyBorder="1" applyAlignment="1">
      <alignment horizontal="center" vertical="center" shrinkToFit="1"/>
    </xf>
    <xf numFmtId="0" fontId="44" fillId="0" borderId="92" xfId="5" applyFont="1" applyBorder="1" applyAlignment="1">
      <alignment horizontal="center" vertical="center" textRotation="255"/>
    </xf>
    <xf numFmtId="0" fontId="44" fillId="0" borderId="93" xfId="5" applyFont="1" applyBorder="1" applyAlignment="1">
      <alignment horizontal="center" vertical="center" textRotation="255"/>
    </xf>
    <xf numFmtId="0" fontId="44" fillId="0" borderId="64" xfId="5" applyFont="1" applyBorder="1" applyAlignment="1">
      <alignment horizontal="center" vertical="center"/>
    </xf>
    <xf numFmtId="0" fontId="44" fillId="0" borderId="69" xfId="5" applyFont="1" applyBorder="1" applyAlignment="1">
      <alignment horizontal="center" vertical="center"/>
    </xf>
    <xf numFmtId="0" fontId="44" fillId="0" borderId="18" xfId="5" applyFont="1" applyBorder="1" applyAlignment="1">
      <alignment horizontal="center" vertical="center"/>
    </xf>
    <xf numFmtId="0" fontId="44" fillId="0" borderId="44" xfId="5" applyFont="1" applyBorder="1" applyAlignment="1">
      <alignment horizontal="center" vertical="center"/>
    </xf>
    <xf numFmtId="0" fontId="44" fillId="0" borderId="48" xfId="5" applyFont="1" applyBorder="1" applyAlignment="1">
      <alignment horizontal="center" vertical="center"/>
    </xf>
    <xf numFmtId="0" fontId="44" fillId="0" borderId="23" xfId="5" applyFont="1" applyBorder="1" applyAlignment="1">
      <alignment horizontal="center" vertical="center"/>
    </xf>
    <xf numFmtId="0" fontId="44" fillId="0" borderId="57" xfId="5" applyFont="1" applyBorder="1" applyAlignment="1">
      <alignment horizontal="center" vertical="center"/>
    </xf>
    <xf numFmtId="0" fontId="44" fillId="0" borderId="55" xfId="5" applyFont="1" applyBorder="1" applyAlignment="1">
      <alignment horizontal="center" vertical="center"/>
    </xf>
    <xf numFmtId="0" fontId="44" fillId="0" borderId="30" xfId="5" applyFont="1" applyBorder="1" applyAlignment="1">
      <alignment horizontal="center" vertical="center"/>
    </xf>
    <xf numFmtId="0" fontId="44" fillId="0" borderId="50" xfId="5" applyFont="1" applyBorder="1" applyAlignment="1">
      <alignment horizontal="center" vertical="center"/>
    </xf>
    <xf numFmtId="0" fontId="44" fillId="0" borderId="13" xfId="5" applyFont="1" applyBorder="1" applyAlignment="1">
      <alignment horizontal="center" vertical="center"/>
    </xf>
    <xf numFmtId="0" fontId="44" fillId="0" borderId="51" xfId="5" applyFont="1" applyBorder="1" applyAlignment="1">
      <alignment horizontal="center" vertical="center"/>
    </xf>
    <xf numFmtId="0" fontId="62" fillId="0" borderId="48" xfId="5" applyFont="1" applyBorder="1" applyAlignment="1">
      <alignment horizontal="center" vertical="center"/>
    </xf>
    <xf numFmtId="0" fontId="62" fillId="0" borderId="23" xfId="5" applyFont="1" applyBorder="1" applyAlignment="1">
      <alignment horizontal="center" vertical="center"/>
    </xf>
    <xf numFmtId="0" fontId="62" fillId="0" borderId="57" xfId="5" applyFont="1" applyBorder="1" applyAlignment="1">
      <alignment horizontal="center" vertical="center"/>
    </xf>
    <xf numFmtId="0" fontId="44" fillId="6" borderId="10" xfId="5" applyFont="1" applyFill="1" applyBorder="1" applyAlignment="1" applyProtection="1">
      <alignment horizontal="center" vertical="center" shrinkToFit="1"/>
      <protection locked="0"/>
    </xf>
    <xf numFmtId="0" fontId="44" fillId="6" borderId="36" xfId="5" applyFont="1" applyFill="1" applyBorder="1" applyAlignment="1" applyProtection="1">
      <alignment horizontal="center" vertical="center" shrinkToFit="1"/>
      <protection locked="0"/>
    </xf>
    <xf numFmtId="0" fontId="44" fillId="6" borderId="21" xfId="5" applyFont="1" applyFill="1" applyBorder="1" applyAlignment="1" applyProtection="1">
      <alignment horizontal="center" vertical="center" shrinkToFit="1"/>
      <protection locked="0"/>
    </xf>
    <xf numFmtId="0" fontId="44" fillId="8" borderId="48" xfId="5" applyFont="1" applyFill="1" applyBorder="1" applyAlignment="1" applyProtection="1">
      <alignment horizontal="center" vertical="center" wrapText="1"/>
      <protection locked="0"/>
    </xf>
    <xf numFmtId="0" fontId="44" fillId="8" borderId="23" xfId="5" applyFont="1" applyFill="1" applyBorder="1" applyAlignment="1" applyProtection="1">
      <alignment horizontal="center" vertical="center" wrapText="1"/>
      <protection locked="0"/>
    </xf>
    <xf numFmtId="0" fontId="44" fillId="8" borderId="57" xfId="5" applyFont="1" applyFill="1" applyBorder="1" applyAlignment="1" applyProtection="1">
      <alignment horizontal="center" vertical="center" wrapText="1"/>
      <protection locked="0"/>
    </xf>
    <xf numFmtId="0" fontId="44" fillId="8" borderId="10" xfId="5" applyFont="1" applyFill="1" applyBorder="1" applyAlignment="1" applyProtection="1">
      <alignment horizontal="center" vertical="center" wrapText="1"/>
      <protection locked="0"/>
    </xf>
    <xf numFmtId="0" fontId="44" fillId="8" borderId="36" xfId="5" applyFont="1" applyFill="1" applyBorder="1" applyAlignment="1" applyProtection="1">
      <alignment horizontal="center" vertical="center" wrapText="1"/>
      <protection locked="0"/>
    </xf>
    <xf numFmtId="0" fontId="44" fillId="8" borderId="21" xfId="5" applyFont="1" applyFill="1" applyBorder="1" applyAlignment="1" applyProtection="1">
      <alignment horizontal="center" vertical="center" wrapText="1"/>
      <protection locked="0"/>
    </xf>
    <xf numFmtId="177" fontId="44" fillId="6" borderId="48" xfId="5" applyNumberFormat="1" applyFont="1" applyFill="1" applyBorder="1" applyAlignment="1" applyProtection="1">
      <alignment horizontal="center" vertical="center" shrinkToFit="1"/>
      <protection locked="0"/>
    </xf>
    <xf numFmtId="177" fontId="44" fillId="6" borderId="23" xfId="5" applyNumberFormat="1" applyFont="1" applyFill="1" applyBorder="1" applyAlignment="1" applyProtection="1">
      <alignment horizontal="center" vertical="center" shrinkToFit="1"/>
      <protection locked="0"/>
    </xf>
    <xf numFmtId="177" fontId="44" fillId="6" borderId="57" xfId="5" applyNumberFormat="1" applyFont="1" applyFill="1" applyBorder="1" applyAlignment="1" applyProtection="1">
      <alignment horizontal="center" vertical="center" shrinkToFit="1"/>
      <protection locked="0"/>
    </xf>
    <xf numFmtId="177" fontId="44" fillId="6" borderId="10" xfId="5" applyNumberFormat="1" applyFont="1" applyFill="1" applyBorder="1" applyAlignment="1" applyProtection="1">
      <alignment horizontal="center" vertical="center" shrinkToFit="1"/>
      <protection locked="0"/>
    </xf>
    <xf numFmtId="177" fontId="44" fillId="6" borderId="36" xfId="5" applyNumberFormat="1" applyFont="1" applyFill="1" applyBorder="1" applyAlignment="1" applyProtection="1">
      <alignment horizontal="center" vertical="center" shrinkToFit="1"/>
      <protection locked="0"/>
    </xf>
    <xf numFmtId="177" fontId="44" fillId="6" borderId="21" xfId="5" applyNumberFormat="1" applyFont="1" applyFill="1" applyBorder="1" applyAlignment="1" applyProtection="1">
      <alignment horizontal="center" vertical="center" shrinkToFit="1"/>
      <protection locked="0"/>
    </xf>
    <xf numFmtId="0" fontId="44" fillId="8" borderId="48" xfId="5" applyFont="1" applyFill="1" applyBorder="1" applyAlignment="1" applyProtection="1">
      <alignment horizontal="center" vertical="center" shrinkToFit="1"/>
      <protection locked="0"/>
    </xf>
    <xf numFmtId="0" fontId="44" fillId="8" borderId="23" xfId="5" applyFont="1" applyFill="1" applyBorder="1" applyAlignment="1" applyProtection="1">
      <alignment horizontal="center" vertical="center" shrinkToFit="1"/>
      <protection locked="0"/>
    </xf>
    <xf numFmtId="0" fontId="44" fillId="8" borderId="57" xfId="5" applyFont="1" applyFill="1" applyBorder="1" applyAlignment="1" applyProtection="1">
      <alignment horizontal="center" vertical="center" shrinkToFit="1"/>
      <protection locked="0"/>
    </xf>
    <xf numFmtId="0" fontId="44" fillId="8" borderId="10" xfId="5" applyFont="1" applyFill="1" applyBorder="1" applyAlignment="1" applyProtection="1">
      <alignment horizontal="center" vertical="center" shrinkToFit="1"/>
      <protection locked="0"/>
    </xf>
    <xf numFmtId="0" fontId="44" fillId="8" borderId="36" xfId="5" applyFont="1" applyFill="1" applyBorder="1" applyAlignment="1" applyProtection="1">
      <alignment horizontal="center" vertical="center" shrinkToFit="1"/>
      <protection locked="0"/>
    </xf>
    <xf numFmtId="0" fontId="44" fillId="8" borderId="21" xfId="5" applyFont="1" applyFill="1" applyBorder="1" applyAlignment="1" applyProtection="1">
      <alignment horizontal="center" vertical="center" shrinkToFit="1"/>
      <protection locked="0"/>
    </xf>
    <xf numFmtId="0" fontId="44" fillId="6" borderId="78" xfId="5" applyFont="1" applyFill="1" applyBorder="1" applyAlignment="1" applyProtection="1">
      <alignment horizontal="center" vertical="center" wrapText="1"/>
      <protection locked="0"/>
    </xf>
    <xf numFmtId="177" fontId="44" fillId="6" borderId="4" xfId="5" applyNumberFormat="1" applyFont="1" applyFill="1" applyBorder="1" applyAlignment="1" applyProtection="1">
      <alignment horizontal="center" vertical="center" shrinkToFit="1"/>
      <protection locked="0"/>
    </xf>
    <xf numFmtId="177" fontId="44" fillId="6" borderId="1" xfId="5" applyNumberFormat="1" applyFont="1" applyFill="1" applyBorder="1" applyAlignment="1" applyProtection="1">
      <alignment horizontal="center" vertical="center" shrinkToFit="1"/>
      <protection locked="0"/>
    </xf>
    <xf numFmtId="177" fontId="44" fillId="6" borderId="8" xfId="5" applyNumberFormat="1" applyFont="1" applyFill="1" applyBorder="1" applyAlignment="1" applyProtection="1">
      <alignment horizontal="center" vertical="center" shrinkToFit="1"/>
      <protection locked="0"/>
    </xf>
    <xf numFmtId="0" fontId="44" fillId="0" borderId="94" xfId="5" applyFont="1" applyBorder="1" applyAlignment="1">
      <alignment horizontal="center" vertical="center"/>
    </xf>
    <xf numFmtId="0" fontId="44" fillId="0" borderId="95" xfId="5" applyFont="1" applyBorder="1" applyAlignment="1">
      <alignment horizontal="center" vertical="center"/>
    </xf>
    <xf numFmtId="0" fontId="44" fillId="6" borderId="4" xfId="5" applyFont="1" applyFill="1" applyBorder="1" applyAlignment="1" applyProtection="1">
      <alignment horizontal="center" vertical="center" shrinkToFit="1"/>
      <protection locked="0"/>
    </xf>
    <xf numFmtId="0" fontId="44" fillId="6" borderId="1" xfId="5" applyFont="1" applyFill="1" applyBorder="1" applyAlignment="1" applyProtection="1">
      <alignment horizontal="center" vertical="center" shrinkToFit="1"/>
      <protection locked="0"/>
    </xf>
    <xf numFmtId="0" fontId="44" fillId="6" borderId="8" xfId="5" applyFont="1" applyFill="1" applyBorder="1" applyAlignment="1" applyProtection="1">
      <alignment horizontal="center" vertical="center" shrinkToFit="1"/>
      <protection locked="0"/>
    </xf>
    <xf numFmtId="0" fontId="44" fillId="6" borderId="4" xfId="5" applyFont="1" applyFill="1" applyBorder="1" applyAlignment="1" applyProtection="1">
      <alignment horizontal="center" vertical="center" wrapText="1"/>
      <protection locked="0"/>
    </xf>
    <xf numFmtId="0" fontId="44" fillId="6" borderId="1" xfId="5" applyFont="1" applyFill="1" applyBorder="1" applyAlignment="1" applyProtection="1">
      <alignment horizontal="center" vertical="center" wrapText="1"/>
      <protection locked="0"/>
    </xf>
    <xf numFmtId="0" fontId="44" fillId="6" borderId="8" xfId="5" applyFont="1" applyFill="1" applyBorder="1" applyAlignment="1" applyProtection="1">
      <alignment horizontal="center" vertical="center" wrapText="1"/>
      <protection locked="0"/>
    </xf>
    <xf numFmtId="0" fontId="44" fillId="6" borderId="10" xfId="5" applyFont="1" applyFill="1" applyBorder="1" applyAlignment="1" applyProtection="1">
      <alignment horizontal="center" vertical="center" wrapText="1"/>
      <protection locked="0"/>
    </xf>
    <xf numFmtId="0" fontId="44" fillId="6" borderId="36" xfId="5" applyFont="1" applyFill="1" applyBorder="1" applyAlignment="1" applyProtection="1">
      <alignment horizontal="center" vertical="center" wrapText="1"/>
      <protection locked="0"/>
    </xf>
    <xf numFmtId="0" fontId="44" fillId="6" borderId="21" xfId="5" applyFont="1" applyFill="1" applyBorder="1" applyAlignment="1" applyProtection="1">
      <alignment horizontal="center" vertical="center" wrapText="1"/>
      <protection locked="0"/>
    </xf>
    <xf numFmtId="0" fontId="44" fillId="0" borderId="93" xfId="5" applyFont="1" applyBorder="1" applyAlignment="1">
      <alignment horizontal="center" vertical="center"/>
    </xf>
    <xf numFmtId="0" fontId="44" fillId="6" borderId="55" xfId="5" applyFont="1" applyFill="1" applyBorder="1" applyAlignment="1" applyProtection="1">
      <alignment horizontal="center" vertical="center" shrinkToFit="1"/>
      <protection locked="0"/>
    </xf>
    <xf numFmtId="0" fontId="44" fillId="6" borderId="30" xfId="5" applyFont="1" applyFill="1" applyBorder="1" applyAlignment="1" applyProtection="1">
      <alignment horizontal="center" vertical="center" shrinkToFit="1"/>
      <protection locked="0"/>
    </xf>
    <xf numFmtId="0" fontId="44" fillId="6" borderId="50" xfId="5" applyFont="1" applyFill="1" applyBorder="1" applyAlignment="1" applyProtection="1">
      <alignment horizontal="center" vertical="center" shrinkToFit="1"/>
      <protection locked="0"/>
    </xf>
    <xf numFmtId="177" fontId="44" fillId="6" borderId="55" xfId="5" applyNumberFormat="1" applyFont="1" applyFill="1" applyBorder="1" applyAlignment="1" applyProtection="1">
      <alignment horizontal="center" vertical="center" shrinkToFit="1"/>
      <protection locked="0"/>
    </xf>
    <xf numFmtId="177" fontId="44" fillId="6" borderId="30" xfId="5" applyNumberFormat="1" applyFont="1" applyFill="1" applyBorder="1" applyAlignment="1" applyProtection="1">
      <alignment horizontal="center" vertical="center" shrinkToFit="1"/>
      <protection locked="0"/>
    </xf>
    <xf numFmtId="177" fontId="44" fillId="6" borderId="50" xfId="5" applyNumberFormat="1" applyFont="1" applyFill="1" applyBorder="1" applyAlignment="1" applyProtection="1">
      <alignment horizontal="center" vertical="center" shrinkToFit="1"/>
      <protection locked="0"/>
    </xf>
    <xf numFmtId="0" fontId="44" fillId="0" borderId="66" xfId="5" applyFont="1" applyBorder="1" applyAlignment="1">
      <alignment horizontal="center" vertical="center" wrapText="1"/>
    </xf>
    <xf numFmtId="0" fontId="44" fillId="0" borderId="62" xfId="5" applyFont="1" applyBorder="1" applyAlignment="1">
      <alignment horizontal="center" vertical="center" wrapText="1"/>
    </xf>
    <xf numFmtId="0" fontId="44" fillId="0" borderId="92" xfId="5" applyFont="1" applyBorder="1" applyAlignment="1">
      <alignment horizontal="center" vertical="center"/>
    </xf>
    <xf numFmtId="0" fontId="62" fillId="6" borderId="10" xfId="5" applyFont="1" applyFill="1" applyBorder="1" applyAlignment="1" applyProtection="1">
      <alignment horizontal="center" vertical="center" shrinkToFit="1"/>
      <protection locked="0"/>
    </xf>
    <xf numFmtId="0" fontId="62" fillId="6" borderId="36" xfId="5" applyFont="1" applyFill="1" applyBorder="1" applyAlignment="1" applyProtection="1">
      <alignment horizontal="center" vertical="center" shrinkToFit="1"/>
      <protection locked="0"/>
    </xf>
    <xf numFmtId="0" fontId="62" fillId="6" borderId="21" xfId="5" applyFont="1" applyFill="1" applyBorder="1" applyAlignment="1" applyProtection="1">
      <alignment horizontal="center" vertical="center" shrinkToFit="1"/>
      <protection locked="0"/>
    </xf>
    <xf numFmtId="0" fontId="44" fillId="0" borderId="0" xfId="5" applyFont="1" applyAlignment="1">
      <alignment horizontal="right" vertical="center" wrapText="1"/>
    </xf>
    <xf numFmtId="0" fontId="71" fillId="0" borderId="0" xfId="5" applyFont="1" applyAlignment="1">
      <alignment horizontal="left" vertical="center" wrapText="1"/>
    </xf>
    <xf numFmtId="0" fontId="70" fillId="0" borderId="0" xfId="5" applyFont="1" applyAlignment="1">
      <alignment horizontal="left" vertical="center" wrapText="1"/>
    </xf>
    <xf numFmtId="0" fontId="44" fillId="0" borderId="48" xfId="0" applyFont="1" applyBorder="1" applyAlignment="1">
      <alignment horizontal="center" vertical="center" wrapText="1" justifyLastLine="1"/>
    </xf>
    <xf numFmtId="0" fontId="44" fillId="0" borderId="57" xfId="0" applyFont="1" applyBorder="1" applyAlignment="1">
      <alignment horizontal="center" vertical="center" justifyLastLine="1"/>
    </xf>
    <xf numFmtId="0" fontId="44" fillId="0" borderId="55" xfId="0" applyFont="1" applyBorder="1" applyAlignment="1">
      <alignment horizontal="center" vertical="center" justifyLastLine="1"/>
    </xf>
    <xf numFmtId="0" fontId="44" fillId="0" borderId="50" xfId="0" applyFont="1" applyBorder="1" applyAlignment="1">
      <alignment horizontal="center" vertical="center" justifyLastLine="1"/>
    </xf>
    <xf numFmtId="0" fontId="42" fillId="0" borderId="9" xfId="0" applyFont="1" applyBorder="1" applyAlignment="1" applyProtection="1">
      <alignment vertical="center" shrinkToFit="1"/>
      <protection locked="0"/>
    </xf>
    <xf numFmtId="0" fontId="42" fillId="0" borderId="0" xfId="0" applyFont="1" applyAlignment="1" applyProtection="1">
      <alignment vertical="center" shrinkToFit="1"/>
      <protection locked="0"/>
    </xf>
    <xf numFmtId="0" fontId="42" fillId="0" borderId="25" xfId="0" applyFont="1" applyBorder="1" applyAlignment="1" applyProtection="1">
      <alignment vertical="center" shrinkToFit="1"/>
      <protection locked="0"/>
    </xf>
    <xf numFmtId="0" fontId="44" fillId="0" borderId="0" xfId="5" applyFont="1" applyAlignment="1">
      <alignment horizontal="right" vertical="center" indent="1"/>
    </xf>
    <xf numFmtId="0" fontId="44" fillId="0" borderId="2" xfId="5" applyFont="1" applyBorder="1" applyAlignment="1">
      <alignment horizontal="center" vertical="center" shrinkToFit="1"/>
    </xf>
    <xf numFmtId="0" fontId="68" fillId="0" borderId="2" xfId="5" applyFont="1" applyBorder="1" applyAlignment="1">
      <alignment horizontal="center" vertical="center"/>
    </xf>
    <xf numFmtId="0" fontId="44" fillId="2" borderId="2" xfId="0" applyFont="1" applyFill="1" applyBorder="1" applyAlignment="1">
      <alignment horizontal="center" vertical="center" shrinkToFit="1"/>
    </xf>
    <xf numFmtId="0" fontId="73" fillId="0" borderId="3" xfId="5" applyFont="1" applyBorder="1" applyAlignment="1">
      <alignment horizontal="center" vertical="center" shrinkToFit="1"/>
    </xf>
    <xf numFmtId="0" fontId="73" fillId="0" borderId="5" xfId="5" applyFont="1" applyBorder="1" applyAlignment="1">
      <alignment horizontal="center" vertical="center" shrinkToFit="1"/>
    </xf>
    <xf numFmtId="0" fontId="73" fillId="0" borderId="6" xfId="5" applyFont="1" applyBorder="1" applyAlignment="1">
      <alignment horizontal="center" vertical="center" shrinkToFit="1"/>
    </xf>
    <xf numFmtId="0" fontId="41" fillId="0" borderId="0" xfId="0" applyFont="1" applyAlignment="1">
      <alignment horizontal="center" vertical="center"/>
    </xf>
    <xf numFmtId="0" fontId="42" fillId="0" borderId="0" xfId="0" applyFont="1" applyAlignment="1">
      <alignment horizontal="left"/>
    </xf>
    <xf numFmtId="0" fontId="42" fillId="5" borderId="0" xfId="0" applyFont="1" applyFill="1" applyAlignment="1">
      <alignment horizontal="center"/>
    </xf>
    <xf numFmtId="0" fontId="42" fillId="0" borderId="49" xfId="0" applyFont="1" applyBorder="1" applyAlignment="1">
      <alignment horizontal="distributed" vertical="center" justifyLastLine="1"/>
    </xf>
    <xf numFmtId="0" fontId="42" fillId="0" borderId="23" xfId="0" applyFont="1" applyBorder="1" applyAlignment="1">
      <alignment horizontal="distributed" vertical="center" justifyLastLine="1"/>
    </xf>
    <xf numFmtId="0" fontId="42" fillId="0" borderId="57" xfId="0" applyFont="1" applyBorder="1" applyAlignment="1">
      <alignment horizontal="distributed" vertical="center" justifyLastLine="1"/>
    </xf>
    <xf numFmtId="0" fontId="42" fillId="0" borderId="29" xfId="0" applyFont="1" applyBorder="1" applyAlignment="1">
      <alignment horizontal="distributed" vertical="center" justifyLastLine="1"/>
    </xf>
    <xf numFmtId="0" fontId="42" fillId="0" borderId="30" xfId="0" applyFont="1" applyBorder="1" applyAlignment="1">
      <alignment horizontal="distributed" vertical="center" justifyLastLine="1"/>
    </xf>
    <xf numFmtId="0" fontId="42" fillId="0" borderId="50" xfId="0" applyFont="1" applyBorder="1" applyAlignment="1">
      <alignment horizontal="distributed" vertical="center" justifyLastLine="1"/>
    </xf>
    <xf numFmtId="0" fontId="42" fillId="0" borderId="48" xfId="0" applyFont="1" applyBorder="1" applyAlignment="1">
      <alignment horizontal="distributed" vertical="center" justifyLastLine="1"/>
    </xf>
    <xf numFmtId="0" fontId="42" fillId="0" borderId="55" xfId="0" applyFont="1" applyBorder="1" applyAlignment="1">
      <alignment horizontal="distributed" vertical="center" justifyLastLine="1"/>
    </xf>
    <xf numFmtId="0" fontId="42" fillId="0" borderId="24" xfId="0" applyFont="1" applyBorder="1" applyAlignment="1">
      <alignment horizontal="distributed" vertical="center" justifyLastLine="1"/>
    </xf>
    <xf numFmtId="0" fontId="42" fillId="0" borderId="31" xfId="0" applyFont="1" applyBorder="1" applyAlignment="1">
      <alignment horizontal="distributed" vertical="center" justifyLastLine="1"/>
    </xf>
    <xf numFmtId="0" fontId="42" fillId="0" borderId="0" xfId="0" applyFont="1" applyAlignment="1" applyProtection="1">
      <alignment horizontal="center" vertical="center"/>
      <protection locked="0"/>
    </xf>
    <xf numFmtId="0" fontId="42" fillId="0" borderId="32" xfId="0" applyFont="1" applyBorder="1" applyAlignment="1" applyProtection="1">
      <alignment vertical="center" shrinkToFit="1"/>
      <protection locked="0"/>
    </xf>
    <xf numFmtId="0" fontId="42" fillId="0" borderId="22" xfId="0" applyFont="1" applyBorder="1" applyAlignment="1" applyProtection="1">
      <alignment vertical="center" shrinkToFit="1"/>
      <protection locked="0"/>
    </xf>
    <xf numFmtId="0" fontId="42" fillId="0" borderId="9" xfId="0" applyFont="1" applyBorder="1" applyAlignment="1" applyProtection="1">
      <alignment horizontal="center" vertical="center" shrinkToFit="1"/>
      <protection locked="0"/>
    </xf>
    <xf numFmtId="0" fontId="42" fillId="0" borderId="22" xfId="0" applyFont="1" applyBorder="1" applyAlignment="1" applyProtection="1">
      <alignment horizontal="center" vertical="center" shrinkToFit="1"/>
      <protection locked="0"/>
    </xf>
    <xf numFmtId="0" fontId="42" fillId="0" borderId="48" xfId="0" applyFont="1" applyBorder="1" applyAlignment="1" applyProtection="1">
      <alignment horizontal="center" vertical="center" shrinkToFit="1"/>
      <protection locked="0"/>
    </xf>
    <xf numFmtId="0" fontId="42" fillId="0" borderId="57" xfId="0" applyFont="1" applyBorder="1" applyAlignment="1" applyProtection="1">
      <alignment horizontal="center" vertical="center" shrinkToFit="1"/>
      <protection locked="0"/>
    </xf>
    <xf numFmtId="0" fontId="42" fillId="5" borderId="32" xfId="0" applyFont="1" applyFill="1" applyBorder="1" applyAlignment="1" applyProtection="1">
      <alignment vertical="center" shrinkToFit="1"/>
      <protection locked="0"/>
    </xf>
    <xf numFmtId="0" fontId="42" fillId="5" borderId="0" xfId="0" applyFont="1" applyFill="1" applyAlignment="1" applyProtection="1">
      <alignment vertical="center" shrinkToFit="1"/>
      <protection locked="0"/>
    </xf>
    <xf numFmtId="0" fontId="42" fillId="5" borderId="22" xfId="0" applyFont="1" applyFill="1" applyBorder="1" applyAlignment="1" applyProtection="1">
      <alignment vertical="center" shrinkToFit="1"/>
      <protection locked="0"/>
    </xf>
    <xf numFmtId="0" fontId="42" fillId="5" borderId="9" xfId="0" applyFont="1" applyFill="1" applyBorder="1" applyAlignment="1" applyProtection="1">
      <alignment vertical="center" shrinkToFit="1"/>
      <protection locked="0"/>
    </xf>
    <xf numFmtId="0" fontId="42" fillId="5" borderId="48" xfId="0" applyFont="1" applyFill="1" applyBorder="1" applyAlignment="1" applyProtection="1">
      <alignment horizontal="center" vertical="center" shrinkToFit="1"/>
      <protection locked="0"/>
    </xf>
    <xf numFmtId="0" fontId="42" fillId="5" borderId="57" xfId="0" applyFont="1" applyFill="1" applyBorder="1" applyAlignment="1" applyProtection="1">
      <alignment horizontal="center" vertical="center" shrinkToFit="1"/>
      <protection locked="0"/>
    </xf>
    <xf numFmtId="0" fontId="42" fillId="5" borderId="32" xfId="0" applyFont="1" applyFill="1" applyBorder="1" applyAlignment="1" applyProtection="1">
      <alignment horizontal="left" vertical="center" shrinkToFit="1"/>
      <protection locked="0"/>
    </xf>
    <xf numFmtId="0" fontId="42" fillId="5" borderId="0" xfId="0" applyFont="1" applyFill="1" applyAlignment="1" applyProtection="1">
      <alignment horizontal="left" vertical="center" shrinkToFit="1"/>
      <protection locked="0"/>
    </xf>
    <xf numFmtId="0" fontId="42" fillId="5" borderId="22" xfId="0" applyFont="1" applyFill="1" applyBorder="1" applyAlignment="1" applyProtection="1">
      <alignment horizontal="left" vertical="center" shrinkToFit="1"/>
      <protection locked="0"/>
    </xf>
    <xf numFmtId="0" fontId="42" fillId="5" borderId="9" xfId="0" applyFont="1" applyFill="1" applyBorder="1" applyAlignment="1" applyProtection="1">
      <alignment horizontal="left" vertical="center" shrinkToFit="1"/>
      <protection locked="0"/>
    </xf>
    <xf numFmtId="0" fontId="42" fillId="5" borderId="9" xfId="0" applyFont="1" applyFill="1" applyBorder="1" applyAlignment="1" applyProtection="1">
      <alignment horizontal="center" vertical="center" shrinkToFit="1"/>
      <protection locked="0"/>
    </xf>
    <xf numFmtId="0" fontId="42" fillId="5" borderId="22" xfId="0" applyFont="1" applyFill="1" applyBorder="1" applyAlignment="1" applyProtection="1">
      <alignment horizontal="center" vertical="center" shrinkToFit="1"/>
      <protection locked="0"/>
    </xf>
    <xf numFmtId="0" fontId="42" fillId="0" borderId="32" xfId="0" applyFont="1" applyBorder="1" applyAlignment="1" applyProtection="1">
      <alignment horizontal="left" vertical="center" shrinkToFit="1"/>
      <protection locked="0"/>
    </xf>
    <xf numFmtId="0" fontId="42" fillId="0" borderId="0" xfId="0" applyFont="1" applyAlignment="1" applyProtection="1">
      <alignment horizontal="left" vertical="center" shrinkToFit="1"/>
      <protection locked="0"/>
    </xf>
    <xf numFmtId="0" fontId="42" fillId="0" borderId="22" xfId="0" applyFont="1" applyBorder="1" applyAlignment="1" applyProtection="1">
      <alignment horizontal="left" vertical="center" shrinkToFit="1"/>
      <protection locked="0"/>
    </xf>
    <xf numFmtId="0" fontId="42" fillId="0" borderId="9" xfId="0" applyFont="1" applyBorder="1" applyAlignment="1" applyProtection="1">
      <alignment horizontal="left" vertical="center" shrinkToFit="1"/>
      <protection locked="0"/>
    </xf>
    <xf numFmtId="0" fontId="42" fillId="0" borderId="55" xfId="0" applyFont="1" applyBorder="1" applyAlignment="1" applyProtection="1">
      <alignment vertical="center" shrinkToFit="1"/>
      <protection locked="0"/>
    </xf>
    <xf numFmtId="0" fontId="42" fillId="0" borderId="30" xfId="0" applyFont="1" applyBorder="1" applyAlignment="1" applyProtection="1">
      <alignment vertical="center" shrinkToFit="1"/>
      <protection locked="0"/>
    </xf>
    <xf numFmtId="0" fontId="42" fillId="0" borderId="31" xfId="0" applyFont="1" applyBorder="1" applyAlignment="1" applyProtection="1">
      <alignment vertical="center" shrinkToFit="1"/>
      <protection locked="0"/>
    </xf>
    <xf numFmtId="0" fontId="44" fillId="0" borderId="0" xfId="0" applyFont="1" applyAlignment="1">
      <alignment horizontal="left" vertical="center" wrapText="1"/>
    </xf>
    <xf numFmtId="0" fontId="42" fillId="0" borderId="29" xfId="0" applyFont="1" applyBorder="1" applyAlignment="1" applyProtection="1">
      <alignment vertical="center" shrinkToFit="1"/>
      <protection locked="0"/>
    </xf>
    <xf numFmtId="0" fontId="42" fillId="0" borderId="50" xfId="0" applyFont="1" applyBorder="1" applyAlignment="1" applyProtection="1">
      <alignment vertical="center" shrinkToFit="1"/>
      <protection locked="0"/>
    </xf>
    <xf numFmtId="0" fontId="42" fillId="0" borderId="55" xfId="0" applyFont="1" applyBorder="1" applyAlignment="1" applyProtection="1">
      <alignment horizontal="center" vertical="center" shrinkToFit="1"/>
      <protection locked="0"/>
    </xf>
    <xf numFmtId="0" fontId="42" fillId="0" borderId="50" xfId="0" applyFont="1" applyBorder="1" applyAlignment="1" applyProtection="1">
      <alignment horizontal="center" vertical="center" shrinkToFit="1"/>
      <protection locked="0"/>
    </xf>
    <xf numFmtId="0" fontId="42" fillId="0" borderId="36" xfId="3" applyFont="1" applyBorder="1" applyAlignment="1">
      <alignment horizontal="distributed" vertical="center"/>
    </xf>
    <xf numFmtId="0" fontId="42" fillId="0" borderId="0" xfId="3" applyFont="1" applyAlignment="1">
      <alignment horizontal="distributed" vertical="center" indent="1"/>
    </xf>
    <xf numFmtId="0" fontId="42" fillId="0" borderId="0" xfId="3" applyFont="1" applyAlignment="1">
      <alignment horizontal="center" vertical="center"/>
    </xf>
    <xf numFmtId="0" fontId="41" fillId="0" borderId="0" xfId="3" applyFont="1" applyAlignment="1">
      <alignment horizontal="center" vertical="center"/>
    </xf>
    <xf numFmtId="0" fontId="42" fillId="0" borderId="0" xfId="3" applyFont="1" applyAlignment="1">
      <alignment horizontal="left" vertical="center" wrapText="1"/>
    </xf>
    <xf numFmtId="0" fontId="42" fillId="0" borderId="0" xfId="3" applyFont="1" applyAlignment="1">
      <alignment vertical="center" shrinkToFit="1"/>
    </xf>
    <xf numFmtId="0" fontId="42" fillId="5" borderId="0" xfId="3" applyFont="1" applyFill="1" applyAlignment="1">
      <alignment horizontal="center" vertical="center"/>
    </xf>
    <xf numFmtId="0" fontId="42" fillId="0" borderId="0" xfId="3" applyFont="1" applyFill="1" applyAlignment="1">
      <alignment horizontal="center" vertical="center" wrapText="1"/>
    </xf>
    <xf numFmtId="0" fontId="42" fillId="0" borderId="0" xfId="3" applyFont="1" applyAlignment="1">
      <alignment horizontal="left" vertical="center" shrinkToFit="1"/>
    </xf>
    <xf numFmtId="0" fontId="42" fillId="0" borderId="4" xfId="3" applyFont="1" applyBorder="1" applyAlignment="1">
      <alignment horizontal="center" vertical="center"/>
    </xf>
    <xf numFmtId="0" fontId="42" fillId="0" borderId="1" xfId="3" applyFont="1" applyBorder="1" applyAlignment="1">
      <alignment horizontal="center" vertical="center"/>
    </xf>
    <xf numFmtId="0" fontId="42" fillId="0" borderId="8" xfId="3" applyFont="1" applyBorder="1" applyAlignment="1">
      <alignment horizontal="center" vertical="center"/>
    </xf>
    <xf numFmtId="0" fontId="42" fillId="0" borderId="9" xfId="3" applyFont="1" applyBorder="1" applyAlignment="1">
      <alignment horizontal="center" vertical="center"/>
    </xf>
    <xf numFmtId="0" fontId="42" fillId="0" borderId="22" xfId="3" applyFont="1" applyBorder="1" applyAlignment="1">
      <alignment horizontal="center" vertical="center"/>
    </xf>
    <xf numFmtId="0" fontId="42" fillId="0" borderId="10" xfId="3" applyFont="1" applyBorder="1" applyAlignment="1">
      <alignment horizontal="center" vertical="center"/>
    </xf>
    <xf numFmtId="0" fontId="42" fillId="0" borderId="36" xfId="3" applyFont="1" applyBorder="1" applyAlignment="1">
      <alignment horizontal="center" vertical="center"/>
    </xf>
    <xf numFmtId="0" fontId="42" fillId="0" borderId="21" xfId="3" applyFont="1" applyBorder="1" applyAlignment="1">
      <alignment horizontal="center" vertical="center"/>
    </xf>
    <xf numFmtId="0" fontId="44" fillId="0" borderId="96" xfId="3" applyFont="1" applyBorder="1" applyAlignment="1">
      <alignment horizontal="center" vertical="center" textRotation="255" wrapText="1"/>
    </xf>
    <xf numFmtId="0" fontId="44" fillId="0" borderId="97" xfId="3" applyFont="1" applyBorder="1" applyAlignment="1">
      <alignment horizontal="center" vertical="center" textRotation="255"/>
    </xf>
    <xf numFmtId="0" fontId="44" fillId="0" borderId="98" xfId="3" applyFont="1" applyBorder="1" applyAlignment="1">
      <alignment horizontal="center" vertical="center" textRotation="255"/>
    </xf>
    <xf numFmtId="0" fontId="41" fillId="0" borderId="0" xfId="3" applyFont="1" applyAlignment="1">
      <alignment horizontal="center"/>
    </xf>
    <xf numFmtId="0" fontId="44" fillId="0" borderId="0" xfId="0" applyFont="1" applyAlignment="1">
      <alignment shrinkToFit="1"/>
    </xf>
    <xf numFmtId="0" fontId="44" fillId="0" borderId="0" xfId="9" applyFont="1" applyAlignment="1">
      <alignment shrinkToFit="1"/>
    </xf>
    <xf numFmtId="0" fontId="44" fillId="0" borderId="2" xfId="9" applyFont="1" applyBorder="1" applyAlignment="1">
      <alignment horizontal="left" vertical="center"/>
    </xf>
    <xf numFmtId="0" fontId="44" fillId="0" borderId="2" xfId="9" applyFont="1" applyBorder="1" applyAlignment="1">
      <alignment horizontal="center" vertical="center"/>
    </xf>
    <xf numFmtId="6" fontId="41" fillId="0" borderId="0" xfId="1" applyFont="1" applyAlignment="1">
      <alignment horizontal="center" vertical="center"/>
    </xf>
    <xf numFmtId="0" fontId="42" fillId="0" borderId="0" xfId="3" applyFont="1" applyAlignment="1">
      <alignment wrapText="1"/>
    </xf>
    <xf numFmtId="0" fontId="42" fillId="0" borderId="0" xfId="3" applyFont="1" applyAlignment="1"/>
    <xf numFmtId="0" fontId="42" fillId="0" borderId="0" xfId="3" applyFont="1" applyAlignment="1">
      <alignment shrinkToFit="1"/>
    </xf>
    <xf numFmtId="0" fontId="42" fillId="0" borderId="0" xfId="3" applyFont="1" applyAlignment="1">
      <alignment horizontal="distributed" indent="1"/>
    </xf>
    <xf numFmtId="0" fontId="42" fillId="0" borderId="0" xfId="0" applyFont="1" applyAlignment="1">
      <alignment horizontal="distributed" indent="1"/>
    </xf>
    <xf numFmtId="0" fontId="42" fillId="0" borderId="0" xfId="0" applyFont="1" applyAlignment="1">
      <alignment horizontal="center"/>
    </xf>
    <xf numFmtId="0" fontId="42" fillId="0" borderId="0" xfId="0" applyFont="1" applyAlignment="1">
      <alignment horizontal="left" wrapText="1" shrinkToFit="1"/>
    </xf>
    <xf numFmtId="0" fontId="42" fillId="0" borderId="0" xfId="0" applyFont="1" applyAlignment="1">
      <alignment horizontal="left" wrapText="1"/>
    </xf>
    <xf numFmtId="0" fontId="42" fillId="0" borderId="0" xfId="0" applyFont="1" applyAlignment="1">
      <alignment shrinkToFit="1"/>
    </xf>
    <xf numFmtId="0" fontId="42" fillId="0" borderId="0" xfId="3" applyFont="1" applyFill="1" applyAlignment="1">
      <alignment horizontal="center"/>
    </xf>
    <xf numFmtId="0" fontId="42" fillId="0" borderId="4" xfId="0" applyFont="1" applyFill="1" applyBorder="1" applyAlignment="1">
      <alignment horizontal="center" vertical="top"/>
    </xf>
    <xf numFmtId="0" fontId="42" fillId="0" borderId="1" xfId="0" applyFont="1" applyFill="1" applyBorder="1" applyAlignment="1">
      <alignment horizontal="center" vertical="top"/>
    </xf>
    <xf numFmtId="0" fontId="42" fillId="0" borderId="8" xfId="0" applyFont="1" applyFill="1" applyBorder="1" applyAlignment="1">
      <alignment horizontal="center" vertical="top"/>
    </xf>
    <xf numFmtId="0" fontId="42" fillId="0" borderId="9" xfId="0" applyFont="1" applyFill="1" applyBorder="1" applyAlignment="1">
      <alignment horizontal="center" vertical="top"/>
    </xf>
    <xf numFmtId="0" fontId="42" fillId="0" borderId="0" xfId="0" applyFont="1" applyFill="1" applyBorder="1" applyAlignment="1">
      <alignment horizontal="center" vertical="top"/>
    </xf>
    <xf numFmtId="0" fontId="42" fillId="0" borderId="22" xfId="0" applyFont="1" applyFill="1" applyBorder="1" applyAlignment="1">
      <alignment horizontal="center" vertical="top"/>
    </xf>
    <xf numFmtId="0" fontId="42" fillId="0" borderId="10" xfId="0" applyFont="1" applyFill="1" applyBorder="1" applyAlignment="1">
      <alignment horizontal="center" vertical="top"/>
    </xf>
    <xf numFmtId="0" fontId="42" fillId="0" borderId="36" xfId="0" applyFont="1" applyFill="1" applyBorder="1" applyAlignment="1">
      <alignment horizontal="center" vertical="top"/>
    </xf>
    <xf numFmtId="0" fontId="42" fillId="0" borderId="21" xfId="0" applyFont="1" applyFill="1" applyBorder="1" applyAlignment="1">
      <alignment horizontal="center" vertical="top"/>
    </xf>
    <xf numFmtId="0" fontId="42" fillId="0" borderId="0" xfId="0" applyFont="1" applyAlignment="1">
      <alignment horizontal="center" vertical="center"/>
    </xf>
    <xf numFmtId="0" fontId="42" fillId="5" borderId="0" xfId="0" applyFont="1" applyFill="1" applyAlignment="1">
      <alignment horizontal="center" vertical="center"/>
    </xf>
    <xf numFmtId="0" fontId="31" fillId="0" borderId="68" xfId="7" applyFont="1" applyBorder="1" applyAlignment="1">
      <alignment horizontal="center" vertical="center" textRotation="255"/>
    </xf>
    <xf numFmtId="0" fontId="31" fillId="0" borderId="70" xfId="7" applyFont="1" applyBorder="1" applyAlignment="1">
      <alignment horizontal="center" vertical="center" textRotation="255"/>
    </xf>
    <xf numFmtId="0" fontId="31" fillId="0" borderId="73" xfId="7" applyFont="1" applyBorder="1" applyAlignment="1">
      <alignment horizontal="center" vertical="center" textRotation="255"/>
    </xf>
    <xf numFmtId="0" fontId="49" fillId="0" borderId="99" xfId="7" applyFont="1" applyBorder="1" applyAlignment="1">
      <alignment horizontal="center" vertical="center"/>
    </xf>
    <xf numFmtId="0" fontId="49" fillId="0" borderId="101" xfId="7" applyFont="1" applyBorder="1" applyAlignment="1">
      <alignment horizontal="center" vertical="center"/>
    </xf>
    <xf numFmtId="0" fontId="49" fillId="0" borderId="102" xfId="7" applyFont="1" applyBorder="1" applyAlignment="1">
      <alignment horizontal="center" vertical="center"/>
    </xf>
    <xf numFmtId="0" fontId="31" fillId="0" borderId="103" xfId="7" applyFont="1" applyBorder="1" applyAlignment="1">
      <alignment horizontal="left" vertical="center"/>
    </xf>
    <xf numFmtId="0" fontId="31" fillId="0" borderId="105" xfId="7" applyFont="1" applyBorder="1" applyAlignment="1">
      <alignment horizontal="left" vertical="center"/>
    </xf>
    <xf numFmtId="0" fontId="31" fillId="0" borderId="106" xfId="7" applyFont="1" applyBorder="1" applyAlignment="1">
      <alignment horizontal="left" vertical="center"/>
    </xf>
    <xf numFmtId="0" fontId="31" fillId="0" borderId="3" xfId="7" applyFont="1" applyBorder="1" applyAlignment="1">
      <alignment horizontal="left" vertical="center"/>
    </xf>
    <xf numFmtId="0" fontId="31" fillId="0" borderId="5" xfId="7" applyFont="1" applyBorder="1" applyAlignment="1">
      <alignment horizontal="left" vertical="center"/>
    </xf>
    <xf numFmtId="0" fontId="31" fillId="0" borderId="15" xfId="7" applyFont="1" applyBorder="1" applyAlignment="1">
      <alignment horizontal="left" vertical="center"/>
    </xf>
    <xf numFmtId="0" fontId="31" fillId="0" borderId="19" xfId="7" applyFont="1" applyBorder="1" applyAlignment="1">
      <alignment horizontal="left" vertical="center"/>
    </xf>
    <xf numFmtId="0" fontId="31" fillId="0" borderId="17" xfId="7" applyFont="1" applyBorder="1" applyAlignment="1">
      <alignment horizontal="left" vertical="center"/>
    </xf>
    <xf numFmtId="0" fontId="31" fillId="0" borderId="20" xfId="7" applyFont="1" applyBorder="1" applyAlignment="1">
      <alignment horizontal="left" vertical="center"/>
    </xf>
    <xf numFmtId="0" fontId="31" fillId="0" borderId="19" xfId="7" applyFont="1" applyBorder="1" applyAlignment="1">
      <alignment horizontal="center" vertical="center"/>
    </xf>
    <xf numFmtId="0" fontId="31" fillId="0" borderId="17" xfId="7" applyFont="1" applyBorder="1" applyAlignment="1">
      <alignment horizontal="center" vertical="center"/>
    </xf>
    <xf numFmtId="0" fontId="31" fillId="0" borderId="18" xfId="7" applyFont="1" applyBorder="1" applyAlignment="1">
      <alignment horizontal="center" vertical="center"/>
    </xf>
    <xf numFmtId="0" fontId="31" fillId="0" borderId="3" xfId="7" applyFont="1" applyBorder="1" applyAlignment="1">
      <alignment horizontal="center" vertical="center" shrinkToFit="1"/>
    </xf>
    <xf numFmtId="0" fontId="31" fillId="0" borderId="5" xfId="7" applyFont="1" applyBorder="1" applyAlignment="1">
      <alignment horizontal="center" vertical="center" shrinkToFit="1"/>
    </xf>
    <xf numFmtId="0" fontId="31" fillId="0" borderId="19" xfId="7" applyFont="1" applyBorder="1" applyAlignment="1">
      <alignment horizontal="center" vertical="center" shrinkToFit="1"/>
    </xf>
    <xf numFmtId="0" fontId="31" fillId="0" borderId="17" xfId="7" applyFont="1" applyBorder="1" applyAlignment="1">
      <alignment horizontal="center" vertical="center" shrinkToFit="1"/>
    </xf>
    <xf numFmtId="0" fontId="31" fillId="0" borderId="3" xfId="7" applyFont="1" applyBorder="1" applyAlignment="1">
      <alignment horizontal="center" vertical="center"/>
    </xf>
    <xf numFmtId="0" fontId="31" fillId="0" borderId="5" xfId="7" applyFont="1" applyBorder="1" applyAlignment="1">
      <alignment horizontal="center" vertical="center"/>
    </xf>
    <xf numFmtId="0" fontId="31" fillId="0" borderId="6" xfId="7" applyFont="1" applyBorder="1" applyAlignment="1">
      <alignment horizontal="center" vertical="center"/>
    </xf>
    <xf numFmtId="0" fontId="31" fillId="0" borderId="3" xfId="7" applyFont="1" applyBorder="1" applyAlignment="1">
      <alignment vertical="center" shrinkToFit="1"/>
    </xf>
    <xf numFmtId="0" fontId="31" fillId="0" borderId="5" xfId="7" applyFont="1" applyBorder="1" applyAlignment="1">
      <alignment vertical="center" shrinkToFit="1"/>
    </xf>
    <xf numFmtId="0" fontId="49" fillId="0" borderId="3" xfId="7" applyFont="1" applyBorder="1" applyAlignment="1">
      <alignment horizontal="center" vertical="center"/>
    </xf>
    <xf numFmtId="0" fontId="49" fillId="0" borderId="6" xfId="7" applyFont="1" applyBorder="1" applyAlignment="1">
      <alignment horizontal="center" vertical="center"/>
    </xf>
    <xf numFmtId="0" fontId="49" fillId="0" borderId="19" xfId="7" applyFont="1" applyBorder="1" applyAlignment="1">
      <alignment horizontal="center" vertical="center"/>
    </xf>
    <xf numFmtId="0" fontId="49" fillId="0" borderId="18" xfId="7" applyFont="1" applyBorder="1" applyAlignment="1">
      <alignment horizontal="center" vertical="center"/>
    </xf>
    <xf numFmtId="178" fontId="49" fillId="0" borderId="3" xfId="7" applyNumberFormat="1" applyFont="1" applyBorder="1" applyAlignment="1">
      <alignment horizontal="center" vertical="center"/>
    </xf>
    <xf numFmtId="178" fontId="49" fillId="0" borderId="5" xfId="7" applyNumberFormat="1" applyFont="1" applyBorder="1" applyAlignment="1">
      <alignment horizontal="center" vertical="center"/>
    </xf>
    <xf numFmtId="178" fontId="49" fillId="0" borderId="6" xfId="7" applyNumberFormat="1" applyFont="1" applyBorder="1" applyAlignment="1">
      <alignment horizontal="center" vertical="center"/>
    </xf>
    <xf numFmtId="178" fontId="49" fillId="0" borderId="19" xfId="7" applyNumberFormat="1" applyFont="1" applyBorder="1" applyAlignment="1">
      <alignment horizontal="center" vertical="center"/>
    </xf>
    <xf numFmtId="178" fontId="49" fillId="0" borderId="17" xfId="7" applyNumberFormat="1" applyFont="1" applyBorder="1" applyAlignment="1">
      <alignment horizontal="center" vertical="center"/>
    </xf>
    <xf numFmtId="178" fontId="49" fillId="0" borderId="18" xfId="7" applyNumberFormat="1" applyFont="1" applyBorder="1" applyAlignment="1">
      <alignment horizontal="center" vertical="center"/>
    </xf>
    <xf numFmtId="0" fontId="49" fillId="0" borderId="17" xfId="7" applyFont="1" applyBorder="1" applyAlignment="1">
      <alignment horizontal="center" vertical="center"/>
    </xf>
    <xf numFmtId="0" fontId="49" fillId="0" borderId="20" xfId="7" applyFont="1" applyBorder="1" applyAlignment="1">
      <alignment horizontal="center" vertical="center"/>
    </xf>
    <xf numFmtId="0" fontId="79" fillId="0" borderId="0" xfId="7" applyFont="1" applyAlignment="1">
      <alignment horizontal="center" vertical="center"/>
    </xf>
    <xf numFmtId="0" fontId="31" fillId="0" borderId="92" xfId="7" applyFont="1" applyBorder="1" applyAlignment="1">
      <alignment horizontal="center" vertical="center" textRotation="255"/>
    </xf>
    <xf numFmtId="0" fontId="31" fillId="0" borderId="107" xfId="7" applyFont="1" applyBorder="1" applyAlignment="1">
      <alignment horizontal="center" vertical="center" textRotation="255"/>
    </xf>
    <xf numFmtId="0" fontId="31" fillId="0" borderId="93" xfId="7" applyFont="1" applyBorder="1" applyAlignment="1">
      <alignment horizontal="center" vertical="center" textRotation="255"/>
    </xf>
    <xf numFmtId="0" fontId="49" fillId="0" borderId="36" xfId="7" applyFont="1" applyBorder="1" applyAlignment="1">
      <alignment horizontal="right" vertical="center"/>
    </xf>
    <xf numFmtId="0" fontId="49" fillId="0" borderId="3" xfId="7" applyFont="1" applyBorder="1" applyAlignment="1">
      <alignment horizontal="left" vertical="center"/>
    </xf>
    <xf numFmtId="0" fontId="49" fillId="0" borderId="5" xfId="7" applyFont="1" applyBorder="1" applyAlignment="1">
      <alignment horizontal="left" vertical="center"/>
    </xf>
    <xf numFmtId="0" fontId="49" fillId="0" borderId="15" xfId="7" applyFont="1" applyBorder="1" applyAlignment="1">
      <alignment horizontal="left" vertical="center"/>
    </xf>
    <xf numFmtId="0" fontId="49" fillId="0" borderId="6" xfId="7" applyFont="1" applyBorder="1" applyAlignment="1">
      <alignment horizontal="left" vertical="center"/>
    </xf>
    <xf numFmtId="0" fontId="43" fillId="0" borderId="69" xfId="7" applyFont="1" applyBorder="1" applyAlignment="1">
      <alignment horizontal="center" vertical="center"/>
    </xf>
    <xf numFmtId="0" fontId="43" fillId="0" borderId="2" xfId="7" applyFont="1" applyBorder="1" applyAlignment="1">
      <alignment horizontal="center" vertical="center"/>
    </xf>
    <xf numFmtId="0" fontId="49" fillId="0" borderId="2" xfId="7" applyFont="1" applyBorder="1" applyAlignment="1">
      <alignment horizontal="center" vertical="center"/>
    </xf>
    <xf numFmtId="0" fontId="49" fillId="0" borderId="11" xfId="7" applyFont="1" applyBorder="1" applyAlignment="1">
      <alignment horizontal="center" vertical="center"/>
    </xf>
    <xf numFmtId="0" fontId="49" fillId="0" borderId="3" xfId="7" applyFont="1" applyBorder="1" applyAlignment="1">
      <alignment horizontal="center" vertical="center" shrinkToFit="1"/>
    </xf>
    <xf numFmtId="0" fontId="49" fillId="0" borderId="6" xfId="7" applyFont="1" applyBorder="1" applyAlignment="1">
      <alignment horizontal="center" vertical="center" shrinkToFit="1"/>
    </xf>
    <xf numFmtId="0" fontId="31" fillId="0" borderId="0" xfId="7" applyFont="1" applyAlignment="1">
      <alignment vertical="center" shrinkToFit="1"/>
    </xf>
    <xf numFmtId="179" fontId="49" fillId="0" borderId="3" xfId="7" applyNumberFormat="1" applyFont="1" applyBorder="1" applyAlignment="1">
      <alignment horizontal="center" vertical="center"/>
    </xf>
    <xf numFmtId="179" fontId="49" fillId="0" borderId="5" xfId="7" applyNumberFormat="1" applyFont="1" applyBorder="1" applyAlignment="1">
      <alignment horizontal="center" vertical="center"/>
    </xf>
    <xf numFmtId="179" fontId="49" fillId="0" borderId="15" xfId="7" applyNumberFormat="1" applyFont="1" applyBorder="1" applyAlignment="1">
      <alignment horizontal="center" vertical="center"/>
    </xf>
    <xf numFmtId="0" fontId="31" fillId="0" borderId="19" xfId="7" applyFont="1" applyBorder="1" applyAlignment="1">
      <alignment vertical="center" textRotation="255"/>
    </xf>
    <xf numFmtId="0" fontId="31" fillId="0" borderId="17" xfId="7" applyFont="1" applyBorder="1" applyAlignment="1">
      <alignment vertical="center" textRotation="255"/>
    </xf>
    <xf numFmtId="0" fontId="31" fillId="0" borderId="18" xfId="7" applyFont="1" applyBorder="1" applyAlignment="1">
      <alignment vertical="center" textRotation="255"/>
    </xf>
    <xf numFmtId="0" fontId="31" fillId="0" borderId="103" xfId="7" applyFont="1" applyBorder="1" applyAlignment="1">
      <alignment vertical="center" textRotation="255"/>
    </xf>
    <xf numFmtId="0" fontId="31" fillId="0" borderId="105" xfId="7" applyFont="1" applyBorder="1" applyAlignment="1">
      <alignment vertical="center" textRotation="255"/>
    </xf>
    <xf numFmtId="0" fontId="31" fillId="0" borderId="104" xfId="7" applyFont="1" applyBorder="1" applyAlignment="1">
      <alignment vertical="center" textRotation="255"/>
    </xf>
    <xf numFmtId="0" fontId="31" fillId="0" borderId="3" xfId="7" applyFont="1" applyBorder="1" applyAlignment="1">
      <alignment vertical="center" textRotation="255"/>
    </xf>
    <xf numFmtId="0" fontId="31" fillId="0" borderId="5" xfId="7" applyFont="1" applyBorder="1" applyAlignment="1">
      <alignment vertical="center" textRotation="255"/>
    </xf>
    <xf numFmtId="0" fontId="31" fillId="0" borderId="6" xfId="7" applyFont="1" applyBorder="1" applyAlignment="1">
      <alignment vertical="center" textRotation="255"/>
    </xf>
    <xf numFmtId="0" fontId="49" fillId="0" borderId="48" xfId="7" applyFont="1" applyBorder="1" applyAlignment="1">
      <alignment horizontal="center" vertical="center"/>
    </xf>
    <xf numFmtId="0" fontId="49" fillId="0" borderId="23" xfId="7" applyFont="1" applyBorder="1" applyAlignment="1">
      <alignment horizontal="center" vertical="center"/>
    </xf>
    <xf numFmtId="0" fontId="49" fillId="0" borderId="57" xfId="7" applyFont="1" applyBorder="1" applyAlignment="1">
      <alignment horizontal="center" vertical="center"/>
    </xf>
    <xf numFmtId="0" fontId="49" fillId="0" borderId="100" xfId="7" applyFont="1" applyBorder="1" applyAlignment="1">
      <alignment horizontal="center" vertical="center"/>
    </xf>
    <xf numFmtId="0" fontId="31" fillId="0" borderId="103" xfId="7" applyFont="1" applyBorder="1" applyAlignment="1">
      <alignment horizontal="center" vertical="center"/>
    </xf>
    <xf numFmtId="0" fontId="31" fillId="0" borderId="105" xfId="7" applyFont="1" applyBorder="1" applyAlignment="1">
      <alignment horizontal="center" vertical="center"/>
    </xf>
    <xf numFmtId="0" fontId="31" fillId="0" borderId="104" xfId="7" applyFont="1" applyBorder="1" applyAlignment="1">
      <alignment horizontal="center" vertical="center"/>
    </xf>
    <xf numFmtId="0" fontId="31" fillId="0" borderId="103" xfId="7" applyFont="1" applyBorder="1" applyAlignment="1">
      <alignment horizontal="center" vertical="center" shrinkToFit="1"/>
    </xf>
    <xf numFmtId="0" fontId="31" fillId="0" borderId="105" xfId="7" applyFont="1" applyBorder="1" applyAlignment="1">
      <alignment horizontal="center" vertical="center" shrinkToFit="1"/>
    </xf>
    <xf numFmtId="0" fontId="31" fillId="0" borderId="103" xfId="7" applyFont="1" applyBorder="1" applyAlignment="1">
      <alignment vertical="center" shrinkToFit="1"/>
    </xf>
    <xf numFmtId="0" fontId="31" fillId="0" borderId="105" xfId="7" applyFont="1" applyBorder="1" applyAlignment="1">
      <alignment vertical="center" shrinkToFit="1"/>
    </xf>
    <xf numFmtId="0" fontId="45" fillId="5" borderId="0" xfId="9" applyFont="1" applyFill="1" applyAlignment="1">
      <alignment horizontal="center"/>
    </xf>
    <xf numFmtId="0" fontId="31" fillId="0" borderId="0" xfId="7" applyFont="1" applyAlignment="1">
      <alignment horizontal="center"/>
    </xf>
    <xf numFmtId="0" fontId="31" fillId="0" borderId="0" xfId="7" applyFont="1" applyAlignment="1">
      <alignment horizontal="distributed" vertical="center" indent="1"/>
    </xf>
    <xf numFmtId="0" fontId="31" fillId="0" borderId="0" xfId="7" applyFont="1" applyAlignment="1">
      <alignment horizontal="distributed" vertical="center" indent="1" shrinkToFit="1"/>
    </xf>
    <xf numFmtId="0" fontId="31" fillId="0" borderId="36" xfId="7" applyFont="1" applyBorder="1" applyAlignment="1">
      <alignment horizontal="left" vertical="center" shrinkToFit="1"/>
    </xf>
    <xf numFmtId="0" fontId="31" fillId="0" borderId="82" xfId="7" applyFont="1" applyBorder="1" applyAlignment="1">
      <alignment horizontal="left" vertical="center" shrinkToFit="1"/>
    </xf>
    <xf numFmtId="0" fontId="31" fillId="0" borderId="19" xfId="7" applyFont="1" applyBorder="1" applyAlignment="1">
      <alignment vertical="center" shrinkToFit="1"/>
    </xf>
    <xf numFmtId="0" fontId="31" fillId="0" borderId="17" xfId="7" applyFont="1" applyBorder="1" applyAlignment="1">
      <alignment vertical="center" shrinkToFit="1"/>
    </xf>
    <xf numFmtId="0" fontId="31" fillId="0" borderId="0" xfId="7" applyFont="1" applyAlignment="1">
      <alignment horizontal="center" vertical="center"/>
    </xf>
    <xf numFmtId="0" fontId="31" fillId="0" borderId="2" xfId="7" applyFont="1" applyBorder="1" applyAlignment="1">
      <alignment horizontal="center" vertical="center"/>
    </xf>
    <xf numFmtId="49" fontId="31" fillId="0" borderId="2" xfId="7" applyNumberFormat="1" applyFont="1" applyBorder="1" applyAlignment="1">
      <alignment horizontal="center" vertical="center" shrinkToFit="1"/>
    </xf>
    <xf numFmtId="0" fontId="31" fillId="0" borderId="2" xfId="7" applyFont="1" applyFill="1" applyBorder="1" applyAlignment="1">
      <alignment horizontal="center" vertical="center" shrinkToFit="1"/>
    </xf>
    <xf numFmtId="0" fontId="31" fillId="0" borderId="2" xfId="7" applyFont="1" applyBorder="1" applyAlignment="1">
      <alignment horizontal="center" vertical="center" shrinkToFit="1"/>
    </xf>
    <xf numFmtId="0" fontId="42" fillId="5" borderId="0" xfId="9" applyFont="1" applyFill="1" applyAlignment="1">
      <alignment horizontal="center" vertical="center"/>
    </xf>
    <xf numFmtId="0" fontId="31" fillId="0" borderId="1" xfId="7" applyFont="1" applyBorder="1" applyAlignment="1">
      <alignment horizontal="left" vertical="center"/>
    </xf>
    <xf numFmtId="0" fontId="31" fillId="0" borderId="0" xfId="7" applyFont="1" applyAlignment="1">
      <alignment horizontal="left" vertical="center"/>
    </xf>
    <xf numFmtId="49" fontId="31" fillId="0" borderId="2" xfId="7" applyNumberFormat="1" applyFont="1" applyBorder="1" applyAlignment="1">
      <alignment vertical="center" shrinkToFit="1"/>
    </xf>
    <xf numFmtId="0" fontId="31" fillId="0" borderId="6" xfId="7" applyFont="1" applyBorder="1" applyAlignment="1">
      <alignment vertical="center" shrinkToFit="1"/>
    </xf>
    <xf numFmtId="0" fontId="31" fillId="0" borderId="0" xfId="7" applyFont="1" applyAlignment="1">
      <alignment horizontal="right" vertical="center" indent="1" shrinkToFit="1"/>
    </xf>
    <xf numFmtId="0" fontId="31" fillId="0" borderId="0" xfId="7" applyFont="1" applyAlignment="1">
      <alignment horizontal="right" vertical="center" indent="1"/>
    </xf>
    <xf numFmtId="0" fontId="31" fillId="0" borderId="0" xfId="7" applyFont="1" applyFill="1" applyAlignment="1">
      <alignment horizontal="center" vertical="center"/>
    </xf>
    <xf numFmtId="0" fontId="43" fillId="0" borderId="0" xfId="7" applyFont="1" applyAlignment="1">
      <alignment vertical="center"/>
    </xf>
    <xf numFmtId="0" fontId="43" fillId="0" borderId="0" xfId="7" applyFont="1" applyAlignment="1">
      <alignment vertical="center" wrapText="1"/>
    </xf>
    <xf numFmtId="0" fontId="31" fillId="0" borderId="6" xfId="7" applyFont="1" applyBorder="1" applyAlignment="1">
      <alignment horizontal="center" vertical="center" shrinkToFit="1"/>
    </xf>
    <xf numFmtId="0" fontId="31" fillId="0" borderId="2" xfId="7" applyFont="1" applyBorder="1" applyAlignment="1">
      <alignment vertical="center" shrinkToFit="1"/>
    </xf>
    <xf numFmtId="0" fontId="81" fillId="0" borderId="0" xfId="3" applyFont="1" applyAlignment="1">
      <alignment horizontal="center" vertical="center"/>
    </xf>
    <xf numFmtId="0" fontId="19" fillId="0" borderId="0" xfId="3" applyFont="1" applyAlignment="1">
      <alignment vertical="center" wrapText="1"/>
    </xf>
    <xf numFmtId="0" fontId="19" fillId="0" borderId="0" xfId="3" applyFont="1" applyAlignment="1">
      <alignment vertical="center"/>
    </xf>
    <xf numFmtId="0" fontId="19" fillId="0" borderId="0" xfId="3" applyFont="1" applyAlignment="1">
      <alignment horizontal="center" vertical="center"/>
    </xf>
    <xf numFmtId="0" fontId="6" fillId="0" borderId="0" xfId="3" applyFont="1" applyAlignment="1">
      <alignment horizontal="distributed" vertical="center" shrinkToFit="1"/>
    </xf>
    <xf numFmtId="0" fontId="6" fillId="5" borderId="0" xfId="3" applyFont="1" applyFill="1" applyAlignment="1">
      <alignment horizontal="center" vertical="center" shrinkToFit="1"/>
    </xf>
    <xf numFmtId="0" fontId="19" fillId="0" borderId="0" xfId="3" applyFont="1" applyAlignment="1">
      <alignment vertical="center" shrinkToFit="1"/>
    </xf>
    <xf numFmtId="0" fontId="6" fillId="0" borderId="0" xfId="3" applyFont="1" applyAlignment="1">
      <alignment horizontal="right" vertical="center" indent="1"/>
    </xf>
    <xf numFmtId="0" fontId="18" fillId="0" borderId="0" xfId="3" applyFont="1" applyAlignment="1">
      <alignment vertical="center" shrinkToFit="1"/>
    </xf>
    <xf numFmtId="0" fontId="6" fillId="0" borderId="0" xfId="3" applyFont="1" applyFill="1" applyAlignment="1">
      <alignment horizontal="center" vertical="center"/>
    </xf>
    <xf numFmtId="0" fontId="19" fillId="0" borderId="0" xfId="3" applyFont="1" applyAlignment="1">
      <alignment vertical="center" wrapText="1" shrinkToFit="1"/>
    </xf>
    <xf numFmtId="0" fontId="19" fillId="0" borderId="0" xfId="3" applyFont="1" applyAlignment="1">
      <alignment horizontal="distributed" vertical="center" indent="1"/>
    </xf>
    <xf numFmtId="0" fontId="19" fillId="0" borderId="0" xfId="3" applyFont="1" applyAlignment="1">
      <alignment horizontal="distributed" vertical="center" indent="1" shrinkToFit="1"/>
    </xf>
    <xf numFmtId="0" fontId="18" fillId="0" borderId="0" xfId="3" applyFont="1" applyAlignment="1">
      <alignment horizontal="distributed" vertical="center" indent="1"/>
    </xf>
    <xf numFmtId="0" fontId="44" fillId="0" borderId="4" xfId="0" applyFont="1" applyBorder="1" applyAlignment="1">
      <alignment horizontal="distributed" vertical="center" indent="3"/>
    </xf>
    <xf numFmtId="0" fontId="44" fillId="0" borderId="1" xfId="0" applyFont="1" applyBorder="1" applyAlignment="1">
      <alignment horizontal="distributed" vertical="center" indent="3"/>
    </xf>
    <xf numFmtId="0" fontId="44" fillId="0" borderId="8" xfId="0" applyFont="1" applyBorder="1" applyAlignment="1">
      <alignment horizontal="distributed" vertical="center" indent="3"/>
    </xf>
    <xf numFmtId="0" fontId="44" fillId="0" borderId="10" xfId="0" applyFont="1" applyBorder="1" applyAlignment="1">
      <alignment horizontal="distributed" vertical="center" indent="3"/>
    </xf>
    <xf numFmtId="0" fontId="44" fillId="0" borderId="36" xfId="0" applyFont="1" applyBorder="1" applyAlignment="1">
      <alignment horizontal="distributed" vertical="center" indent="3"/>
    </xf>
    <xf numFmtId="0" fontId="44" fillId="0" borderId="21" xfId="0" applyFont="1" applyBorder="1" applyAlignment="1">
      <alignment horizontal="distributed" vertical="center" indent="3"/>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62" fillId="0" borderId="8" xfId="0" applyFont="1" applyBorder="1" applyAlignment="1">
      <alignment horizontal="distributed" vertical="center"/>
    </xf>
    <xf numFmtId="0" fontId="62" fillId="0" borderId="11" xfId="0" applyFont="1" applyBorder="1" applyAlignment="1">
      <alignment horizontal="distributed" vertical="center"/>
    </xf>
    <xf numFmtId="0" fontId="62" fillId="0" borderId="4" xfId="0" applyFont="1" applyBorder="1" applyAlignment="1">
      <alignment horizontal="distributed" vertical="center"/>
    </xf>
    <xf numFmtId="0" fontId="44" fillId="0" borderId="4" xfId="0" applyFont="1" applyBorder="1" applyAlignment="1">
      <alignment horizontal="left" vertical="center" shrinkToFit="1"/>
    </xf>
    <xf numFmtId="0" fontId="44" fillId="0" borderId="1" xfId="0" applyFont="1" applyBorder="1" applyAlignment="1">
      <alignment horizontal="left" vertical="center" shrinkToFit="1"/>
    </xf>
    <xf numFmtId="0" fontId="44" fillId="0" borderId="8"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36" xfId="0" applyFont="1" applyBorder="1" applyAlignment="1">
      <alignment horizontal="left" vertical="center" shrinkToFit="1"/>
    </xf>
    <xf numFmtId="0" fontId="44" fillId="0" borderId="21" xfId="0" applyFont="1" applyBorder="1" applyAlignment="1">
      <alignment horizontal="left" vertical="center" shrinkToFit="1"/>
    </xf>
    <xf numFmtId="0" fontId="44" fillId="0" borderId="21" xfId="0" applyFont="1" applyBorder="1" applyAlignment="1">
      <alignment horizontal="distributed" vertical="center"/>
    </xf>
    <xf numFmtId="0" fontId="44" fillId="0" borderId="12" xfId="0" applyFont="1" applyBorder="1" applyAlignment="1">
      <alignment horizontal="distributed" vertical="center"/>
    </xf>
    <xf numFmtId="0" fontId="44" fillId="0" borderId="10" xfId="0" applyFont="1" applyBorder="1" applyAlignment="1">
      <alignment horizontal="distributed" vertical="center"/>
    </xf>
    <xf numFmtId="0" fontId="44" fillId="5" borderId="11" xfId="0" applyFont="1" applyFill="1" applyBorder="1" applyAlignment="1">
      <alignment horizontal="center" vertical="center" shrinkToFit="1"/>
    </xf>
    <xf numFmtId="0" fontId="44" fillId="5" borderId="12" xfId="0" applyFont="1" applyFill="1" applyBorder="1" applyAlignment="1">
      <alignment horizontal="center" vertical="center" shrinkToFit="1"/>
    </xf>
    <xf numFmtId="0" fontId="62" fillId="5" borderId="8" xfId="0" applyFont="1" applyFill="1" applyBorder="1" applyAlignment="1">
      <alignment horizontal="center" vertical="center" shrinkToFit="1"/>
    </xf>
    <xf numFmtId="0" fontId="62" fillId="5" borderId="11" xfId="0" applyFont="1" applyFill="1" applyBorder="1" applyAlignment="1">
      <alignment horizontal="center" vertical="center" shrinkToFit="1"/>
    </xf>
    <xf numFmtId="0" fontId="62" fillId="5" borderId="4" xfId="0" applyFont="1" applyFill="1" applyBorder="1" applyAlignment="1">
      <alignment horizontal="center" vertical="center" shrinkToFit="1"/>
    </xf>
    <xf numFmtId="176" fontId="44" fillId="5" borderId="11" xfId="0" applyNumberFormat="1" applyFont="1" applyFill="1" applyBorder="1" applyAlignment="1">
      <alignment horizontal="center" vertical="center" shrinkToFit="1"/>
    </xf>
    <xf numFmtId="176" fontId="44" fillId="5" borderId="12" xfId="0" applyNumberFormat="1" applyFont="1" applyFill="1" applyBorder="1" applyAlignment="1">
      <alignment horizontal="center" vertical="center" shrinkToFit="1"/>
    </xf>
    <xf numFmtId="0" fontId="44" fillId="5" borderId="21" xfId="0" applyFont="1" applyFill="1" applyBorder="1" applyAlignment="1">
      <alignment horizontal="center" vertical="center" shrinkToFit="1"/>
    </xf>
    <xf numFmtId="0" fontId="44" fillId="5" borderId="10" xfId="0" applyFont="1" applyFill="1" applyBorder="1" applyAlignment="1">
      <alignment horizontal="center" vertical="center" shrinkToFit="1"/>
    </xf>
    <xf numFmtId="0" fontId="44" fillId="5" borderId="11" xfId="0" applyFont="1" applyFill="1" applyBorder="1" applyAlignment="1">
      <alignment horizontal="left" vertical="center" wrapText="1"/>
    </xf>
    <xf numFmtId="0" fontId="44" fillId="5" borderId="12" xfId="0" applyFont="1" applyFill="1" applyBorder="1" applyAlignment="1">
      <alignment horizontal="left" vertical="center" wrapText="1"/>
    </xf>
    <xf numFmtId="0" fontId="31" fillId="0" borderId="0" xfId="0" applyFont="1" applyFill="1" applyAlignment="1" applyProtection="1">
      <alignment horizontal="right" vertical="center"/>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top" shrinkToFit="1"/>
      <protection locked="0"/>
    </xf>
    <xf numFmtId="0" fontId="31" fillId="0" borderId="0" xfId="0" applyFont="1" applyAlignment="1" applyProtection="1">
      <alignment horizontal="right" vertical="top" indent="1" shrinkToFit="1"/>
      <protection locked="0"/>
    </xf>
    <xf numFmtId="0" fontId="43" fillId="0" borderId="0" xfId="0" applyFont="1" applyAlignment="1" applyProtection="1">
      <alignment vertical="center"/>
      <protection locked="0"/>
    </xf>
    <xf numFmtId="0" fontId="79" fillId="0" borderId="0" xfId="0" applyFont="1" applyAlignment="1" applyProtection="1">
      <alignment horizontal="center" vertical="center"/>
      <protection locked="0"/>
    </xf>
    <xf numFmtId="0" fontId="47" fillId="0" borderId="0" xfId="0" applyFont="1" applyAlignment="1" applyProtection="1">
      <alignment vertical="center" wrapText="1"/>
      <protection locked="0"/>
    </xf>
    <xf numFmtId="0" fontId="31" fillId="0" borderId="0" xfId="0" applyFont="1" applyAlignment="1" applyProtection="1">
      <alignment horizontal="center" vertical="center" shrinkToFit="1"/>
      <protection locked="0"/>
    </xf>
    <xf numFmtId="0" fontId="31" fillId="0" borderId="39" xfId="0" applyFont="1" applyBorder="1" applyAlignment="1" applyProtection="1">
      <alignment horizontal="center" vertical="center" shrinkToFit="1"/>
      <protection locked="0"/>
    </xf>
    <xf numFmtId="0" fontId="31" fillId="0" borderId="111" xfId="0" applyFont="1" applyBorder="1" applyAlignment="1" applyProtection="1">
      <alignment horizontal="center" vertical="center" shrinkToFit="1"/>
      <protection locked="0"/>
    </xf>
    <xf numFmtId="0" fontId="31" fillId="0" borderId="105" xfId="0" applyFont="1" applyBorder="1" applyAlignment="1" applyProtection="1">
      <alignment horizontal="center" vertical="center" shrinkToFit="1"/>
      <protection locked="0"/>
    </xf>
    <xf numFmtId="0" fontId="31" fillId="0" borderId="112" xfId="0" applyFont="1" applyBorder="1" applyAlignment="1" applyProtection="1">
      <alignment horizontal="center" vertical="center" shrinkToFit="1"/>
      <protection locked="0"/>
    </xf>
    <xf numFmtId="0" fontId="31" fillId="0" borderId="113" xfId="0" applyFont="1" applyBorder="1" applyAlignment="1" applyProtection="1">
      <alignment horizontal="center" vertical="center" wrapText="1"/>
      <protection locked="0"/>
    </xf>
    <xf numFmtId="0" fontId="31" fillId="0" borderId="114"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69" fillId="0" borderId="38"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0" fontId="69" fillId="0" borderId="36" xfId="0" applyFont="1" applyBorder="1" applyAlignment="1" applyProtection="1">
      <alignment horizontal="center" vertical="center" wrapText="1"/>
      <protection locked="0"/>
    </xf>
    <xf numFmtId="0" fontId="69" fillId="0" borderId="37" xfId="0" applyFont="1" applyBorder="1" applyAlignment="1" applyProtection="1">
      <alignment horizontal="center" vertical="center" wrapText="1"/>
      <protection locked="0"/>
    </xf>
    <xf numFmtId="0" fontId="69" fillId="0" borderId="97" xfId="0" applyFont="1" applyBorder="1" applyAlignment="1" applyProtection="1">
      <alignment horizontal="center" vertical="center" wrapText="1"/>
      <protection locked="0"/>
    </xf>
    <xf numFmtId="0" fontId="69" fillId="0" borderId="2" xfId="0" applyFont="1" applyBorder="1" applyAlignment="1" applyProtection="1">
      <alignment horizontal="center" vertical="center" wrapText="1"/>
      <protection locked="0"/>
    </xf>
    <xf numFmtId="0" fontId="69" fillId="0" borderId="108" xfId="0" applyFont="1" applyBorder="1" applyAlignment="1" applyProtection="1">
      <alignment horizontal="center" vertical="center" wrapText="1"/>
      <protection locked="0"/>
    </xf>
    <xf numFmtId="0" fontId="69" fillId="0" borderId="98" xfId="0" applyFont="1" applyBorder="1" applyAlignment="1" applyProtection="1">
      <alignment horizontal="center" vertical="center" wrapText="1"/>
      <protection locked="0"/>
    </xf>
    <xf numFmtId="0" fontId="69" fillId="0" borderId="109" xfId="0" applyFont="1" applyBorder="1" applyAlignment="1" applyProtection="1">
      <alignment horizontal="center" vertical="center" wrapText="1"/>
      <protection locked="0"/>
    </xf>
    <xf numFmtId="0" fontId="69" fillId="0" borderId="110" xfId="0" applyFont="1" applyBorder="1" applyAlignment="1" applyProtection="1">
      <alignment horizontal="center" vertical="center" wrapText="1"/>
      <protection locked="0"/>
    </xf>
    <xf numFmtId="0" fontId="43" fillId="0" borderId="0" xfId="0" applyFont="1" applyAlignment="1" applyProtection="1">
      <alignment horizontal="center" vertical="center"/>
      <protection locked="0"/>
    </xf>
    <xf numFmtId="0" fontId="35" fillId="0" borderId="32" xfId="0" applyFont="1" applyBorder="1" applyAlignment="1">
      <alignment horizontal="center"/>
    </xf>
    <xf numFmtId="0" fontId="35" fillId="0" borderId="0" xfId="0" applyFont="1" applyAlignment="1">
      <alignment horizontal="center"/>
    </xf>
    <xf numFmtId="0" fontId="35" fillId="0" borderId="25" xfId="0" applyFont="1" applyBorder="1" applyAlignment="1">
      <alignment horizontal="center"/>
    </xf>
    <xf numFmtId="0" fontId="0" fillId="0" borderId="0" xfId="0" applyAlignment="1">
      <alignment horizontal="center"/>
    </xf>
    <xf numFmtId="0" fontId="17" fillId="0" borderId="0" xfId="0" applyFont="1" applyAlignment="1" applyProtection="1">
      <alignment vertical="center" wrapText="1"/>
      <protection locked="0"/>
    </xf>
    <xf numFmtId="0" fontId="44" fillId="6" borderId="19" xfId="5" applyFont="1" applyFill="1" applyBorder="1" applyAlignment="1" applyProtection="1">
      <alignment horizontal="center" vertical="center" shrinkToFit="1"/>
      <protection locked="0"/>
    </xf>
    <xf numFmtId="0" fontId="44" fillId="6" borderId="17" xfId="5" applyFont="1" applyFill="1" applyBorder="1" applyAlignment="1" applyProtection="1">
      <alignment horizontal="center" vertical="center" shrinkToFit="1"/>
      <protection locked="0"/>
    </xf>
    <xf numFmtId="0" fontId="44" fillId="6" borderId="18" xfId="5" applyFont="1" applyFill="1" applyBorder="1" applyAlignment="1" applyProtection="1">
      <alignment horizontal="center" vertical="center" shrinkToFit="1"/>
      <protection locked="0"/>
    </xf>
  </cellXfs>
  <cellStyles count="13">
    <cellStyle name="ハイパーリンク" xfId="12" builtinId="8"/>
    <cellStyle name="通貨" xfId="1" builtinId="7"/>
    <cellStyle name="標準" xfId="0" builtinId="0"/>
    <cellStyle name="標準 2" xfId="2" xr:uid="{00000000-0005-0000-0000-000002000000}"/>
    <cellStyle name="標準 2 2" xfId="3" xr:uid="{00000000-0005-0000-0000-000003000000}"/>
    <cellStyle name="標準 2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_06_物品指名競争入札参加資格審査申請書（様式６）" xfId="9" xr:uid="{00000000-0005-0000-0000-000009000000}"/>
    <cellStyle name="標準_sinnseisyo kennsetu" xfId="10" xr:uid="{00000000-0005-0000-0000-00000A000000}"/>
    <cellStyle name="標準_業態調書 2" xfId="11" xr:uid="{00000000-0005-0000-0000-00000B000000}"/>
  </cellStyles>
  <dxfs count="37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theme="4"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theme="4" tint="0.5999633777886288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4" tint="0.79998168889431442"/>
      </font>
      <fill>
        <patternFill>
          <bgColor theme="4"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numFmt numFmtId="0" formatCode="General"/>
    </dxf>
    <dxf>
      <fill>
        <patternFill>
          <bgColor rgb="FFFFFF00"/>
        </patternFill>
      </fill>
    </dxf>
    <dxf>
      <fill>
        <patternFill>
          <bgColor rgb="FFFFFF00"/>
        </patternFill>
      </fill>
    </dxf>
  </dxfs>
  <tableStyles count="0" defaultTableStyle="TableStyleMedium2" defaultPivotStyle="PivotStyleLight16"/>
  <colors>
    <mruColors>
      <color rgb="FFCCFF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10948</xdr:colOff>
      <xdr:row>0</xdr:row>
      <xdr:rowOff>109482</xdr:rowOff>
    </xdr:from>
    <xdr:to>
      <xdr:col>31</xdr:col>
      <xdr:colOff>10949</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1379" y="109482"/>
          <a:ext cx="2474311"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市内本店・市内支店用</a:t>
          </a:r>
          <a:endParaRPr kumimoji="1" lang="ja-JP" altLang="en-US" sz="12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333375</xdr:colOff>
          <xdr:row>16</xdr:row>
          <xdr:rowOff>9525</xdr:rowOff>
        </xdr:from>
        <xdr:to>
          <xdr:col>16</xdr:col>
          <xdr:colOff>228600</xdr:colOff>
          <xdr:row>17</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16</xdr:row>
          <xdr:rowOff>9525</xdr:rowOff>
        </xdr:from>
        <xdr:to>
          <xdr:col>22</xdr:col>
          <xdr:colOff>228600</xdr:colOff>
          <xdr:row>17</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18</xdr:row>
          <xdr:rowOff>9525</xdr:rowOff>
        </xdr:from>
        <xdr:to>
          <xdr:col>16</xdr:col>
          <xdr:colOff>228600</xdr:colOff>
          <xdr:row>19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18</xdr:row>
          <xdr:rowOff>9525</xdr:rowOff>
        </xdr:from>
        <xdr:to>
          <xdr:col>22</xdr:col>
          <xdr:colOff>228600</xdr:colOff>
          <xdr:row>19</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19</xdr:row>
          <xdr:rowOff>9525</xdr:rowOff>
        </xdr:from>
        <xdr:to>
          <xdr:col>16</xdr:col>
          <xdr:colOff>228600</xdr:colOff>
          <xdr:row>20</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1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19</xdr:row>
          <xdr:rowOff>9525</xdr:rowOff>
        </xdr:from>
        <xdr:to>
          <xdr:col>22</xdr:col>
          <xdr:colOff>228600</xdr:colOff>
          <xdr:row>20</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1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20</xdr:row>
          <xdr:rowOff>9525</xdr:rowOff>
        </xdr:from>
        <xdr:to>
          <xdr:col>16</xdr:col>
          <xdr:colOff>228600</xdr:colOff>
          <xdr:row>21</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1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20</xdr:row>
          <xdr:rowOff>9525</xdr:rowOff>
        </xdr:from>
        <xdr:to>
          <xdr:col>22</xdr:col>
          <xdr:colOff>228600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1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0</xdr:rowOff>
        </xdr:from>
        <xdr:to>
          <xdr:col>20</xdr:col>
          <xdr:colOff>38100</xdr:colOff>
          <xdr:row>22</xdr:row>
          <xdr:rowOff>238125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1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22</xdr:row>
          <xdr:rowOff>0</xdr:rowOff>
        </xdr:from>
        <xdr:to>
          <xdr:col>24</xdr:col>
          <xdr:colOff>38100</xdr:colOff>
          <xdr:row>22</xdr:row>
          <xdr:rowOff>238125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1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0</xdr:rowOff>
        </xdr:from>
        <xdr:to>
          <xdr:col>6</xdr:col>
          <xdr:colOff>66675</xdr:colOff>
          <xdr:row>24</xdr:row>
          <xdr:rowOff>238125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1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0</xdr:rowOff>
        </xdr:from>
        <xdr:to>
          <xdr:col>8</xdr:col>
          <xdr:colOff>66675</xdr:colOff>
          <xdr:row>24</xdr:row>
          <xdr:rowOff>238125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1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0</xdr:rowOff>
        </xdr:from>
        <xdr:to>
          <xdr:col>15</xdr:col>
          <xdr:colOff>57150</xdr:colOff>
          <xdr:row>22</xdr:row>
          <xdr:rowOff>238125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1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13</xdr:row>
      <xdr:rowOff>161925</xdr:rowOff>
    </xdr:from>
    <xdr:to>
      <xdr:col>27</xdr:col>
      <xdr:colOff>33655</xdr:colOff>
      <xdr:row>15</xdr:row>
      <xdr:rowOff>40191</xdr:rowOff>
    </xdr:to>
    <xdr:sp macro="" textlink="">
      <xdr:nvSpPr>
        <xdr:cNvPr id="15" name="楕円 14">
          <a:extLst>
            <a:ext uri="{FF2B5EF4-FFF2-40B4-BE49-F238E27FC236}">
              <a16:creationId xmlns:a16="http://schemas.microsoft.com/office/drawing/2014/main" id="{00000000-0008-0000-1000-00000F000000}"/>
            </a:ext>
          </a:extLst>
        </xdr:cNvPr>
        <xdr:cNvSpPr/>
      </xdr:nvSpPr>
      <xdr:spPr>
        <a:xfrm>
          <a:off x="7181850" y="258127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152400</xdr:colOff>
      <xdr:row>11</xdr:row>
      <xdr:rowOff>161925</xdr:rowOff>
    </xdr:from>
    <xdr:to>
      <xdr:col>24</xdr:col>
      <xdr:colOff>186055</xdr:colOff>
      <xdr:row>13</xdr:row>
      <xdr:rowOff>40191</xdr:rowOff>
    </xdr:to>
    <xdr:sp macro="" textlink="">
      <xdr:nvSpPr>
        <xdr:cNvPr id="2" name="楕円 1">
          <a:extLst>
            <a:ext uri="{FF2B5EF4-FFF2-40B4-BE49-F238E27FC236}">
              <a16:creationId xmlns:a16="http://schemas.microsoft.com/office/drawing/2014/main" id="{00000000-0008-0000-1100-000002000000}"/>
            </a:ext>
          </a:extLst>
        </xdr:cNvPr>
        <xdr:cNvSpPr/>
      </xdr:nvSpPr>
      <xdr:spPr>
        <a:xfrm>
          <a:off x="6505575" y="17145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76200</xdr:colOff>
      <xdr:row>41</xdr:row>
      <xdr:rowOff>9525</xdr:rowOff>
    </xdr:from>
    <xdr:to>
      <xdr:col>34</xdr:col>
      <xdr:colOff>182880</xdr:colOff>
      <xdr:row>43</xdr:row>
      <xdr:rowOff>2091</xdr:rowOff>
    </xdr:to>
    <xdr:sp macro="" textlink="">
      <xdr:nvSpPr>
        <xdr:cNvPr id="2" name="楕円 1">
          <a:extLst>
            <a:ext uri="{FF2B5EF4-FFF2-40B4-BE49-F238E27FC236}">
              <a16:creationId xmlns:a16="http://schemas.microsoft.com/office/drawing/2014/main" id="{00000000-0008-0000-1200-000002000000}"/>
            </a:ext>
          </a:extLst>
        </xdr:cNvPr>
        <xdr:cNvSpPr/>
      </xdr:nvSpPr>
      <xdr:spPr>
        <a:xfrm>
          <a:off x="6677025" y="8810625"/>
          <a:ext cx="306705"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16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24</xdr:row>
      <xdr:rowOff>133350</xdr:rowOff>
    </xdr:from>
    <xdr:to>
      <xdr:col>34</xdr:col>
      <xdr:colOff>141334</xdr:colOff>
      <xdr:row>26</xdr:row>
      <xdr:rowOff>102533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19875" y="4162425"/>
          <a:ext cx="293734" cy="302558"/>
        </a:xfrm>
        <a:prstGeom prst="ellipse">
          <a:avLst/>
        </a:prstGeom>
        <a:solidFill>
          <a:schemeClr val="accent1">
            <a:lumMod val="20000"/>
            <a:lumOff val="8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47625</xdr:colOff>
      <xdr:row>101</xdr:row>
      <xdr:rowOff>161925</xdr:rowOff>
    </xdr:from>
    <xdr:to>
      <xdr:col>34</xdr:col>
      <xdr:colOff>197364</xdr:colOff>
      <xdr:row>103</xdr:row>
      <xdr:rowOff>156882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9875" y="18316575"/>
          <a:ext cx="349764" cy="337857"/>
        </a:xfrm>
        <a:prstGeom prst="ellipse">
          <a:avLst/>
        </a:prstGeom>
        <a:solidFill>
          <a:schemeClr val="accent6">
            <a:lumMod val="40000"/>
            <a:lumOff val="60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3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3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3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3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3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3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3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3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3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3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3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3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3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3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3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3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3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3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3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3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3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3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3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3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3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3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3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3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3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3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3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3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3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3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3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3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3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3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3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3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3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3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3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3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3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3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3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3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3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3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3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3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3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3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3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3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3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3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3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3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3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3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3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3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3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3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3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3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3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3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3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3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3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3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3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3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3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3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300-00004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300-00005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300-00005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300-00005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300-00005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300-00005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300-00005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300-00005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300-00005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300-00005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00000000-0008-0000-0300-00005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0000000-0008-0000-0300-00005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00000000-0008-0000-0300-00005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00000000-0008-0000-0300-00005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34909" name="Check Box 93" hidden="1">
              <a:extLst>
                <a:ext uri="{63B3BB69-23CF-44E3-9099-C40C66FF867C}">
                  <a14:compatExt spid="_x0000_s34909"/>
                </a:ext>
                <a:ext uri="{FF2B5EF4-FFF2-40B4-BE49-F238E27FC236}">
                  <a16:creationId xmlns:a16="http://schemas.microsoft.com/office/drawing/2014/main" id="{00000000-0008-0000-0300-00005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34910" name="Check Box 94" hidden="1">
              <a:extLst>
                <a:ext uri="{63B3BB69-23CF-44E3-9099-C40C66FF867C}">
                  <a14:compatExt spid="_x0000_s34910"/>
                </a:ext>
                <a:ext uri="{FF2B5EF4-FFF2-40B4-BE49-F238E27FC236}">
                  <a16:creationId xmlns:a16="http://schemas.microsoft.com/office/drawing/2014/main" id="{00000000-0008-0000-0300-00005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34911" name="Check Box 95" hidden="1">
              <a:extLst>
                <a:ext uri="{63B3BB69-23CF-44E3-9099-C40C66FF867C}">
                  <a14:compatExt spid="_x0000_s34911"/>
                </a:ext>
                <a:ext uri="{FF2B5EF4-FFF2-40B4-BE49-F238E27FC236}">
                  <a16:creationId xmlns:a16="http://schemas.microsoft.com/office/drawing/2014/main" id="{00000000-0008-0000-0300-00005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34912" name="Check Box 96" hidden="1">
              <a:extLst>
                <a:ext uri="{63B3BB69-23CF-44E3-9099-C40C66FF867C}">
                  <a14:compatExt spid="_x0000_s34912"/>
                </a:ext>
                <a:ext uri="{FF2B5EF4-FFF2-40B4-BE49-F238E27FC236}">
                  <a16:creationId xmlns:a16="http://schemas.microsoft.com/office/drawing/2014/main" id="{00000000-0008-0000-0300-00006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34913" name="Check Box 97" hidden="1">
              <a:extLst>
                <a:ext uri="{63B3BB69-23CF-44E3-9099-C40C66FF867C}">
                  <a14:compatExt spid="_x0000_s34913"/>
                </a:ext>
                <a:ext uri="{FF2B5EF4-FFF2-40B4-BE49-F238E27FC236}">
                  <a16:creationId xmlns:a16="http://schemas.microsoft.com/office/drawing/2014/main" id="{00000000-0008-0000-0300-00006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34914" name="Check Box 98" hidden="1">
              <a:extLst>
                <a:ext uri="{63B3BB69-23CF-44E3-9099-C40C66FF867C}">
                  <a14:compatExt spid="_x0000_s34914"/>
                </a:ext>
                <a:ext uri="{FF2B5EF4-FFF2-40B4-BE49-F238E27FC236}">
                  <a16:creationId xmlns:a16="http://schemas.microsoft.com/office/drawing/2014/main" id="{00000000-0008-0000-0300-00006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34915" name="Check Box 99" hidden="1">
              <a:extLst>
                <a:ext uri="{63B3BB69-23CF-44E3-9099-C40C66FF867C}">
                  <a14:compatExt spid="_x0000_s34915"/>
                </a:ext>
                <a:ext uri="{FF2B5EF4-FFF2-40B4-BE49-F238E27FC236}">
                  <a16:creationId xmlns:a16="http://schemas.microsoft.com/office/drawing/2014/main" id="{00000000-0008-0000-0300-00006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34916" name="Check Box 100" hidden="1">
              <a:extLst>
                <a:ext uri="{63B3BB69-23CF-44E3-9099-C40C66FF867C}">
                  <a14:compatExt spid="_x0000_s34916"/>
                </a:ext>
                <a:ext uri="{FF2B5EF4-FFF2-40B4-BE49-F238E27FC236}">
                  <a16:creationId xmlns:a16="http://schemas.microsoft.com/office/drawing/2014/main" id="{00000000-0008-0000-0300-00006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34917" name="Check Box 101" hidden="1">
              <a:extLst>
                <a:ext uri="{63B3BB69-23CF-44E3-9099-C40C66FF867C}">
                  <a14:compatExt spid="_x0000_s34917"/>
                </a:ext>
                <a:ext uri="{FF2B5EF4-FFF2-40B4-BE49-F238E27FC236}">
                  <a16:creationId xmlns:a16="http://schemas.microsoft.com/office/drawing/2014/main" id="{00000000-0008-0000-0300-00006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34918" name="Check Box 102" hidden="1">
              <a:extLst>
                <a:ext uri="{63B3BB69-23CF-44E3-9099-C40C66FF867C}">
                  <a14:compatExt spid="_x0000_s34918"/>
                </a:ext>
                <a:ext uri="{FF2B5EF4-FFF2-40B4-BE49-F238E27FC236}">
                  <a16:creationId xmlns:a16="http://schemas.microsoft.com/office/drawing/2014/main" id="{00000000-0008-0000-0300-00006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34919" name="Check Box 103" hidden="1">
              <a:extLst>
                <a:ext uri="{63B3BB69-23CF-44E3-9099-C40C66FF867C}">
                  <a14:compatExt spid="_x0000_s34919"/>
                </a:ext>
                <a:ext uri="{FF2B5EF4-FFF2-40B4-BE49-F238E27FC236}">
                  <a16:creationId xmlns:a16="http://schemas.microsoft.com/office/drawing/2014/main" id="{00000000-0008-0000-0300-00006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34920" name="Check Box 104" hidden="1">
              <a:extLst>
                <a:ext uri="{63B3BB69-23CF-44E3-9099-C40C66FF867C}">
                  <a14:compatExt spid="_x0000_s34920"/>
                </a:ext>
                <a:ext uri="{FF2B5EF4-FFF2-40B4-BE49-F238E27FC236}">
                  <a16:creationId xmlns:a16="http://schemas.microsoft.com/office/drawing/2014/main" id="{00000000-0008-0000-0300-00006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34921" name="Check Box 105" hidden="1">
              <a:extLst>
                <a:ext uri="{63B3BB69-23CF-44E3-9099-C40C66FF867C}">
                  <a14:compatExt spid="_x0000_s34921"/>
                </a:ext>
                <a:ext uri="{FF2B5EF4-FFF2-40B4-BE49-F238E27FC236}">
                  <a16:creationId xmlns:a16="http://schemas.microsoft.com/office/drawing/2014/main" id="{00000000-0008-0000-0300-00006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34922" name="Check Box 106" hidden="1">
              <a:extLst>
                <a:ext uri="{63B3BB69-23CF-44E3-9099-C40C66FF867C}">
                  <a14:compatExt spid="_x0000_s34922"/>
                </a:ext>
                <a:ext uri="{FF2B5EF4-FFF2-40B4-BE49-F238E27FC236}">
                  <a16:creationId xmlns:a16="http://schemas.microsoft.com/office/drawing/2014/main" id="{00000000-0008-0000-0300-00006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34923" name="Check Box 107" hidden="1">
              <a:extLst>
                <a:ext uri="{63B3BB69-23CF-44E3-9099-C40C66FF867C}">
                  <a14:compatExt spid="_x0000_s34923"/>
                </a:ext>
                <a:ext uri="{FF2B5EF4-FFF2-40B4-BE49-F238E27FC236}">
                  <a16:creationId xmlns:a16="http://schemas.microsoft.com/office/drawing/2014/main" id="{00000000-0008-0000-0300-00006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34924" name="Check Box 108" hidden="1">
              <a:extLst>
                <a:ext uri="{63B3BB69-23CF-44E3-9099-C40C66FF867C}">
                  <a14:compatExt spid="_x0000_s34924"/>
                </a:ext>
                <a:ext uri="{FF2B5EF4-FFF2-40B4-BE49-F238E27FC236}">
                  <a16:creationId xmlns:a16="http://schemas.microsoft.com/office/drawing/2014/main" id="{00000000-0008-0000-0300-00006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3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3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3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3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3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3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3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3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3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3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34935" name="Check Box 119" hidden="1">
              <a:extLst>
                <a:ext uri="{63B3BB69-23CF-44E3-9099-C40C66FF867C}">
                  <a14:compatExt spid="_x0000_s34935"/>
                </a:ext>
                <a:ext uri="{FF2B5EF4-FFF2-40B4-BE49-F238E27FC236}">
                  <a16:creationId xmlns:a16="http://schemas.microsoft.com/office/drawing/2014/main" id="{00000000-0008-0000-0300-00007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34936" name="Check Box 120" hidden="1">
              <a:extLst>
                <a:ext uri="{63B3BB69-23CF-44E3-9099-C40C66FF867C}">
                  <a14:compatExt spid="_x0000_s34936"/>
                </a:ext>
                <a:ext uri="{FF2B5EF4-FFF2-40B4-BE49-F238E27FC236}">
                  <a16:creationId xmlns:a16="http://schemas.microsoft.com/office/drawing/2014/main" id="{00000000-0008-0000-0300-00007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34937" name="Check Box 121" hidden="1">
              <a:extLst>
                <a:ext uri="{63B3BB69-23CF-44E3-9099-C40C66FF867C}">
                  <a14:compatExt spid="_x0000_s34937"/>
                </a:ext>
                <a:ext uri="{FF2B5EF4-FFF2-40B4-BE49-F238E27FC236}">
                  <a16:creationId xmlns:a16="http://schemas.microsoft.com/office/drawing/2014/main" id="{00000000-0008-0000-0300-00007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34938" name="Check Box 122" hidden="1">
              <a:extLst>
                <a:ext uri="{63B3BB69-23CF-44E3-9099-C40C66FF867C}">
                  <a14:compatExt spid="_x0000_s34938"/>
                </a:ext>
                <a:ext uri="{FF2B5EF4-FFF2-40B4-BE49-F238E27FC236}">
                  <a16:creationId xmlns:a16="http://schemas.microsoft.com/office/drawing/2014/main" id="{00000000-0008-0000-0300-00007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34939" name="Check Box 123" hidden="1">
              <a:extLst>
                <a:ext uri="{63B3BB69-23CF-44E3-9099-C40C66FF867C}">
                  <a14:compatExt spid="_x0000_s34939"/>
                </a:ext>
                <a:ext uri="{FF2B5EF4-FFF2-40B4-BE49-F238E27FC236}">
                  <a16:creationId xmlns:a16="http://schemas.microsoft.com/office/drawing/2014/main" id="{00000000-0008-0000-0300-00007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34940" name="Check Box 124" hidden="1">
              <a:extLst>
                <a:ext uri="{63B3BB69-23CF-44E3-9099-C40C66FF867C}">
                  <a14:compatExt spid="_x0000_s34940"/>
                </a:ext>
                <a:ext uri="{FF2B5EF4-FFF2-40B4-BE49-F238E27FC236}">
                  <a16:creationId xmlns:a16="http://schemas.microsoft.com/office/drawing/2014/main" id="{00000000-0008-0000-0300-00007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34941" name="Check Box 125" hidden="1">
              <a:extLst>
                <a:ext uri="{63B3BB69-23CF-44E3-9099-C40C66FF867C}">
                  <a14:compatExt spid="_x0000_s34941"/>
                </a:ext>
                <a:ext uri="{FF2B5EF4-FFF2-40B4-BE49-F238E27FC236}">
                  <a16:creationId xmlns:a16="http://schemas.microsoft.com/office/drawing/2014/main" id="{00000000-0008-0000-0300-00007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34942" name="Check Box 126" hidden="1">
              <a:extLst>
                <a:ext uri="{63B3BB69-23CF-44E3-9099-C40C66FF867C}">
                  <a14:compatExt spid="_x0000_s34942"/>
                </a:ext>
                <a:ext uri="{FF2B5EF4-FFF2-40B4-BE49-F238E27FC236}">
                  <a16:creationId xmlns:a16="http://schemas.microsoft.com/office/drawing/2014/main" id="{00000000-0008-0000-0300-00007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34943" name="Check Box 127" hidden="1">
              <a:extLst>
                <a:ext uri="{63B3BB69-23CF-44E3-9099-C40C66FF867C}">
                  <a14:compatExt spid="_x0000_s34943"/>
                </a:ext>
                <a:ext uri="{FF2B5EF4-FFF2-40B4-BE49-F238E27FC236}">
                  <a16:creationId xmlns:a16="http://schemas.microsoft.com/office/drawing/2014/main" id="{00000000-0008-0000-0300-00007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34944" name="Check Box 128" hidden="1">
              <a:extLst>
                <a:ext uri="{63B3BB69-23CF-44E3-9099-C40C66FF867C}">
                  <a14:compatExt spid="_x0000_s34944"/>
                </a:ext>
                <a:ext uri="{FF2B5EF4-FFF2-40B4-BE49-F238E27FC236}">
                  <a16:creationId xmlns:a16="http://schemas.microsoft.com/office/drawing/2014/main" id="{00000000-0008-0000-0300-00008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34945" name="Check Box 129" hidden="1">
              <a:extLst>
                <a:ext uri="{63B3BB69-23CF-44E3-9099-C40C66FF867C}">
                  <a14:compatExt spid="_x0000_s34945"/>
                </a:ext>
                <a:ext uri="{FF2B5EF4-FFF2-40B4-BE49-F238E27FC236}">
                  <a16:creationId xmlns:a16="http://schemas.microsoft.com/office/drawing/2014/main" id="{00000000-0008-0000-0300-00008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34946" name="Check Box 130" hidden="1">
              <a:extLst>
                <a:ext uri="{63B3BB69-23CF-44E3-9099-C40C66FF867C}">
                  <a14:compatExt spid="_x0000_s34946"/>
                </a:ext>
                <a:ext uri="{FF2B5EF4-FFF2-40B4-BE49-F238E27FC236}">
                  <a16:creationId xmlns:a16="http://schemas.microsoft.com/office/drawing/2014/main" id="{00000000-0008-0000-0300-00008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34947" name="Check Box 131" hidden="1">
              <a:extLst>
                <a:ext uri="{63B3BB69-23CF-44E3-9099-C40C66FF867C}">
                  <a14:compatExt spid="_x0000_s34947"/>
                </a:ext>
                <a:ext uri="{FF2B5EF4-FFF2-40B4-BE49-F238E27FC236}">
                  <a16:creationId xmlns:a16="http://schemas.microsoft.com/office/drawing/2014/main" id="{00000000-0008-0000-0300-00008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34948" name="Check Box 132" hidden="1">
              <a:extLst>
                <a:ext uri="{63B3BB69-23CF-44E3-9099-C40C66FF867C}">
                  <a14:compatExt spid="_x0000_s34948"/>
                </a:ext>
                <a:ext uri="{FF2B5EF4-FFF2-40B4-BE49-F238E27FC236}">
                  <a16:creationId xmlns:a16="http://schemas.microsoft.com/office/drawing/2014/main" id="{00000000-0008-0000-0300-00008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34949" name="Check Box 133" hidden="1">
              <a:extLst>
                <a:ext uri="{63B3BB69-23CF-44E3-9099-C40C66FF867C}">
                  <a14:compatExt spid="_x0000_s34949"/>
                </a:ext>
                <a:ext uri="{FF2B5EF4-FFF2-40B4-BE49-F238E27FC236}">
                  <a16:creationId xmlns:a16="http://schemas.microsoft.com/office/drawing/2014/main" id="{00000000-0008-0000-0300-00008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34950" name="Check Box 134" hidden="1">
              <a:extLst>
                <a:ext uri="{63B3BB69-23CF-44E3-9099-C40C66FF867C}">
                  <a14:compatExt spid="_x0000_s34950"/>
                </a:ext>
                <a:ext uri="{FF2B5EF4-FFF2-40B4-BE49-F238E27FC236}">
                  <a16:creationId xmlns:a16="http://schemas.microsoft.com/office/drawing/2014/main" id="{00000000-0008-0000-0300-00008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34951" name="Check Box 135" hidden="1">
              <a:extLst>
                <a:ext uri="{63B3BB69-23CF-44E3-9099-C40C66FF867C}">
                  <a14:compatExt spid="_x0000_s34951"/>
                </a:ext>
                <a:ext uri="{FF2B5EF4-FFF2-40B4-BE49-F238E27FC236}">
                  <a16:creationId xmlns:a16="http://schemas.microsoft.com/office/drawing/2014/main" id="{00000000-0008-0000-0300-00008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34952" name="Check Box 136" hidden="1">
              <a:extLst>
                <a:ext uri="{63B3BB69-23CF-44E3-9099-C40C66FF867C}">
                  <a14:compatExt spid="_x0000_s34952"/>
                </a:ext>
                <a:ext uri="{FF2B5EF4-FFF2-40B4-BE49-F238E27FC236}">
                  <a16:creationId xmlns:a16="http://schemas.microsoft.com/office/drawing/2014/main" id="{00000000-0008-0000-0300-00008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34953" name="Check Box 137" hidden="1">
              <a:extLst>
                <a:ext uri="{63B3BB69-23CF-44E3-9099-C40C66FF867C}">
                  <a14:compatExt spid="_x0000_s34953"/>
                </a:ext>
                <a:ext uri="{FF2B5EF4-FFF2-40B4-BE49-F238E27FC236}">
                  <a16:creationId xmlns:a16="http://schemas.microsoft.com/office/drawing/2014/main" id="{00000000-0008-0000-0300-00008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34954" name="Check Box 138" hidden="1">
              <a:extLst>
                <a:ext uri="{63B3BB69-23CF-44E3-9099-C40C66FF867C}">
                  <a14:compatExt spid="_x0000_s34954"/>
                </a:ext>
                <a:ext uri="{FF2B5EF4-FFF2-40B4-BE49-F238E27FC236}">
                  <a16:creationId xmlns:a16="http://schemas.microsoft.com/office/drawing/2014/main" id="{00000000-0008-0000-0300-00008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34955" name="Check Box 139" hidden="1">
              <a:extLst>
                <a:ext uri="{63B3BB69-23CF-44E3-9099-C40C66FF867C}">
                  <a14:compatExt spid="_x0000_s34955"/>
                </a:ext>
                <a:ext uri="{FF2B5EF4-FFF2-40B4-BE49-F238E27FC236}">
                  <a16:creationId xmlns:a16="http://schemas.microsoft.com/office/drawing/2014/main" id="{00000000-0008-0000-0300-00008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34956" name="Check Box 140" hidden="1">
              <a:extLst>
                <a:ext uri="{63B3BB69-23CF-44E3-9099-C40C66FF867C}">
                  <a14:compatExt spid="_x0000_s34956"/>
                </a:ext>
                <a:ext uri="{FF2B5EF4-FFF2-40B4-BE49-F238E27FC236}">
                  <a16:creationId xmlns:a16="http://schemas.microsoft.com/office/drawing/2014/main" id="{00000000-0008-0000-0300-00008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34957" name="Check Box 141" hidden="1">
              <a:extLst>
                <a:ext uri="{63B3BB69-23CF-44E3-9099-C40C66FF867C}">
                  <a14:compatExt spid="_x0000_s34957"/>
                </a:ext>
                <a:ext uri="{FF2B5EF4-FFF2-40B4-BE49-F238E27FC236}">
                  <a16:creationId xmlns:a16="http://schemas.microsoft.com/office/drawing/2014/main" id="{00000000-0008-0000-0300-00008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34958" name="Check Box 142" hidden="1">
              <a:extLst>
                <a:ext uri="{63B3BB69-23CF-44E3-9099-C40C66FF867C}">
                  <a14:compatExt spid="_x0000_s34958"/>
                </a:ext>
                <a:ext uri="{FF2B5EF4-FFF2-40B4-BE49-F238E27FC236}">
                  <a16:creationId xmlns:a16="http://schemas.microsoft.com/office/drawing/2014/main" id="{00000000-0008-0000-0300-00008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34959" name="Check Box 143" hidden="1">
              <a:extLst>
                <a:ext uri="{63B3BB69-23CF-44E3-9099-C40C66FF867C}">
                  <a14:compatExt spid="_x0000_s34959"/>
                </a:ext>
                <a:ext uri="{FF2B5EF4-FFF2-40B4-BE49-F238E27FC236}">
                  <a16:creationId xmlns:a16="http://schemas.microsoft.com/office/drawing/2014/main" id="{00000000-0008-0000-0300-00008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34960" name="Check Box 144" hidden="1">
              <a:extLst>
                <a:ext uri="{63B3BB69-23CF-44E3-9099-C40C66FF867C}">
                  <a14:compatExt spid="_x0000_s34960"/>
                </a:ext>
                <a:ext uri="{FF2B5EF4-FFF2-40B4-BE49-F238E27FC236}">
                  <a16:creationId xmlns:a16="http://schemas.microsoft.com/office/drawing/2014/main" id="{00000000-0008-0000-0300-00009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34961" name="Check Box 145" hidden="1">
              <a:extLst>
                <a:ext uri="{63B3BB69-23CF-44E3-9099-C40C66FF867C}">
                  <a14:compatExt spid="_x0000_s34961"/>
                </a:ext>
                <a:ext uri="{FF2B5EF4-FFF2-40B4-BE49-F238E27FC236}">
                  <a16:creationId xmlns:a16="http://schemas.microsoft.com/office/drawing/2014/main" id="{00000000-0008-0000-0300-00009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34962" name="Check Box 146" hidden="1">
              <a:extLst>
                <a:ext uri="{63B3BB69-23CF-44E3-9099-C40C66FF867C}">
                  <a14:compatExt spid="_x0000_s34962"/>
                </a:ext>
                <a:ext uri="{FF2B5EF4-FFF2-40B4-BE49-F238E27FC236}">
                  <a16:creationId xmlns:a16="http://schemas.microsoft.com/office/drawing/2014/main" id="{00000000-0008-0000-0300-00009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34963" name="Check Box 147" hidden="1">
              <a:extLst>
                <a:ext uri="{63B3BB69-23CF-44E3-9099-C40C66FF867C}">
                  <a14:compatExt spid="_x0000_s34963"/>
                </a:ext>
                <a:ext uri="{FF2B5EF4-FFF2-40B4-BE49-F238E27FC236}">
                  <a16:creationId xmlns:a16="http://schemas.microsoft.com/office/drawing/2014/main" id="{00000000-0008-0000-0300-00009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34964" name="Check Box 148" hidden="1">
              <a:extLst>
                <a:ext uri="{63B3BB69-23CF-44E3-9099-C40C66FF867C}">
                  <a14:compatExt spid="_x0000_s34964"/>
                </a:ext>
                <a:ext uri="{FF2B5EF4-FFF2-40B4-BE49-F238E27FC236}">
                  <a16:creationId xmlns:a16="http://schemas.microsoft.com/office/drawing/2014/main" id="{00000000-0008-0000-0300-00009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34965" name="Check Box 149" hidden="1">
              <a:extLst>
                <a:ext uri="{63B3BB69-23CF-44E3-9099-C40C66FF867C}">
                  <a14:compatExt spid="_x0000_s34965"/>
                </a:ext>
                <a:ext uri="{FF2B5EF4-FFF2-40B4-BE49-F238E27FC236}">
                  <a16:creationId xmlns:a16="http://schemas.microsoft.com/office/drawing/2014/main" id="{00000000-0008-0000-0300-00009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34966" name="Check Box 150" hidden="1">
              <a:extLst>
                <a:ext uri="{63B3BB69-23CF-44E3-9099-C40C66FF867C}">
                  <a14:compatExt spid="_x0000_s34966"/>
                </a:ext>
                <a:ext uri="{FF2B5EF4-FFF2-40B4-BE49-F238E27FC236}">
                  <a16:creationId xmlns:a16="http://schemas.microsoft.com/office/drawing/2014/main" id="{00000000-0008-0000-0300-00009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34967" name="Check Box 151" hidden="1">
              <a:extLst>
                <a:ext uri="{63B3BB69-23CF-44E3-9099-C40C66FF867C}">
                  <a14:compatExt spid="_x0000_s34967"/>
                </a:ext>
                <a:ext uri="{FF2B5EF4-FFF2-40B4-BE49-F238E27FC236}">
                  <a16:creationId xmlns:a16="http://schemas.microsoft.com/office/drawing/2014/main" id="{00000000-0008-0000-0300-00009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34968" name="Check Box 152" hidden="1">
              <a:extLst>
                <a:ext uri="{63B3BB69-23CF-44E3-9099-C40C66FF867C}">
                  <a14:compatExt spid="_x0000_s34968"/>
                </a:ext>
                <a:ext uri="{FF2B5EF4-FFF2-40B4-BE49-F238E27FC236}">
                  <a16:creationId xmlns:a16="http://schemas.microsoft.com/office/drawing/2014/main" id="{00000000-0008-0000-0300-00009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34969" name="Check Box 153" hidden="1">
              <a:extLst>
                <a:ext uri="{63B3BB69-23CF-44E3-9099-C40C66FF867C}">
                  <a14:compatExt spid="_x0000_s34969"/>
                </a:ext>
                <a:ext uri="{FF2B5EF4-FFF2-40B4-BE49-F238E27FC236}">
                  <a16:creationId xmlns:a16="http://schemas.microsoft.com/office/drawing/2014/main" id="{00000000-0008-0000-0300-00009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34970" name="Check Box 154" hidden="1">
              <a:extLst>
                <a:ext uri="{63B3BB69-23CF-44E3-9099-C40C66FF867C}">
                  <a14:compatExt spid="_x0000_s34970"/>
                </a:ext>
                <a:ext uri="{FF2B5EF4-FFF2-40B4-BE49-F238E27FC236}">
                  <a16:creationId xmlns:a16="http://schemas.microsoft.com/office/drawing/2014/main" id="{00000000-0008-0000-0300-00009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34971" name="Check Box 155" hidden="1">
              <a:extLst>
                <a:ext uri="{63B3BB69-23CF-44E3-9099-C40C66FF867C}">
                  <a14:compatExt spid="_x0000_s34971"/>
                </a:ext>
                <a:ext uri="{FF2B5EF4-FFF2-40B4-BE49-F238E27FC236}">
                  <a16:creationId xmlns:a16="http://schemas.microsoft.com/office/drawing/2014/main" id="{00000000-0008-0000-0300-00009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34972" name="Check Box 156" hidden="1">
              <a:extLst>
                <a:ext uri="{63B3BB69-23CF-44E3-9099-C40C66FF867C}">
                  <a14:compatExt spid="_x0000_s34972"/>
                </a:ext>
                <a:ext uri="{FF2B5EF4-FFF2-40B4-BE49-F238E27FC236}">
                  <a16:creationId xmlns:a16="http://schemas.microsoft.com/office/drawing/2014/main" id="{00000000-0008-0000-0300-00009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34973" name="Check Box 157" hidden="1">
              <a:extLst>
                <a:ext uri="{63B3BB69-23CF-44E3-9099-C40C66FF867C}">
                  <a14:compatExt spid="_x0000_s34973"/>
                </a:ext>
                <a:ext uri="{FF2B5EF4-FFF2-40B4-BE49-F238E27FC236}">
                  <a16:creationId xmlns:a16="http://schemas.microsoft.com/office/drawing/2014/main" id="{00000000-0008-0000-0300-00009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34974" name="Check Box 158" hidden="1">
              <a:extLst>
                <a:ext uri="{63B3BB69-23CF-44E3-9099-C40C66FF867C}">
                  <a14:compatExt spid="_x0000_s34974"/>
                </a:ext>
                <a:ext uri="{FF2B5EF4-FFF2-40B4-BE49-F238E27FC236}">
                  <a16:creationId xmlns:a16="http://schemas.microsoft.com/office/drawing/2014/main" id="{00000000-0008-0000-0300-00009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34975" name="Check Box 159" hidden="1">
              <a:extLst>
                <a:ext uri="{63B3BB69-23CF-44E3-9099-C40C66FF867C}">
                  <a14:compatExt spid="_x0000_s34975"/>
                </a:ext>
                <a:ext uri="{FF2B5EF4-FFF2-40B4-BE49-F238E27FC236}">
                  <a16:creationId xmlns:a16="http://schemas.microsoft.com/office/drawing/2014/main" id="{00000000-0008-0000-0300-00009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34976" name="Check Box 160" hidden="1">
              <a:extLst>
                <a:ext uri="{63B3BB69-23CF-44E3-9099-C40C66FF867C}">
                  <a14:compatExt spid="_x0000_s34976"/>
                </a:ext>
                <a:ext uri="{FF2B5EF4-FFF2-40B4-BE49-F238E27FC236}">
                  <a16:creationId xmlns:a16="http://schemas.microsoft.com/office/drawing/2014/main" id="{00000000-0008-0000-0300-0000A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34977" name="Check Box 161" hidden="1">
              <a:extLst>
                <a:ext uri="{63B3BB69-23CF-44E3-9099-C40C66FF867C}">
                  <a14:compatExt spid="_x0000_s34977"/>
                </a:ext>
                <a:ext uri="{FF2B5EF4-FFF2-40B4-BE49-F238E27FC236}">
                  <a16:creationId xmlns:a16="http://schemas.microsoft.com/office/drawing/2014/main" id="{00000000-0008-0000-0300-0000A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34978" name="Check Box 162" hidden="1">
              <a:extLst>
                <a:ext uri="{63B3BB69-23CF-44E3-9099-C40C66FF867C}">
                  <a14:compatExt spid="_x0000_s34978"/>
                </a:ext>
                <a:ext uri="{FF2B5EF4-FFF2-40B4-BE49-F238E27FC236}">
                  <a16:creationId xmlns:a16="http://schemas.microsoft.com/office/drawing/2014/main" id="{00000000-0008-0000-0300-0000A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34979" name="Check Box 163" hidden="1">
              <a:extLst>
                <a:ext uri="{63B3BB69-23CF-44E3-9099-C40C66FF867C}">
                  <a14:compatExt spid="_x0000_s34979"/>
                </a:ext>
                <a:ext uri="{FF2B5EF4-FFF2-40B4-BE49-F238E27FC236}">
                  <a16:creationId xmlns:a16="http://schemas.microsoft.com/office/drawing/2014/main" id="{00000000-0008-0000-0300-0000A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34980" name="Check Box 164" hidden="1">
              <a:extLst>
                <a:ext uri="{63B3BB69-23CF-44E3-9099-C40C66FF867C}">
                  <a14:compatExt spid="_x0000_s34980"/>
                </a:ext>
                <a:ext uri="{FF2B5EF4-FFF2-40B4-BE49-F238E27FC236}">
                  <a16:creationId xmlns:a16="http://schemas.microsoft.com/office/drawing/2014/main" id="{00000000-0008-0000-0300-0000A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34981" name="Check Box 165" hidden="1">
              <a:extLst>
                <a:ext uri="{63B3BB69-23CF-44E3-9099-C40C66FF867C}">
                  <a14:compatExt spid="_x0000_s34981"/>
                </a:ext>
                <a:ext uri="{FF2B5EF4-FFF2-40B4-BE49-F238E27FC236}">
                  <a16:creationId xmlns:a16="http://schemas.microsoft.com/office/drawing/2014/main" id="{00000000-0008-0000-0300-0000A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34982" name="Check Box 166" hidden="1">
              <a:extLst>
                <a:ext uri="{63B3BB69-23CF-44E3-9099-C40C66FF867C}">
                  <a14:compatExt spid="_x0000_s34982"/>
                </a:ext>
                <a:ext uri="{FF2B5EF4-FFF2-40B4-BE49-F238E27FC236}">
                  <a16:creationId xmlns:a16="http://schemas.microsoft.com/office/drawing/2014/main" id="{00000000-0008-0000-0300-0000A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34983" name="Check Box 167" hidden="1">
              <a:extLst>
                <a:ext uri="{63B3BB69-23CF-44E3-9099-C40C66FF867C}">
                  <a14:compatExt spid="_x0000_s34983"/>
                </a:ext>
                <a:ext uri="{FF2B5EF4-FFF2-40B4-BE49-F238E27FC236}">
                  <a16:creationId xmlns:a16="http://schemas.microsoft.com/office/drawing/2014/main" id="{00000000-0008-0000-0300-0000A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34984" name="Check Box 168" hidden="1">
              <a:extLst>
                <a:ext uri="{63B3BB69-23CF-44E3-9099-C40C66FF867C}">
                  <a14:compatExt spid="_x0000_s34984"/>
                </a:ext>
                <a:ext uri="{FF2B5EF4-FFF2-40B4-BE49-F238E27FC236}">
                  <a16:creationId xmlns:a16="http://schemas.microsoft.com/office/drawing/2014/main" id="{00000000-0008-0000-0300-0000A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34985" name="Check Box 169" hidden="1">
              <a:extLst>
                <a:ext uri="{63B3BB69-23CF-44E3-9099-C40C66FF867C}">
                  <a14:compatExt spid="_x0000_s34985"/>
                </a:ext>
                <a:ext uri="{FF2B5EF4-FFF2-40B4-BE49-F238E27FC236}">
                  <a16:creationId xmlns:a16="http://schemas.microsoft.com/office/drawing/2014/main" id="{00000000-0008-0000-0300-0000A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34986" name="Check Box 170" hidden="1">
              <a:extLst>
                <a:ext uri="{63B3BB69-23CF-44E3-9099-C40C66FF867C}">
                  <a14:compatExt spid="_x0000_s34986"/>
                </a:ext>
                <a:ext uri="{FF2B5EF4-FFF2-40B4-BE49-F238E27FC236}">
                  <a16:creationId xmlns:a16="http://schemas.microsoft.com/office/drawing/2014/main" id="{00000000-0008-0000-0300-0000A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34987" name="Check Box 171" hidden="1">
              <a:extLst>
                <a:ext uri="{63B3BB69-23CF-44E3-9099-C40C66FF867C}">
                  <a14:compatExt spid="_x0000_s34987"/>
                </a:ext>
                <a:ext uri="{FF2B5EF4-FFF2-40B4-BE49-F238E27FC236}">
                  <a16:creationId xmlns:a16="http://schemas.microsoft.com/office/drawing/2014/main" id="{00000000-0008-0000-0300-0000A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34988" name="Check Box 172" hidden="1">
              <a:extLst>
                <a:ext uri="{63B3BB69-23CF-44E3-9099-C40C66FF867C}">
                  <a14:compatExt spid="_x0000_s34988"/>
                </a:ext>
                <a:ext uri="{FF2B5EF4-FFF2-40B4-BE49-F238E27FC236}">
                  <a16:creationId xmlns:a16="http://schemas.microsoft.com/office/drawing/2014/main" id="{00000000-0008-0000-0300-0000A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34989" name="Check Box 173" hidden="1">
              <a:extLst>
                <a:ext uri="{63B3BB69-23CF-44E3-9099-C40C66FF867C}">
                  <a14:compatExt spid="_x0000_s34989"/>
                </a:ext>
                <a:ext uri="{FF2B5EF4-FFF2-40B4-BE49-F238E27FC236}">
                  <a16:creationId xmlns:a16="http://schemas.microsoft.com/office/drawing/2014/main" id="{00000000-0008-0000-0300-0000A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34990" name="Check Box 174" hidden="1">
              <a:extLst>
                <a:ext uri="{63B3BB69-23CF-44E3-9099-C40C66FF867C}">
                  <a14:compatExt spid="_x0000_s34990"/>
                </a:ext>
                <a:ext uri="{FF2B5EF4-FFF2-40B4-BE49-F238E27FC236}">
                  <a16:creationId xmlns:a16="http://schemas.microsoft.com/office/drawing/2014/main" id="{00000000-0008-0000-0300-0000A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34991" name="Check Box 175" hidden="1">
              <a:extLst>
                <a:ext uri="{63B3BB69-23CF-44E3-9099-C40C66FF867C}">
                  <a14:compatExt spid="_x0000_s34991"/>
                </a:ext>
                <a:ext uri="{FF2B5EF4-FFF2-40B4-BE49-F238E27FC236}">
                  <a16:creationId xmlns:a16="http://schemas.microsoft.com/office/drawing/2014/main" id="{00000000-0008-0000-0300-0000A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34992" name="Check Box 176" hidden="1">
              <a:extLst>
                <a:ext uri="{63B3BB69-23CF-44E3-9099-C40C66FF867C}">
                  <a14:compatExt spid="_x0000_s34992"/>
                </a:ext>
                <a:ext uri="{FF2B5EF4-FFF2-40B4-BE49-F238E27FC236}">
                  <a16:creationId xmlns:a16="http://schemas.microsoft.com/office/drawing/2014/main" id="{00000000-0008-0000-0300-0000B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34993" name="Check Box 177" hidden="1">
              <a:extLst>
                <a:ext uri="{63B3BB69-23CF-44E3-9099-C40C66FF867C}">
                  <a14:compatExt spid="_x0000_s34993"/>
                </a:ext>
                <a:ext uri="{FF2B5EF4-FFF2-40B4-BE49-F238E27FC236}">
                  <a16:creationId xmlns:a16="http://schemas.microsoft.com/office/drawing/2014/main" id="{00000000-0008-0000-0300-0000B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34994" name="Check Box 178" hidden="1">
              <a:extLst>
                <a:ext uri="{63B3BB69-23CF-44E3-9099-C40C66FF867C}">
                  <a14:compatExt spid="_x0000_s34994"/>
                </a:ext>
                <a:ext uri="{FF2B5EF4-FFF2-40B4-BE49-F238E27FC236}">
                  <a16:creationId xmlns:a16="http://schemas.microsoft.com/office/drawing/2014/main" id="{00000000-0008-0000-0300-0000B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34995" name="Check Box 179" hidden="1">
              <a:extLst>
                <a:ext uri="{63B3BB69-23CF-44E3-9099-C40C66FF867C}">
                  <a14:compatExt spid="_x0000_s34995"/>
                </a:ext>
                <a:ext uri="{FF2B5EF4-FFF2-40B4-BE49-F238E27FC236}">
                  <a16:creationId xmlns:a16="http://schemas.microsoft.com/office/drawing/2014/main" id="{00000000-0008-0000-0300-0000B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34996" name="Check Box 180" hidden="1">
              <a:extLst>
                <a:ext uri="{63B3BB69-23CF-44E3-9099-C40C66FF867C}">
                  <a14:compatExt spid="_x0000_s34996"/>
                </a:ext>
                <a:ext uri="{FF2B5EF4-FFF2-40B4-BE49-F238E27FC236}">
                  <a16:creationId xmlns:a16="http://schemas.microsoft.com/office/drawing/2014/main" id="{00000000-0008-0000-0300-0000B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34997" name="Check Box 181" hidden="1">
              <a:extLst>
                <a:ext uri="{63B3BB69-23CF-44E3-9099-C40C66FF867C}">
                  <a14:compatExt spid="_x0000_s34997"/>
                </a:ext>
                <a:ext uri="{FF2B5EF4-FFF2-40B4-BE49-F238E27FC236}">
                  <a16:creationId xmlns:a16="http://schemas.microsoft.com/office/drawing/2014/main" id="{00000000-0008-0000-0300-0000B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34998" name="Check Box 182" hidden="1">
              <a:extLst>
                <a:ext uri="{63B3BB69-23CF-44E3-9099-C40C66FF867C}">
                  <a14:compatExt spid="_x0000_s34998"/>
                </a:ext>
                <a:ext uri="{FF2B5EF4-FFF2-40B4-BE49-F238E27FC236}">
                  <a16:creationId xmlns:a16="http://schemas.microsoft.com/office/drawing/2014/main" id="{00000000-0008-0000-0300-0000B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34999" name="Check Box 183" hidden="1">
              <a:extLst>
                <a:ext uri="{63B3BB69-23CF-44E3-9099-C40C66FF867C}">
                  <a14:compatExt spid="_x0000_s34999"/>
                </a:ext>
                <a:ext uri="{FF2B5EF4-FFF2-40B4-BE49-F238E27FC236}">
                  <a16:creationId xmlns:a16="http://schemas.microsoft.com/office/drawing/2014/main" id="{00000000-0008-0000-0300-0000B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35000" name="Check Box 184" hidden="1">
              <a:extLst>
                <a:ext uri="{63B3BB69-23CF-44E3-9099-C40C66FF867C}">
                  <a14:compatExt spid="_x0000_s35000"/>
                </a:ext>
                <a:ext uri="{FF2B5EF4-FFF2-40B4-BE49-F238E27FC236}">
                  <a16:creationId xmlns:a16="http://schemas.microsoft.com/office/drawing/2014/main" id="{00000000-0008-0000-0300-0000B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35001" name="Check Box 185" hidden="1">
              <a:extLst>
                <a:ext uri="{63B3BB69-23CF-44E3-9099-C40C66FF867C}">
                  <a14:compatExt spid="_x0000_s35001"/>
                </a:ext>
                <a:ext uri="{FF2B5EF4-FFF2-40B4-BE49-F238E27FC236}">
                  <a16:creationId xmlns:a16="http://schemas.microsoft.com/office/drawing/2014/main" id="{00000000-0008-0000-0300-0000B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35002" name="Check Box 186" hidden="1">
              <a:extLst>
                <a:ext uri="{63B3BB69-23CF-44E3-9099-C40C66FF867C}">
                  <a14:compatExt spid="_x0000_s35002"/>
                </a:ext>
                <a:ext uri="{FF2B5EF4-FFF2-40B4-BE49-F238E27FC236}">
                  <a16:creationId xmlns:a16="http://schemas.microsoft.com/office/drawing/2014/main" id="{00000000-0008-0000-0300-0000B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35003" name="Check Box 187" hidden="1">
              <a:extLst>
                <a:ext uri="{63B3BB69-23CF-44E3-9099-C40C66FF867C}">
                  <a14:compatExt spid="_x0000_s35003"/>
                </a:ext>
                <a:ext uri="{FF2B5EF4-FFF2-40B4-BE49-F238E27FC236}">
                  <a16:creationId xmlns:a16="http://schemas.microsoft.com/office/drawing/2014/main" id="{00000000-0008-0000-0300-0000B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35004" name="Check Box 188" hidden="1">
              <a:extLst>
                <a:ext uri="{63B3BB69-23CF-44E3-9099-C40C66FF867C}">
                  <a14:compatExt spid="_x0000_s35004"/>
                </a:ext>
                <a:ext uri="{FF2B5EF4-FFF2-40B4-BE49-F238E27FC236}">
                  <a16:creationId xmlns:a16="http://schemas.microsoft.com/office/drawing/2014/main" id="{00000000-0008-0000-0300-0000B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35005" name="Check Box 189" hidden="1">
              <a:extLst>
                <a:ext uri="{63B3BB69-23CF-44E3-9099-C40C66FF867C}">
                  <a14:compatExt spid="_x0000_s35005"/>
                </a:ext>
                <a:ext uri="{FF2B5EF4-FFF2-40B4-BE49-F238E27FC236}">
                  <a16:creationId xmlns:a16="http://schemas.microsoft.com/office/drawing/2014/main" id="{00000000-0008-0000-0300-0000B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35006" name="Check Box 190" hidden="1">
              <a:extLst>
                <a:ext uri="{63B3BB69-23CF-44E3-9099-C40C66FF867C}">
                  <a14:compatExt spid="_x0000_s35006"/>
                </a:ext>
                <a:ext uri="{FF2B5EF4-FFF2-40B4-BE49-F238E27FC236}">
                  <a16:creationId xmlns:a16="http://schemas.microsoft.com/office/drawing/2014/main" id="{00000000-0008-0000-0300-0000B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35007" name="Check Box 191" hidden="1">
              <a:extLst>
                <a:ext uri="{63B3BB69-23CF-44E3-9099-C40C66FF867C}">
                  <a14:compatExt spid="_x0000_s35007"/>
                </a:ext>
                <a:ext uri="{FF2B5EF4-FFF2-40B4-BE49-F238E27FC236}">
                  <a16:creationId xmlns:a16="http://schemas.microsoft.com/office/drawing/2014/main" id="{00000000-0008-0000-0300-0000B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35008" name="Check Box 192" hidden="1">
              <a:extLst>
                <a:ext uri="{63B3BB69-23CF-44E3-9099-C40C66FF867C}">
                  <a14:compatExt spid="_x0000_s35008"/>
                </a:ext>
                <a:ext uri="{FF2B5EF4-FFF2-40B4-BE49-F238E27FC236}">
                  <a16:creationId xmlns:a16="http://schemas.microsoft.com/office/drawing/2014/main" id="{00000000-0008-0000-0300-0000C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35009" name="Check Box 193" hidden="1">
              <a:extLst>
                <a:ext uri="{63B3BB69-23CF-44E3-9099-C40C66FF867C}">
                  <a14:compatExt spid="_x0000_s35009"/>
                </a:ext>
                <a:ext uri="{FF2B5EF4-FFF2-40B4-BE49-F238E27FC236}">
                  <a16:creationId xmlns:a16="http://schemas.microsoft.com/office/drawing/2014/main" id="{00000000-0008-0000-0300-0000C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35010" name="Check Box 194" hidden="1">
              <a:extLst>
                <a:ext uri="{63B3BB69-23CF-44E3-9099-C40C66FF867C}">
                  <a14:compatExt spid="_x0000_s35010"/>
                </a:ext>
                <a:ext uri="{FF2B5EF4-FFF2-40B4-BE49-F238E27FC236}">
                  <a16:creationId xmlns:a16="http://schemas.microsoft.com/office/drawing/2014/main" id="{00000000-0008-0000-0300-0000C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35011" name="Check Box 195" hidden="1">
              <a:extLst>
                <a:ext uri="{63B3BB69-23CF-44E3-9099-C40C66FF867C}">
                  <a14:compatExt spid="_x0000_s35011"/>
                </a:ext>
                <a:ext uri="{FF2B5EF4-FFF2-40B4-BE49-F238E27FC236}">
                  <a16:creationId xmlns:a16="http://schemas.microsoft.com/office/drawing/2014/main" id="{00000000-0008-0000-0300-0000C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35012" name="Check Box 196" hidden="1">
              <a:extLst>
                <a:ext uri="{63B3BB69-23CF-44E3-9099-C40C66FF867C}">
                  <a14:compatExt spid="_x0000_s35012"/>
                </a:ext>
                <a:ext uri="{FF2B5EF4-FFF2-40B4-BE49-F238E27FC236}">
                  <a16:creationId xmlns:a16="http://schemas.microsoft.com/office/drawing/2014/main" id="{00000000-0008-0000-0300-0000C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35013" name="Check Box 197" hidden="1">
              <a:extLst>
                <a:ext uri="{63B3BB69-23CF-44E3-9099-C40C66FF867C}">
                  <a14:compatExt spid="_x0000_s35013"/>
                </a:ext>
                <a:ext uri="{FF2B5EF4-FFF2-40B4-BE49-F238E27FC236}">
                  <a16:creationId xmlns:a16="http://schemas.microsoft.com/office/drawing/2014/main" id="{00000000-0008-0000-0300-0000C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35014" name="Check Box 198" hidden="1">
              <a:extLst>
                <a:ext uri="{63B3BB69-23CF-44E3-9099-C40C66FF867C}">
                  <a14:compatExt spid="_x0000_s35014"/>
                </a:ext>
                <a:ext uri="{FF2B5EF4-FFF2-40B4-BE49-F238E27FC236}">
                  <a16:creationId xmlns:a16="http://schemas.microsoft.com/office/drawing/2014/main" id="{00000000-0008-0000-0300-0000C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35015" name="Check Box 199" hidden="1">
              <a:extLst>
                <a:ext uri="{63B3BB69-23CF-44E3-9099-C40C66FF867C}">
                  <a14:compatExt spid="_x0000_s35015"/>
                </a:ext>
                <a:ext uri="{FF2B5EF4-FFF2-40B4-BE49-F238E27FC236}">
                  <a16:creationId xmlns:a16="http://schemas.microsoft.com/office/drawing/2014/main" id="{00000000-0008-0000-0300-0000C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35016" name="Check Box 200" hidden="1">
              <a:extLst>
                <a:ext uri="{63B3BB69-23CF-44E3-9099-C40C66FF867C}">
                  <a14:compatExt spid="_x0000_s35016"/>
                </a:ext>
                <a:ext uri="{FF2B5EF4-FFF2-40B4-BE49-F238E27FC236}">
                  <a16:creationId xmlns:a16="http://schemas.microsoft.com/office/drawing/2014/main" id="{00000000-0008-0000-0300-0000C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35017" name="Check Box 201" hidden="1">
              <a:extLst>
                <a:ext uri="{63B3BB69-23CF-44E3-9099-C40C66FF867C}">
                  <a14:compatExt spid="_x0000_s35017"/>
                </a:ext>
                <a:ext uri="{FF2B5EF4-FFF2-40B4-BE49-F238E27FC236}">
                  <a16:creationId xmlns:a16="http://schemas.microsoft.com/office/drawing/2014/main" id="{00000000-0008-0000-0300-0000C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35018" name="Check Box 202" hidden="1">
              <a:extLst>
                <a:ext uri="{63B3BB69-23CF-44E3-9099-C40C66FF867C}">
                  <a14:compatExt spid="_x0000_s35018"/>
                </a:ext>
                <a:ext uri="{FF2B5EF4-FFF2-40B4-BE49-F238E27FC236}">
                  <a16:creationId xmlns:a16="http://schemas.microsoft.com/office/drawing/2014/main" id="{00000000-0008-0000-0300-0000C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35019" name="Check Box 203" hidden="1">
              <a:extLst>
                <a:ext uri="{63B3BB69-23CF-44E3-9099-C40C66FF867C}">
                  <a14:compatExt spid="_x0000_s35019"/>
                </a:ext>
                <a:ext uri="{FF2B5EF4-FFF2-40B4-BE49-F238E27FC236}">
                  <a16:creationId xmlns:a16="http://schemas.microsoft.com/office/drawing/2014/main" id="{00000000-0008-0000-0300-0000C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35020" name="Check Box 204" hidden="1">
              <a:extLst>
                <a:ext uri="{63B3BB69-23CF-44E3-9099-C40C66FF867C}">
                  <a14:compatExt spid="_x0000_s35020"/>
                </a:ext>
                <a:ext uri="{FF2B5EF4-FFF2-40B4-BE49-F238E27FC236}">
                  <a16:creationId xmlns:a16="http://schemas.microsoft.com/office/drawing/2014/main" id="{00000000-0008-0000-0300-0000C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35021" name="Check Box 205" hidden="1">
              <a:extLst>
                <a:ext uri="{63B3BB69-23CF-44E3-9099-C40C66FF867C}">
                  <a14:compatExt spid="_x0000_s35021"/>
                </a:ext>
                <a:ext uri="{FF2B5EF4-FFF2-40B4-BE49-F238E27FC236}">
                  <a16:creationId xmlns:a16="http://schemas.microsoft.com/office/drawing/2014/main" id="{00000000-0008-0000-0300-0000C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35022" name="Check Box 206" hidden="1">
              <a:extLst>
                <a:ext uri="{63B3BB69-23CF-44E3-9099-C40C66FF867C}">
                  <a14:compatExt spid="_x0000_s35022"/>
                </a:ext>
                <a:ext uri="{FF2B5EF4-FFF2-40B4-BE49-F238E27FC236}">
                  <a16:creationId xmlns:a16="http://schemas.microsoft.com/office/drawing/2014/main" id="{00000000-0008-0000-0300-0000C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35023" name="Check Box 207" hidden="1">
              <a:extLst>
                <a:ext uri="{63B3BB69-23CF-44E3-9099-C40C66FF867C}">
                  <a14:compatExt spid="_x0000_s35023"/>
                </a:ext>
                <a:ext uri="{FF2B5EF4-FFF2-40B4-BE49-F238E27FC236}">
                  <a16:creationId xmlns:a16="http://schemas.microsoft.com/office/drawing/2014/main" id="{00000000-0008-0000-0300-0000C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35024" name="Check Box 208" hidden="1">
              <a:extLst>
                <a:ext uri="{63B3BB69-23CF-44E3-9099-C40C66FF867C}">
                  <a14:compatExt spid="_x0000_s35024"/>
                </a:ext>
                <a:ext uri="{FF2B5EF4-FFF2-40B4-BE49-F238E27FC236}">
                  <a16:creationId xmlns:a16="http://schemas.microsoft.com/office/drawing/2014/main" id="{00000000-0008-0000-0300-0000D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35025" name="Check Box 209" hidden="1">
              <a:extLst>
                <a:ext uri="{63B3BB69-23CF-44E3-9099-C40C66FF867C}">
                  <a14:compatExt spid="_x0000_s35025"/>
                </a:ext>
                <a:ext uri="{FF2B5EF4-FFF2-40B4-BE49-F238E27FC236}">
                  <a16:creationId xmlns:a16="http://schemas.microsoft.com/office/drawing/2014/main" id="{00000000-0008-0000-0300-0000D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35026" name="Check Box 210" hidden="1">
              <a:extLst>
                <a:ext uri="{63B3BB69-23CF-44E3-9099-C40C66FF867C}">
                  <a14:compatExt spid="_x0000_s35026"/>
                </a:ext>
                <a:ext uri="{FF2B5EF4-FFF2-40B4-BE49-F238E27FC236}">
                  <a16:creationId xmlns:a16="http://schemas.microsoft.com/office/drawing/2014/main" id="{00000000-0008-0000-0300-0000D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35027" name="Check Box 211" hidden="1">
              <a:extLst>
                <a:ext uri="{63B3BB69-23CF-44E3-9099-C40C66FF867C}">
                  <a14:compatExt spid="_x0000_s35027"/>
                </a:ext>
                <a:ext uri="{FF2B5EF4-FFF2-40B4-BE49-F238E27FC236}">
                  <a16:creationId xmlns:a16="http://schemas.microsoft.com/office/drawing/2014/main" id="{00000000-0008-0000-0300-0000D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35028" name="Check Box 212" hidden="1">
              <a:extLst>
                <a:ext uri="{63B3BB69-23CF-44E3-9099-C40C66FF867C}">
                  <a14:compatExt spid="_x0000_s35028"/>
                </a:ext>
                <a:ext uri="{FF2B5EF4-FFF2-40B4-BE49-F238E27FC236}">
                  <a16:creationId xmlns:a16="http://schemas.microsoft.com/office/drawing/2014/main" id="{00000000-0008-0000-0300-0000D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35029" name="Check Box 213" hidden="1">
              <a:extLst>
                <a:ext uri="{63B3BB69-23CF-44E3-9099-C40C66FF867C}">
                  <a14:compatExt spid="_x0000_s35029"/>
                </a:ext>
                <a:ext uri="{FF2B5EF4-FFF2-40B4-BE49-F238E27FC236}">
                  <a16:creationId xmlns:a16="http://schemas.microsoft.com/office/drawing/2014/main" id="{00000000-0008-0000-0300-0000D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35030" name="Check Box 214" hidden="1">
              <a:extLst>
                <a:ext uri="{63B3BB69-23CF-44E3-9099-C40C66FF867C}">
                  <a14:compatExt spid="_x0000_s35030"/>
                </a:ext>
                <a:ext uri="{FF2B5EF4-FFF2-40B4-BE49-F238E27FC236}">
                  <a16:creationId xmlns:a16="http://schemas.microsoft.com/office/drawing/2014/main" id="{00000000-0008-0000-0300-0000D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35031" name="Check Box 215" hidden="1">
              <a:extLst>
                <a:ext uri="{63B3BB69-23CF-44E3-9099-C40C66FF867C}">
                  <a14:compatExt spid="_x0000_s35031"/>
                </a:ext>
                <a:ext uri="{FF2B5EF4-FFF2-40B4-BE49-F238E27FC236}">
                  <a16:creationId xmlns:a16="http://schemas.microsoft.com/office/drawing/2014/main" id="{00000000-0008-0000-0300-0000D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35032" name="Check Box 216" hidden="1">
              <a:extLst>
                <a:ext uri="{63B3BB69-23CF-44E3-9099-C40C66FF867C}">
                  <a14:compatExt spid="_x0000_s35032"/>
                </a:ext>
                <a:ext uri="{FF2B5EF4-FFF2-40B4-BE49-F238E27FC236}">
                  <a16:creationId xmlns:a16="http://schemas.microsoft.com/office/drawing/2014/main" id="{00000000-0008-0000-0300-0000D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35033" name="Check Box 217" hidden="1">
              <a:extLst>
                <a:ext uri="{63B3BB69-23CF-44E3-9099-C40C66FF867C}">
                  <a14:compatExt spid="_x0000_s35033"/>
                </a:ext>
                <a:ext uri="{FF2B5EF4-FFF2-40B4-BE49-F238E27FC236}">
                  <a16:creationId xmlns:a16="http://schemas.microsoft.com/office/drawing/2014/main" id="{00000000-0008-0000-0300-0000D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35034" name="Check Box 218" hidden="1">
              <a:extLst>
                <a:ext uri="{63B3BB69-23CF-44E3-9099-C40C66FF867C}">
                  <a14:compatExt spid="_x0000_s35034"/>
                </a:ext>
                <a:ext uri="{FF2B5EF4-FFF2-40B4-BE49-F238E27FC236}">
                  <a16:creationId xmlns:a16="http://schemas.microsoft.com/office/drawing/2014/main" id="{00000000-0008-0000-0300-0000D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35035" name="Check Box 219" hidden="1">
              <a:extLst>
                <a:ext uri="{63B3BB69-23CF-44E3-9099-C40C66FF867C}">
                  <a14:compatExt spid="_x0000_s35035"/>
                </a:ext>
                <a:ext uri="{FF2B5EF4-FFF2-40B4-BE49-F238E27FC236}">
                  <a16:creationId xmlns:a16="http://schemas.microsoft.com/office/drawing/2014/main" id="{00000000-0008-0000-0300-0000D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35036" name="Check Box 220" hidden="1">
              <a:extLst>
                <a:ext uri="{63B3BB69-23CF-44E3-9099-C40C66FF867C}">
                  <a14:compatExt spid="_x0000_s35036"/>
                </a:ext>
                <a:ext uri="{FF2B5EF4-FFF2-40B4-BE49-F238E27FC236}">
                  <a16:creationId xmlns:a16="http://schemas.microsoft.com/office/drawing/2014/main" id="{00000000-0008-0000-0300-0000D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35037" name="Check Box 221" hidden="1">
              <a:extLst>
                <a:ext uri="{63B3BB69-23CF-44E3-9099-C40C66FF867C}">
                  <a14:compatExt spid="_x0000_s35037"/>
                </a:ext>
                <a:ext uri="{FF2B5EF4-FFF2-40B4-BE49-F238E27FC236}">
                  <a16:creationId xmlns:a16="http://schemas.microsoft.com/office/drawing/2014/main" id="{00000000-0008-0000-0300-0000D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35038" name="Check Box 222" hidden="1">
              <a:extLst>
                <a:ext uri="{63B3BB69-23CF-44E3-9099-C40C66FF867C}">
                  <a14:compatExt spid="_x0000_s35038"/>
                </a:ext>
                <a:ext uri="{FF2B5EF4-FFF2-40B4-BE49-F238E27FC236}">
                  <a16:creationId xmlns:a16="http://schemas.microsoft.com/office/drawing/2014/main" id="{00000000-0008-0000-0300-0000D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35039" name="Check Box 223" hidden="1">
              <a:extLst>
                <a:ext uri="{63B3BB69-23CF-44E3-9099-C40C66FF867C}">
                  <a14:compatExt spid="_x0000_s35039"/>
                </a:ext>
                <a:ext uri="{FF2B5EF4-FFF2-40B4-BE49-F238E27FC236}">
                  <a16:creationId xmlns:a16="http://schemas.microsoft.com/office/drawing/2014/main" id="{00000000-0008-0000-0300-0000D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35040" name="Check Box 224" hidden="1">
              <a:extLst>
                <a:ext uri="{63B3BB69-23CF-44E3-9099-C40C66FF867C}">
                  <a14:compatExt spid="_x0000_s35040"/>
                </a:ext>
                <a:ext uri="{FF2B5EF4-FFF2-40B4-BE49-F238E27FC236}">
                  <a16:creationId xmlns:a16="http://schemas.microsoft.com/office/drawing/2014/main" id="{00000000-0008-0000-0300-0000E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35041" name="Check Box 225" hidden="1">
              <a:extLst>
                <a:ext uri="{63B3BB69-23CF-44E3-9099-C40C66FF867C}">
                  <a14:compatExt spid="_x0000_s35041"/>
                </a:ext>
                <a:ext uri="{FF2B5EF4-FFF2-40B4-BE49-F238E27FC236}">
                  <a16:creationId xmlns:a16="http://schemas.microsoft.com/office/drawing/2014/main" id="{00000000-0008-0000-0300-0000E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35042" name="Check Box 226" hidden="1">
              <a:extLst>
                <a:ext uri="{63B3BB69-23CF-44E3-9099-C40C66FF867C}">
                  <a14:compatExt spid="_x0000_s35042"/>
                </a:ext>
                <a:ext uri="{FF2B5EF4-FFF2-40B4-BE49-F238E27FC236}">
                  <a16:creationId xmlns:a16="http://schemas.microsoft.com/office/drawing/2014/main" id="{00000000-0008-0000-0300-0000E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35043" name="Check Box 227" hidden="1">
              <a:extLst>
                <a:ext uri="{63B3BB69-23CF-44E3-9099-C40C66FF867C}">
                  <a14:compatExt spid="_x0000_s35043"/>
                </a:ext>
                <a:ext uri="{FF2B5EF4-FFF2-40B4-BE49-F238E27FC236}">
                  <a16:creationId xmlns:a16="http://schemas.microsoft.com/office/drawing/2014/main" id="{00000000-0008-0000-0300-0000E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35044" name="Check Box 228" hidden="1">
              <a:extLst>
                <a:ext uri="{63B3BB69-23CF-44E3-9099-C40C66FF867C}">
                  <a14:compatExt spid="_x0000_s35044"/>
                </a:ext>
                <a:ext uri="{FF2B5EF4-FFF2-40B4-BE49-F238E27FC236}">
                  <a16:creationId xmlns:a16="http://schemas.microsoft.com/office/drawing/2014/main" id="{00000000-0008-0000-0300-0000E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35045" name="Check Box 229" hidden="1">
              <a:extLst>
                <a:ext uri="{63B3BB69-23CF-44E3-9099-C40C66FF867C}">
                  <a14:compatExt spid="_x0000_s35045"/>
                </a:ext>
                <a:ext uri="{FF2B5EF4-FFF2-40B4-BE49-F238E27FC236}">
                  <a16:creationId xmlns:a16="http://schemas.microsoft.com/office/drawing/2014/main" id="{00000000-0008-0000-0300-0000E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35046" name="Check Box 230" hidden="1">
              <a:extLst>
                <a:ext uri="{63B3BB69-23CF-44E3-9099-C40C66FF867C}">
                  <a14:compatExt spid="_x0000_s35046"/>
                </a:ext>
                <a:ext uri="{FF2B5EF4-FFF2-40B4-BE49-F238E27FC236}">
                  <a16:creationId xmlns:a16="http://schemas.microsoft.com/office/drawing/2014/main" id="{00000000-0008-0000-0300-0000E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35047" name="Check Box 231" hidden="1">
              <a:extLst>
                <a:ext uri="{63B3BB69-23CF-44E3-9099-C40C66FF867C}">
                  <a14:compatExt spid="_x0000_s35047"/>
                </a:ext>
                <a:ext uri="{FF2B5EF4-FFF2-40B4-BE49-F238E27FC236}">
                  <a16:creationId xmlns:a16="http://schemas.microsoft.com/office/drawing/2014/main" id="{00000000-0008-0000-0300-0000E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35048" name="Check Box 232" hidden="1">
              <a:extLst>
                <a:ext uri="{63B3BB69-23CF-44E3-9099-C40C66FF867C}">
                  <a14:compatExt spid="_x0000_s35048"/>
                </a:ext>
                <a:ext uri="{FF2B5EF4-FFF2-40B4-BE49-F238E27FC236}">
                  <a16:creationId xmlns:a16="http://schemas.microsoft.com/office/drawing/2014/main" id="{00000000-0008-0000-0300-0000E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35049" name="Check Box 233" hidden="1">
              <a:extLst>
                <a:ext uri="{63B3BB69-23CF-44E3-9099-C40C66FF867C}">
                  <a14:compatExt spid="_x0000_s35049"/>
                </a:ext>
                <a:ext uri="{FF2B5EF4-FFF2-40B4-BE49-F238E27FC236}">
                  <a16:creationId xmlns:a16="http://schemas.microsoft.com/office/drawing/2014/main" id="{00000000-0008-0000-0300-0000E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35050" name="Check Box 234" hidden="1">
              <a:extLst>
                <a:ext uri="{63B3BB69-23CF-44E3-9099-C40C66FF867C}">
                  <a14:compatExt spid="_x0000_s35050"/>
                </a:ext>
                <a:ext uri="{FF2B5EF4-FFF2-40B4-BE49-F238E27FC236}">
                  <a16:creationId xmlns:a16="http://schemas.microsoft.com/office/drawing/2014/main" id="{00000000-0008-0000-0300-0000E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35051" name="Check Box 235" hidden="1">
              <a:extLst>
                <a:ext uri="{63B3BB69-23CF-44E3-9099-C40C66FF867C}">
                  <a14:compatExt spid="_x0000_s35051"/>
                </a:ext>
                <a:ext uri="{FF2B5EF4-FFF2-40B4-BE49-F238E27FC236}">
                  <a16:creationId xmlns:a16="http://schemas.microsoft.com/office/drawing/2014/main" id="{00000000-0008-0000-0300-0000E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35052" name="Check Box 236" hidden="1">
              <a:extLst>
                <a:ext uri="{63B3BB69-23CF-44E3-9099-C40C66FF867C}">
                  <a14:compatExt spid="_x0000_s35052"/>
                </a:ext>
                <a:ext uri="{FF2B5EF4-FFF2-40B4-BE49-F238E27FC236}">
                  <a16:creationId xmlns:a16="http://schemas.microsoft.com/office/drawing/2014/main" id="{00000000-0008-0000-0300-0000E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35053" name="Check Box 237" hidden="1">
              <a:extLst>
                <a:ext uri="{63B3BB69-23CF-44E3-9099-C40C66FF867C}">
                  <a14:compatExt spid="_x0000_s35053"/>
                </a:ext>
                <a:ext uri="{FF2B5EF4-FFF2-40B4-BE49-F238E27FC236}">
                  <a16:creationId xmlns:a16="http://schemas.microsoft.com/office/drawing/2014/main" id="{00000000-0008-0000-0300-0000E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35054" name="Check Box 238" hidden="1">
              <a:extLst>
                <a:ext uri="{63B3BB69-23CF-44E3-9099-C40C66FF867C}">
                  <a14:compatExt spid="_x0000_s35054"/>
                </a:ext>
                <a:ext uri="{FF2B5EF4-FFF2-40B4-BE49-F238E27FC236}">
                  <a16:creationId xmlns:a16="http://schemas.microsoft.com/office/drawing/2014/main" id="{00000000-0008-0000-0300-0000E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35055" name="Check Box 239" hidden="1">
              <a:extLst>
                <a:ext uri="{63B3BB69-23CF-44E3-9099-C40C66FF867C}">
                  <a14:compatExt spid="_x0000_s35055"/>
                </a:ext>
                <a:ext uri="{FF2B5EF4-FFF2-40B4-BE49-F238E27FC236}">
                  <a16:creationId xmlns:a16="http://schemas.microsoft.com/office/drawing/2014/main" id="{00000000-0008-0000-0300-0000E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35056" name="Check Box 240" hidden="1">
              <a:extLst>
                <a:ext uri="{63B3BB69-23CF-44E3-9099-C40C66FF867C}">
                  <a14:compatExt spid="_x0000_s35056"/>
                </a:ext>
                <a:ext uri="{FF2B5EF4-FFF2-40B4-BE49-F238E27FC236}">
                  <a16:creationId xmlns:a16="http://schemas.microsoft.com/office/drawing/2014/main" id="{00000000-0008-0000-0300-0000F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35057" name="Check Box 241" hidden="1">
              <a:extLst>
                <a:ext uri="{63B3BB69-23CF-44E3-9099-C40C66FF867C}">
                  <a14:compatExt spid="_x0000_s35057"/>
                </a:ext>
                <a:ext uri="{FF2B5EF4-FFF2-40B4-BE49-F238E27FC236}">
                  <a16:creationId xmlns:a16="http://schemas.microsoft.com/office/drawing/2014/main" id="{00000000-0008-0000-0300-0000F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35058" name="Check Box 242" hidden="1">
              <a:extLst>
                <a:ext uri="{63B3BB69-23CF-44E3-9099-C40C66FF867C}">
                  <a14:compatExt spid="_x0000_s35058"/>
                </a:ext>
                <a:ext uri="{FF2B5EF4-FFF2-40B4-BE49-F238E27FC236}">
                  <a16:creationId xmlns:a16="http://schemas.microsoft.com/office/drawing/2014/main" id="{00000000-0008-0000-0300-0000F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35059" name="Check Box 243" hidden="1">
              <a:extLst>
                <a:ext uri="{63B3BB69-23CF-44E3-9099-C40C66FF867C}">
                  <a14:compatExt spid="_x0000_s35059"/>
                </a:ext>
                <a:ext uri="{FF2B5EF4-FFF2-40B4-BE49-F238E27FC236}">
                  <a16:creationId xmlns:a16="http://schemas.microsoft.com/office/drawing/2014/main" id="{00000000-0008-0000-0300-0000F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35060" name="Check Box 244" hidden="1">
              <a:extLst>
                <a:ext uri="{63B3BB69-23CF-44E3-9099-C40C66FF867C}">
                  <a14:compatExt spid="_x0000_s35060"/>
                </a:ext>
                <a:ext uri="{FF2B5EF4-FFF2-40B4-BE49-F238E27FC236}">
                  <a16:creationId xmlns:a16="http://schemas.microsoft.com/office/drawing/2014/main" id="{00000000-0008-0000-0300-0000F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35061" name="Check Box 245" hidden="1">
              <a:extLst>
                <a:ext uri="{63B3BB69-23CF-44E3-9099-C40C66FF867C}">
                  <a14:compatExt spid="_x0000_s35061"/>
                </a:ext>
                <a:ext uri="{FF2B5EF4-FFF2-40B4-BE49-F238E27FC236}">
                  <a16:creationId xmlns:a16="http://schemas.microsoft.com/office/drawing/2014/main" id="{00000000-0008-0000-0300-0000F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35062" name="Check Box 246" hidden="1">
              <a:extLst>
                <a:ext uri="{63B3BB69-23CF-44E3-9099-C40C66FF867C}">
                  <a14:compatExt spid="_x0000_s35062"/>
                </a:ext>
                <a:ext uri="{FF2B5EF4-FFF2-40B4-BE49-F238E27FC236}">
                  <a16:creationId xmlns:a16="http://schemas.microsoft.com/office/drawing/2014/main" id="{00000000-0008-0000-0300-0000F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35063" name="Check Box 247" hidden="1">
              <a:extLst>
                <a:ext uri="{63B3BB69-23CF-44E3-9099-C40C66FF867C}">
                  <a14:compatExt spid="_x0000_s35063"/>
                </a:ext>
                <a:ext uri="{FF2B5EF4-FFF2-40B4-BE49-F238E27FC236}">
                  <a16:creationId xmlns:a16="http://schemas.microsoft.com/office/drawing/2014/main" id="{00000000-0008-0000-0300-0000F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35064" name="Check Box 248" hidden="1">
              <a:extLst>
                <a:ext uri="{63B3BB69-23CF-44E3-9099-C40C66FF867C}">
                  <a14:compatExt spid="_x0000_s35064"/>
                </a:ext>
                <a:ext uri="{FF2B5EF4-FFF2-40B4-BE49-F238E27FC236}">
                  <a16:creationId xmlns:a16="http://schemas.microsoft.com/office/drawing/2014/main" id="{00000000-0008-0000-0300-0000F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35065" name="Check Box 249" hidden="1">
              <a:extLst>
                <a:ext uri="{63B3BB69-23CF-44E3-9099-C40C66FF867C}">
                  <a14:compatExt spid="_x0000_s35065"/>
                </a:ext>
                <a:ext uri="{FF2B5EF4-FFF2-40B4-BE49-F238E27FC236}">
                  <a16:creationId xmlns:a16="http://schemas.microsoft.com/office/drawing/2014/main" id="{00000000-0008-0000-0300-0000F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300-0000F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35067" name="Check Box 251" hidden="1">
              <a:extLst>
                <a:ext uri="{63B3BB69-23CF-44E3-9099-C40C66FF867C}">
                  <a14:compatExt spid="_x0000_s35067"/>
                </a:ext>
                <a:ext uri="{FF2B5EF4-FFF2-40B4-BE49-F238E27FC236}">
                  <a16:creationId xmlns:a16="http://schemas.microsoft.com/office/drawing/2014/main" id="{00000000-0008-0000-0300-0000F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35068" name="Check Box 252" hidden="1">
              <a:extLst>
                <a:ext uri="{63B3BB69-23CF-44E3-9099-C40C66FF867C}">
                  <a14:compatExt spid="_x0000_s35068"/>
                </a:ext>
                <a:ext uri="{FF2B5EF4-FFF2-40B4-BE49-F238E27FC236}">
                  <a16:creationId xmlns:a16="http://schemas.microsoft.com/office/drawing/2014/main" id="{00000000-0008-0000-0300-0000F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35069" name="Check Box 253" hidden="1">
              <a:extLst>
                <a:ext uri="{63B3BB69-23CF-44E3-9099-C40C66FF867C}">
                  <a14:compatExt spid="_x0000_s35069"/>
                </a:ext>
                <a:ext uri="{FF2B5EF4-FFF2-40B4-BE49-F238E27FC236}">
                  <a16:creationId xmlns:a16="http://schemas.microsoft.com/office/drawing/2014/main" id="{00000000-0008-0000-0300-0000F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35070" name="Check Box 254" hidden="1">
              <a:extLst>
                <a:ext uri="{63B3BB69-23CF-44E3-9099-C40C66FF867C}">
                  <a14:compatExt spid="_x0000_s35070"/>
                </a:ext>
                <a:ext uri="{FF2B5EF4-FFF2-40B4-BE49-F238E27FC236}">
                  <a16:creationId xmlns:a16="http://schemas.microsoft.com/office/drawing/2014/main" id="{00000000-0008-0000-0300-0000F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35071" name="Check Box 255" hidden="1">
              <a:extLst>
                <a:ext uri="{63B3BB69-23CF-44E3-9099-C40C66FF867C}">
                  <a14:compatExt spid="_x0000_s35071"/>
                </a:ext>
                <a:ext uri="{FF2B5EF4-FFF2-40B4-BE49-F238E27FC236}">
                  <a16:creationId xmlns:a16="http://schemas.microsoft.com/office/drawing/2014/main" id="{00000000-0008-0000-0300-0000F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35072" name="Check Box 256" hidden="1">
              <a:extLst>
                <a:ext uri="{63B3BB69-23CF-44E3-9099-C40C66FF867C}">
                  <a14:compatExt spid="_x0000_s35072"/>
                </a:ext>
                <a:ext uri="{FF2B5EF4-FFF2-40B4-BE49-F238E27FC236}">
                  <a16:creationId xmlns:a16="http://schemas.microsoft.com/office/drawing/2014/main" id="{00000000-0008-0000-0300-00000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35073" name="Check Box 257" hidden="1">
              <a:extLst>
                <a:ext uri="{63B3BB69-23CF-44E3-9099-C40C66FF867C}">
                  <a14:compatExt spid="_x0000_s35073"/>
                </a:ext>
                <a:ext uri="{FF2B5EF4-FFF2-40B4-BE49-F238E27FC236}">
                  <a16:creationId xmlns:a16="http://schemas.microsoft.com/office/drawing/2014/main" id="{00000000-0008-0000-0300-00000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35074" name="Check Box 258" hidden="1">
              <a:extLst>
                <a:ext uri="{63B3BB69-23CF-44E3-9099-C40C66FF867C}">
                  <a14:compatExt spid="_x0000_s35074"/>
                </a:ext>
                <a:ext uri="{FF2B5EF4-FFF2-40B4-BE49-F238E27FC236}">
                  <a16:creationId xmlns:a16="http://schemas.microsoft.com/office/drawing/2014/main" id="{00000000-0008-0000-0300-00000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35075" name="Check Box 259" hidden="1">
              <a:extLst>
                <a:ext uri="{63B3BB69-23CF-44E3-9099-C40C66FF867C}">
                  <a14:compatExt spid="_x0000_s35075"/>
                </a:ext>
                <a:ext uri="{FF2B5EF4-FFF2-40B4-BE49-F238E27FC236}">
                  <a16:creationId xmlns:a16="http://schemas.microsoft.com/office/drawing/2014/main" id="{00000000-0008-0000-0300-00000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35076" name="Check Box 260" hidden="1">
              <a:extLst>
                <a:ext uri="{63B3BB69-23CF-44E3-9099-C40C66FF867C}">
                  <a14:compatExt spid="_x0000_s35076"/>
                </a:ext>
                <a:ext uri="{FF2B5EF4-FFF2-40B4-BE49-F238E27FC236}">
                  <a16:creationId xmlns:a16="http://schemas.microsoft.com/office/drawing/2014/main" id="{00000000-0008-0000-0300-00000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35077" name="Check Box 261" hidden="1">
              <a:extLst>
                <a:ext uri="{63B3BB69-23CF-44E3-9099-C40C66FF867C}">
                  <a14:compatExt spid="_x0000_s35077"/>
                </a:ext>
                <a:ext uri="{FF2B5EF4-FFF2-40B4-BE49-F238E27FC236}">
                  <a16:creationId xmlns:a16="http://schemas.microsoft.com/office/drawing/2014/main" id="{00000000-0008-0000-0300-00000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35078" name="Check Box 262" hidden="1">
              <a:extLst>
                <a:ext uri="{63B3BB69-23CF-44E3-9099-C40C66FF867C}">
                  <a14:compatExt spid="_x0000_s35078"/>
                </a:ext>
                <a:ext uri="{FF2B5EF4-FFF2-40B4-BE49-F238E27FC236}">
                  <a16:creationId xmlns:a16="http://schemas.microsoft.com/office/drawing/2014/main" id="{00000000-0008-0000-0300-00000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35079" name="Check Box 263" hidden="1">
              <a:extLst>
                <a:ext uri="{63B3BB69-23CF-44E3-9099-C40C66FF867C}">
                  <a14:compatExt spid="_x0000_s35079"/>
                </a:ext>
                <a:ext uri="{FF2B5EF4-FFF2-40B4-BE49-F238E27FC236}">
                  <a16:creationId xmlns:a16="http://schemas.microsoft.com/office/drawing/2014/main" id="{00000000-0008-0000-0300-00000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35080" name="Check Box 264" hidden="1">
              <a:extLst>
                <a:ext uri="{63B3BB69-23CF-44E3-9099-C40C66FF867C}">
                  <a14:compatExt spid="_x0000_s35080"/>
                </a:ext>
                <a:ext uri="{FF2B5EF4-FFF2-40B4-BE49-F238E27FC236}">
                  <a16:creationId xmlns:a16="http://schemas.microsoft.com/office/drawing/2014/main" id="{00000000-0008-0000-0300-00000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35081" name="Check Box 265" hidden="1">
              <a:extLst>
                <a:ext uri="{63B3BB69-23CF-44E3-9099-C40C66FF867C}">
                  <a14:compatExt spid="_x0000_s35081"/>
                </a:ext>
                <a:ext uri="{FF2B5EF4-FFF2-40B4-BE49-F238E27FC236}">
                  <a16:creationId xmlns:a16="http://schemas.microsoft.com/office/drawing/2014/main" id="{00000000-0008-0000-0300-00000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35082" name="Check Box 266" hidden="1">
              <a:extLst>
                <a:ext uri="{63B3BB69-23CF-44E3-9099-C40C66FF867C}">
                  <a14:compatExt spid="_x0000_s35082"/>
                </a:ext>
                <a:ext uri="{FF2B5EF4-FFF2-40B4-BE49-F238E27FC236}">
                  <a16:creationId xmlns:a16="http://schemas.microsoft.com/office/drawing/2014/main" id="{00000000-0008-0000-0300-00000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35083" name="Check Box 267" hidden="1">
              <a:extLst>
                <a:ext uri="{63B3BB69-23CF-44E3-9099-C40C66FF867C}">
                  <a14:compatExt spid="_x0000_s35083"/>
                </a:ext>
                <a:ext uri="{FF2B5EF4-FFF2-40B4-BE49-F238E27FC236}">
                  <a16:creationId xmlns:a16="http://schemas.microsoft.com/office/drawing/2014/main" id="{00000000-0008-0000-0300-00000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35084" name="Check Box 268" hidden="1">
              <a:extLst>
                <a:ext uri="{63B3BB69-23CF-44E3-9099-C40C66FF867C}">
                  <a14:compatExt spid="_x0000_s35084"/>
                </a:ext>
                <a:ext uri="{FF2B5EF4-FFF2-40B4-BE49-F238E27FC236}">
                  <a16:creationId xmlns:a16="http://schemas.microsoft.com/office/drawing/2014/main" id="{00000000-0008-0000-0300-00000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35085" name="Check Box 269" hidden="1">
              <a:extLst>
                <a:ext uri="{63B3BB69-23CF-44E3-9099-C40C66FF867C}">
                  <a14:compatExt spid="_x0000_s35085"/>
                </a:ext>
                <a:ext uri="{FF2B5EF4-FFF2-40B4-BE49-F238E27FC236}">
                  <a16:creationId xmlns:a16="http://schemas.microsoft.com/office/drawing/2014/main" id="{00000000-0008-0000-0300-00000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35086" name="Check Box 270" hidden="1">
              <a:extLst>
                <a:ext uri="{63B3BB69-23CF-44E3-9099-C40C66FF867C}">
                  <a14:compatExt spid="_x0000_s35086"/>
                </a:ext>
                <a:ext uri="{FF2B5EF4-FFF2-40B4-BE49-F238E27FC236}">
                  <a16:creationId xmlns:a16="http://schemas.microsoft.com/office/drawing/2014/main" id="{00000000-0008-0000-0300-00000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35087" name="Check Box 271" hidden="1">
              <a:extLst>
                <a:ext uri="{63B3BB69-23CF-44E3-9099-C40C66FF867C}">
                  <a14:compatExt spid="_x0000_s35087"/>
                </a:ext>
                <a:ext uri="{FF2B5EF4-FFF2-40B4-BE49-F238E27FC236}">
                  <a16:creationId xmlns:a16="http://schemas.microsoft.com/office/drawing/2014/main" id="{00000000-0008-0000-0300-00000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35088" name="Check Box 272" hidden="1">
              <a:extLst>
                <a:ext uri="{63B3BB69-23CF-44E3-9099-C40C66FF867C}">
                  <a14:compatExt spid="_x0000_s35088"/>
                </a:ext>
                <a:ext uri="{FF2B5EF4-FFF2-40B4-BE49-F238E27FC236}">
                  <a16:creationId xmlns:a16="http://schemas.microsoft.com/office/drawing/2014/main" id="{00000000-0008-0000-0300-00001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35089" name="Check Box 273" hidden="1">
              <a:extLst>
                <a:ext uri="{63B3BB69-23CF-44E3-9099-C40C66FF867C}">
                  <a14:compatExt spid="_x0000_s35089"/>
                </a:ext>
                <a:ext uri="{FF2B5EF4-FFF2-40B4-BE49-F238E27FC236}">
                  <a16:creationId xmlns:a16="http://schemas.microsoft.com/office/drawing/2014/main" id="{00000000-0008-0000-0300-00001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35090" name="Check Box 274" hidden="1">
              <a:extLst>
                <a:ext uri="{63B3BB69-23CF-44E3-9099-C40C66FF867C}">
                  <a14:compatExt spid="_x0000_s35090"/>
                </a:ext>
                <a:ext uri="{FF2B5EF4-FFF2-40B4-BE49-F238E27FC236}">
                  <a16:creationId xmlns:a16="http://schemas.microsoft.com/office/drawing/2014/main" id="{00000000-0008-0000-0300-00001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35091" name="Check Box 275" hidden="1">
              <a:extLst>
                <a:ext uri="{63B3BB69-23CF-44E3-9099-C40C66FF867C}">
                  <a14:compatExt spid="_x0000_s35091"/>
                </a:ext>
                <a:ext uri="{FF2B5EF4-FFF2-40B4-BE49-F238E27FC236}">
                  <a16:creationId xmlns:a16="http://schemas.microsoft.com/office/drawing/2014/main" id="{00000000-0008-0000-0300-00001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35092" name="Check Box 276" hidden="1">
              <a:extLst>
                <a:ext uri="{63B3BB69-23CF-44E3-9099-C40C66FF867C}">
                  <a14:compatExt spid="_x0000_s35092"/>
                </a:ext>
                <a:ext uri="{FF2B5EF4-FFF2-40B4-BE49-F238E27FC236}">
                  <a16:creationId xmlns:a16="http://schemas.microsoft.com/office/drawing/2014/main" id="{00000000-0008-0000-0300-00001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35093" name="Check Box 277" hidden="1">
              <a:extLst>
                <a:ext uri="{63B3BB69-23CF-44E3-9099-C40C66FF867C}">
                  <a14:compatExt spid="_x0000_s35093"/>
                </a:ext>
                <a:ext uri="{FF2B5EF4-FFF2-40B4-BE49-F238E27FC236}">
                  <a16:creationId xmlns:a16="http://schemas.microsoft.com/office/drawing/2014/main" id="{00000000-0008-0000-0300-00001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35094" name="Check Box 278" hidden="1">
              <a:extLst>
                <a:ext uri="{63B3BB69-23CF-44E3-9099-C40C66FF867C}">
                  <a14:compatExt spid="_x0000_s35094"/>
                </a:ext>
                <a:ext uri="{FF2B5EF4-FFF2-40B4-BE49-F238E27FC236}">
                  <a16:creationId xmlns:a16="http://schemas.microsoft.com/office/drawing/2014/main" id="{00000000-0008-0000-0300-00001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35095" name="Check Box 279" hidden="1">
              <a:extLst>
                <a:ext uri="{63B3BB69-23CF-44E3-9099-C40C66FF867C}">
                  <a14:compatExt spid="_x0000_s35095"/>
                </a:ext>
                <a:ext uri="{FF2B5EF4-FFF2-40B4-BE49-F238E27FC236}">
                  <a16:creationId xmlns:a16="http://schemas.microsoft.com/office/drawing/2014/main" id="{00000000-0008-0000-0300-00001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35096" name="Check Box 280" hidden="1">
              <a:extLst>
                <a:ext uri="{63B3BB69-23CF-44E3-9099-C40C66FF867C}">
                  <a14:compatExt spid="_x0000_s35096"/>
                </a:ext>
                <a:ext uri="{FF2B5EF4-FFF2-40B4-BE49-F238E27FC236}">
                  <a16:creationId xmlns:a16="http://schemas.microsoft.com/office/drawing/2014/main" id="{00000000-0008-0000-0300-00001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35097" name="Check Box 281" hidden="1">
              <a:extLst>
                <a:ext uri="{63B3BB69-23CF-44E3-9099-C40C66FF867C}">
                  <a14:compatExt spid="_x0000_s35097"/>
                </a:ext>
                <a:ext uri="{FF2B5EF4-FFF2-40B4-BE49-F238E27FC236}">
                  <a16:creationId xmlns:a16="http://schemas.microsoft.com/office/drawing/2014/main" id="{00000000-0008-0000-0300-00001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35098" name="Check Box 282" hidden="1">
              <a:extLst>
                <a:ext uri="{63B3BB69-23CF-44E3-9099-C40C66FF867C}">
                  <a14:compatExt spid="_x0000_s35098"/>
                </a:ext>
                <a:ext uri="{FF2B5EF4-FFF2-40B4-BE49-F238E27FC236}">
                  <a16:creationId xmlns:a16="http://schemas.microsoft.com/office/drawing/2014/main" id="{00000000-0008-0000-0300-00001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35099" name="Check Box 283" hidden="1">
              <a:extLst>
                <a:ext uri="{63B3BB69-23CF-44E3-9099-C40C66FF867C}">
                  <a14:compatExt spid="_x0000_s35099"/>
                </a:ext>
                <a:ext uri="{FF2B5EF4-FFF2-40B4-BE49-F238E27FC236}">
                  <a16:creationId xmlns:a16="http://schemas.microsoft.com/office/drawing/2014/main" id="{00000000-0008-0000-0300-00001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35100" name="Check Box 284" hidden="1">
              <a:extLst>
                <a:ext uri="{63B3BB69-23CF-44E3-9099-C40C66FF867C}">
                  <a14:compatExt spid="_x0000_s35100"/>
                </a:ext>
                <a:ext uri="{FF2B5EF4-FFF2-40B4-BE49-F238E27FC236}">
                  <a16:creationId xmlns:a16="http://schemas.microsoft.com/office/drawing/2014/main" id="{00000000-0008-0000-0300-00001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35101" name="Check Box 285" hidden="1">
              <a:extLst>
                <a:ext uri="{63B3BB69-23CF-44E3-9099-C40C66FF867C}">
                  <a14:compatExt spid="_x0000_s35101"/>
                </a:ext>
                <a:ext uri="{FF2B5EF4-FFF2-40B4-BE49-F238E27FC236}">
                  <a16:creationId xmlns:a16="http://schemas.microsoft.com/office/drawing/2014/main" id="{00000000-0008-0000-0300-00001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35102" name="Check Box 286" hidden="1">
              <a:extLst>
                <a:ext uri="{63B3BB69-23CF-44E3-9099-C40C66FF867C}">
                  <a14:compatExt spid="_x0000_s35102"/>
                </a:ext>
                <a:ext uri="{FF2B5EF4-FFF2-40B4-BE49-F238E27FC236}">
                  <a16:creationId xmlns:a16="http://schemas.microsoft.com/office/drawing/2014/main" id="{00000000-0008-0000-0300-00001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35103" name="Check Box 287" hidden="1">
              <a:extLst>
                <a:ext uri="{63B3BB69-23CF-44E3-9099-C40C66FF867C}">
                  <a14:compatExt spid="_x0000_s35103"/>
                </a:ext>
                <a:ext uri="{FF2B5EF4-FFF2-40B4-BE49-F238E27FC236}">
                  <a16:creationId xmlns:a16="http://schemas.microsoft.com/office/drawing/2014/main" id="{00000000-0008-0000-0300-00001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35104" name="Check Box 288" hidden="1">
              <a:extLst>
                <a:ext uri="{63B3BB69-23CF-44E3-9099-C40C66FF867C}">
                  <a14:compatExt spid="_x0000_s35104"/>
                </a:ext>
                <a:ext uri="{FF2B5EF4-FFF2-40B4-BE49-F238E27FC236}">
                  <a16:creationId xmlns:a16="http://schemas.microsoft.com/office/drawing/2014/main" id="{00000000-0008-0000-0300-00002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35105" name="Check Box 289" hidden="1">
              <a:extLst>
                <a:ext uri="{63B3BB69-23CF-44E3-9099-C40C66FF867C}">
                  <a14:compatExt spid="_x0000_s35105"/>
                </a:ext>
                <a:ext uri="{FF2B5EF4-FFF2-40B4-BE49-F238E27FC236}">
                  <a16:creationId xmlns:a16="http://schemas.microsoft.com/office/drawing/2014/main" id="{00000000-0008-0000-0300-00002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35106" name="Check Box 290" hidden="1">
              <a:extLst>
                <a:ext uri="{63B3BB69-23CF-44E3-9099-C40C66FF867C}">
                  <a14:compatExt spid="_x0000_s35106"/>
                </a:ext>
                <a:ext uri="{FF2B5EF4-FFF2-40B4-BE49-F238E27FC236}">
                  <a16:creationId xmlns:a16="http://schemas.microsoft.com/office/drawing/2014/main" id="{00000000-0008-0000-0300-00002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35107" name="Check Box 291" hidden="1">
              <a:extLst>
                <a:ext uri="{63B3BB69-23CF-44E3-9099-C40C66FF867C}">
                  <a14:compatExt spid="_x0000_s35107"/>
                </a:ext>
                <a:ext uri="{FF2B5EF4-FFF2-40B4-BE49-F238E27FC236}">
                  <a16:creationId xmlns:a16="http://schemas.microsoft.com/office/drawing/2014/main" id="{00000000-0008-0000-0300-00002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35108" name="Check Box 292" hidden="1">
              <a:extLst>
                <a:ext uri="{63B3BB69-23CF-44E3-9099-C40C66FF867C}">
                  <a14:compatExt spid="_x0000_s35108"/>
                </a:ext>
                <a:ext uri="{FF2B5EF4-FFF2-40B4-BE49-F238E27FC236}">
                  <a16:creationId xmlns:a16="http://schemas.microsoft.com/office/drawing/2014/main" id="{00000000-0008-0000-0300-00002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35109" name="Check Box 293" hidden="1">
              <a:extLst>
                <a:ext uri="{63B3BB69-23CF-44E3-9099-C40C66FF867C}">
                  <a14:compatExt spid="_x0000_s35109"/>
                </a:ext>
                <a:ext uri="{FF2B5EF4-FFF2-40B4-BE49-F238E27FC236}">
                  <a16:creationId xmlns:a16="http://schemas.microsoft.com/office/drawing/2014/main" id="{00000000-0008-0000-0300-00002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35110" name="Check Box 294" hidden="1">
              <a:extLst>
                <a:ext uri="{63B3BB69-23CF-44E3-9099-C40C66FF867C}">
                  <a14:compatExt spid="_x0000_s35110"/>
                </a:ext>
                <a:ext uri="{FF2B5EF4-FFF2-40B4-BE49-F238E27FC236}">
                  <a16:creationId xmlns:a16="http://schemas.microsoft.com/office/drawing/2014/main" id="{00000000-0008-0000-0300-00002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35111" name="Check Box 295" hidden="1">
              <a:extLst>
                <a:ext uri="{63B3BB69-23CF-44E3-9099-C40C66FF867C}">
                  <a14:compatExt spid="_x0000_s35111"/>
                </a:ext>
                <a:ext uri="{FF2B5EF4-FFF2-40B4-BE49-F238E27FC236}">
                  <a16:creationId xmlns:a16="http://schemas.microsoft.com/office/drawing/2014/main" id="{00000000-0008-0000-0300-00002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35112" name="Check Box 296" hidden="1">
              <a:extLst>
                <a:ext uri="{63B3BB69-23CF-44E3-9099-C40C66FF867C}">
                  <a14:compatExt spid="_x0000_s35112"/>
                </a:ext>
                <a:ext uri="{FF2B5EF4-FFF2-40B4-BE49-F238E27FC236}">
                  <a16:creationId xmlns:a16="http://schemas.microsoft.com/office/drawing/2014/main" id="{00000000-0008-0000-0300-00002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35113" name="Check Box 297" hidden="1">
              <a:extLst>
                <a:ext uri="{63B3BB69-23CF-44E3-9099-C40C66FF867C}">
                  <a14:compatExt spid="_x0000_s35113"/>
                </a:ext>
                <a:ext uri="{FF2B5EF4-FFF2-40B4-BE49-F238E27FC236}">
                  <a16:creationId xmlns:a16="http://schemas.microsoft.com/office/drawing/2014/main" id="{00000000-0008-0000-0300-00002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35114" name="Check Box 298" hidden="1">
              <a:extLst>
                <a:ext uri="{63B3BB69-23CF-44E3-9099-C40C66FF867C}">
                  <a14:compatExt spid="_x0000_s35114"/>
                </a:ext>
                <a:ext uri="{FF2B5EF4-FFF2-40B4-BE49-F238E27FC236}">
                  <a16:creationId xmlns:a16="http://schemas.microsoft.com/office/drawing/2014/main" id="{00000000-0008-0000-0300-00002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35115" name="Check Box 299" hidden="1">
              <a:extLst>
                <a:ext uri="{63B3BB69-23CF-44E3-9099-C40C66FF867C}">
                  <a14:compatExt spid="_x0000_s35115"/>
                </a:ext>
                <a:ext uri="{FF2B5EF4-FFF2-40B4-BE49-F238E27FC236}">
                  <a16:creationId xmlns:a16="http://schemas.microsoft.com/office/drawing/2014/main" id="{00000000-0008-0000-0300-00002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35116" name="Check Box 300" hidden="1">
              <a:extLst>
                <a:ext uri="{63B3BB69-23CF-44E3-9099-C40C66FF867C}">
                  <a14:compatExt spid="_x0000_s35116"/>
                </a:ext>
                <a:ext uri="{FF2B5EF4-FFF2-40B4-BE49-F238E27FC236}">
                  <a16:creationId xmlns:a16="http://schemas.microsoft.com/office/drawing/2014/main" id="{00000000-0008-0000-0300-00002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35117" name="Check Box 301" hidden="1">
              <a:extLst>
                <a:ext uri="{63B3BB69-23CF-44E3-9099-C40C66FF867C}">
                  <a14:compatExt spid="_x0000_s35117"/>
                </a:ext>
                <a:ext uri="{FF2B5EF4-FFF2-40B4-BE49-F238E27FC236}">
                  <a16:creationId xmlns:a16="http://schemas.microsoft.com/office/drawing/2014/main" id="{00000000-0008-0000-0300-00002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35118" name="Check Box 302" hidden="1">
              <a:extLst>
                <a:ext uri="{63B3BB69-23CF-44E3-9099-C40C66FF867C}">
                  <a14:compatExt spid="_x0000_s35118"/>
                </a:ext>
                <a:ext uri="{FF2B5EF4-FFF2-40B4-BE49-F238E27FC236}">
                  <a16:creationId xmlns:a16="http://schemas.microsoft.com/office/drawing/2014/main" id="{00000000-0008-0000-0300-00002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35119" name="Check Box 303" hidden="1">
              <a:extLst>
                <a:ext uri="{63B3BB69-23CF-44E3-9099-C40C66FF867C}">
                  <a14:compatExt spid="_x0000_s35119"/>
                </a:ext>
                <a:ext uri="{FF2B5EF4-FFF2-40B4-BE49-F238E27FC236}">
                  <a16:creationId xmlns:a16="http://schemas.microsoft.com/office/drawing/2014/main" id="{00000000-0008-0000-0300-00002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35120" name="Check Box 304" hidden="1">
              <a:extLst>
                <a:ext uri="{63B3BB69-23CF-44E3-9099-C40C66FF867C}">
                  <a14:compatExt spid="_x0000_s35120"/>
                </a:ext>
                <a:ext uri="{FF2B5EF4-FFF2-40B4-BE49-F238E27FC236}">
                  <a16:creationId xmlns:a16="http://schemas.microsoft.com/office/drawing/2014/main" id="{00000000-0008-0000-0300-00003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35121" name="Check Box 305" hidden="1">
              <a:extLst>
                <a:ext uri="{63B3BB69-23CF-44E3-9099-C40C66FF867C}">
                  <a14:compatExt spid="_x0000_s35121"/>
                </a:ext>
                <a:ext uri="{FF2B5EF4-FFF2-40B4-BE49-F238E27FC236}">
                  <a16:creationId xmlns:a16="http://schemas.microsoft.com/office/drawing/2014/main" id="{00000000-0008-0000-0300-00003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35122" name="Check Box 306" hidden="1">
              <a:extLst>
                <a:ext uri="{63B3BB69-23CF-44E3-9099-C40C66FF867C}">
                  <a14:compatExt spid="_x0000_s35122"/>
                </a:ext>
                <a:ext uri="{FF2B5EF4-FFF2-40B4-BE49-F238E27FC236}">
                  <a16:creationId xmlns:a16="http://schemas.microsoft.com/office/drawing/2014/main" id="{00000000-0008-0000-0300-00003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35123" name="Check Box 307" hidden="1">
              <a:extLst>
                <a:ext uri="{63B3BB69-23CF-44E3-9099-C40C66FF867C}">
                  <a14:compatExt spid="_x0000_s35123"/>
                </a:ext>
                <a:ext uri="{FF2B5EF4-FFF2-40B4-BE49-F238E27FC236}">
                  <a16:creationId xmlns:a16="http://schemas.microsoft.com/office/drawing/2014/main" id="{00000000-0008-0000-0300-00003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35124" name="Check Box 308" hidden="1">
              <a:extLst>
                <a:ext uri="{63B3BB69-23CF-44E3-9099-C40C66FF867C}">
                  <a14:compatExt spid="_x0000_s35124"/>
                </a:ext>
                <a:ext uri="{FF2B5EF4-FFF2-40B4-BE49-F238E27FC236}">
                  <a16:creationId xmlns:a16="http://schemas.microsoft.com/office/drawing/2014/main" id="{00000000-0008-0000-0300-00003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35125" name="Check Box 309" hidden="1">
              <a:extLst>
                <a:ext uri="{63B3BB69-23CF-44E3-9099-C40C66FF867C}">
                  <a14:compatExt spid="_x0000_s35125"/>
                </a:ext>
                <a:ext uri="{FF2B5EF4-FFF2-40B4-BE49-F238E27FC236}">
                  <a16:creationId xmlns:a16="http://schemas.microsoft.com/office/drawing/2014/main" id="{00000000-0008-0000-0300-00003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35126" name="Check Box 310" hidden="1">
              <a:extLst>
                <a:ext uri="{63B3BB69-23CF-44E3-9099-C40C66FF867C}">
                  <a14:compatExt spid="_x0000_s35126"/>
                </a:ext>
                <a:ext uri="{FF2B5EF4-FFF2-40B4-BE49-F238E27FC236}">
                  <a16:creationId xmlns:a16="http://schemas.microsoft.com/office/drawing/2014/main" id="{00000000-0008-0000-0300-00003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35127" name="Check Box 311" hidden="1">
              <a:extLst>
                <a:ext uri="{63B3BB69-23CF-44E3-9099-C40C66FF867C}">
                  <a14:compatExt spid="_x0000_s35127"/>
                </a:ext>
                <a:ext uri="{FF2B5EF4-FFF2-40B4-BE49-F238E27FC236}">
                  <a16:creationId xmlns:a16="http://schemas.microsoft.com/office/drawing/2014/main" id="{00000000-0008-0000-0300-00003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35128" name="Check Box 312" hidden="1">
              <a:extLst>
                <a:ext uri="{63B3BB69-23CF-44E3-9099-C40C66FF867C}">
                  <a14:compatExt spid="_x0000_s35128"/>
                </a:ext>
                <a:ext uri="{FF2B5EF4-FFF2-40B4-BE49-F238E27FC236}">
                  <a16:creationId xmlns:a16="http://schemas.microsoft.com/office/drawing/2014/main" id="{00000000-0008-0000-0300-00003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35129" name="Check Box 313" hidden="1">
              <a:extLst>
                <a:ext uri="{63B3BB69-23CF-44E3-9099-C40C66FF867C}">
                  <a14:compatExt spid="_x0000_s35129"/>
                </a:ext>
                <a:ext uri="{FF2B5EF4-FFF2-40B4-BE49-F238E27FC236}">
                  <a16:creationId xmlns:a16="http://schemas.microsoft.com/office/drawing/2014/main" id="{00000000-0008-0000-0300-00003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35130" name="Check Box 314" hidden="1">
              <a:extLst>
                <a:ext uri="{63B3BB69-23CF-44E3-9099-C40C66FF867C}">
                  <a14:compatExt spid="_x0000_s35130"/>
                </a:ext>
                <a:ext uri="{FF2B5EF4-FFF2-40B4-BE49-F238E27FC236}">
                  <a16:creationId xmlns:a16="http://schemas.microsoft.com/office/drawing/2014/main" id="{00000000-0008-0000-0300-00003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35131" name="Check Box 315" hidden="1">
              <a:extLst>
                <a:ext uri="{63B3BB69-23CF-44E3-9099-C40C66FF867C}">
                  <a14:compatExt spid="_x0000_s35131"/>
                </a:ext>
                <a:ext uri="{FF2B5EF4-FFF2-40B4-BE49-F238E27FC236}">
                  <a16:creationId xmlns:a16="http://schemas.microsoft.com/office/drawing/2014/main" id="{00000000-0008-0000-0300-00003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35132" name="Check Box 316" hidden="1">
              <a:extLst>
                <a:ext uri="{63B3BB69-23CF-44E3-9099-C40C66FF867C}">
                  <a14:compatExt spid="_x0000_s35132"/>
                </a:ext>
                <a:ext uri="{FF2B5EF4-FFF2-40B4-BE49-F238E27FC236}">
                  <a16:creationId xmlns:a16="http://schemas.microsoft.com/office/drawing/2014/main" id="{00000000-0008-0000-0300-00003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35133" name="Check Box 317" hidden="1">
              <a:extLst>
                <a:ext uri="{63B3BB69-23CF-44E3-9099-C40C66FF867C}">
                  <a14:compatExt spid="_x0000_s35133"/>
                </a:ext>
                <a:ext uri="{FF2B5EF4-FFF2-40B4-BE49-F238E27FC236}">
                  <a16:creationId xmlns:a16="http://schemas.microsoft.com/office/drawing/2014/main" id="{00000000-0008-0000-0300-00003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35134" name="Check Box 318" hidden="1">
              <a:extLst>
                <a:ext uri="{63B3BB69-23CF-44E3-9099-C40C66FF867C}">
                  <a14:compatExt spid="_x0000_s35134"/>
                </a:ext>
                <a:ext uri="{FF2B5EF4-FFF2-40B4-BE49-F238E27FC236}">
                  <a16:creationId xmlns:a16="http://schemas.microsoft.com/office/drawing/2014/main" id="{00000000-0008-0000-0300-00003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35135" name="Check Box 319" hidden="1">
              <a:extLst>
                <a:ext uri="{63B3BB69-23CF-44E3-9099-C40C66FF867C}">
                  <a14:compatExt spid="_x0000_s35135"/>
                </a:ext>
                <a:ext uri="{FF2B5EF4-FFF2-40B4-BE49-F238E27FC236}">
                  <a16:creationId xmlns:a16="http://schemas.microsoft.com/office/drawing/2014/main" id="{00000000-0008-0000-0300-00003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35136" name="Check Box 320" hidden="1">
              <a:extLst>
                <a:ext uri="{63B3BB69-23CF-44E3-9099-C40C66FF867C}">
                  <a14:compatExt spid="_x0000_s35136"/>
                </a:ext>
                <a:ext uri="{FF2B5EF4-FFF2-40B4-BE49-F238E27FC236}">
                  <a16:creationId xmlns:a16="http://schemas.microsoft.com/office/drawing/2014/main" id="{00000000-0008-0000-0300-00004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35137" name="Check Box 321" hidden="1">
              <a:extLst>
                <a:ext uri="{63B3BB69-23CF-44E3-9099-C40C66FF867C}">
                  <a14:compatExt spid="_x0000_s35137"/>
                </a:ext>
                <a:ext uri="{FF2B5EF4-FFF2-40B4-BE49-F238E27FC236}">
                  <a16:creationId xmlns:a16="http://schemas.microsoft.com/office/drawing/2014/main" id="{00000000-0008-0000-0300-00004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35138" name="Check Box 322" hidden="1">
              <a:extLst>
                <a:ext uri="{63B3BB69-23CF-44E3-9099-C40C66FF867C}">
                  <a14:compatExt spid="_x0000_s35138"/>
                </a:ext>
                <a:ext uri="{FF2B5EF4-FFF2-40B4-BE49-F238E27FC236}">
                  <a16:creationId xmlns:a16="http://schemas.microsoft.com/office/drawing/2014/main" id="{00000000-0008-0000-0300-00004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35139" name="Check Box 323" hidden="1">
              <a:extLst>
                <a:ext uri="{63B3BB69-23CF-44E3-9099-C40C66FF867C}">
                  <a14:compatExt spid="_x0000_s35139"/>
                </a:ext>
                <a:ext uri="{FF2B5EF4-FFF2-40B4-BE49-F238E27FC236}">
                  <a16:creationId xmlns:a16="http://schemas.microsoft.com/office/drawing/2014/main" id="{00000000-0008-0000-0300-00004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35140" name="Check Box 324" hidden="1">
              <a:extLst>
                <a:ext uri="{63B3BB69-23CF-44E3-9099-C40C66FF867C}">
                  <a14:compatExt spid="_x0000_s35140"/>
                </a:ext>
                <a:ext uri="{FF2B5EF4-FFF2-40B4-BE49-F238E27FC236}">
                  <a16:creationId xmlns:a16="http://schemas.microsoft.com/office/drawing/2014/main" id="{00000000-0008-0000-0300-00004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35141" name="Check Box 325" hidden="1">
              <a:extLst>
                <a:ext uri="{63B3BB69-23CF-44E3-9099-C40C66FF867C}">
                  <a14:compatExt spid="_x0000_s35141"/>
                </a:ext>
                <a:ext uri="{FF2B5EF4-FFF2-40B4-BE49-F238E27FC236}">
                  <a16:creationId xmlns:a16="http://schemas.microsoft.com/office/drawing/2014/main" id="{00000000-0008-0000-0300-00004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35142" name="Check Box 326" hidden="1">
              <a:extLst>
                <a:ext uri="{63B3BB69-23CF-44E3-9099-C40C66FF867C}">
                  <a14:compatExt spid="_x0000_s35142"/>
                </a:ext>
                <a:ext uri="{FF2B5EF4-FFF2-40B4-BE49-F238E27FC236}">
                  <a16:creationId xmlns:a16="http://schemas.microsoft.com/office/drawing/2014/main" id="{00000000-0008-0000-0300-00004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35143" name="Check Box 327" hidden="1">
              <a:extLst>
                <a:ext uri="{63B3BB69-23CF-44E3-9099-C40C66FF867C}">
                  <a14:compatExt spid="_x0000_s35143"/>
                </a:ext>
                <a:ext uri="{FF2B5EF4-FFF2-40B4-BE49-F238E27FC236}">
                  <a16:creationId xmlns:a16="http://schemas.microsoft.com/office/drawing/2014/main" id="{00000000-0008-0000-0300-00004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35144" name="Check Box 328" hidden="1">
              <a:extLst>
                <a:ext uri="{63B3BB69-23CF-44E3-9099-C40C66FF867C}">
                  <a14:compatExt spid="_x0000_s35144"/>
                </a:ext>
                <a:ext uri="{FF2B5EF4-FFF2-40B4-BE49-F238E27FC236}">
                  <a16:creationId xmlns:a16="http://schemas.microsoft.com/office/drawing/2014/main" id="{00000000-0008-0000-0300-00004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35145" name="Check Box 329" hidden="1">
              <a:extLst>
                <a:ext uri="{63B3BB69-23CF-44E3-9099-C40C66FF867C}">
                  <a14:compatExt spid="_x0000_s35145"/>
                </a:ext>
                <a:ext uri="{FF2B5EF4-FFF2-40B4-BE49-F238E27FC236}">
                  <a16:creationId xmlns:a16="http://schemas.microsoft.com/office/drawing/2014/main" id="{00000000-0008-0000-0300-00004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35146" name="Check Box 330" hidden="1">
              <a:extLst>
                <a:ext uri="{63B3BB69-23CF-44E3-9099-C40C66FF867C}">
                  <a14:compatExt spid="_x0000_s35146"/>
                </a:ext>
                <a:ext uri="{FF2B5EF4-FFF2-40B4-BE49-F238E27FC236}">
                  <a16:creationId xmlns:a16="http://schemas.microsoft.com/office/drawing/2014/main" id="{00000000-0008-0000-0300-00004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35147" name="Check Box 331" hidden="1">
              <a:extLst>
                <a:ext uri="{63B3BB69-23CF-44E3-9099-C40C66FF867C}">
                  <a14:compatExt spid="_x0000_s35147"/>
                </a:ext>
                <a:ext uri="{FF2B5EF4-FFF2-40B4-BE49-F238E27FC236}">
                  <a16:creationId xmlns:a16="http://schemas.microsoft.com/office/drawing/2014/main" id="{00000000-0008-0000-0300-00004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35148" name="Check Box 332" hidden="1">
              <a:extLst>
                <a:ext uri="{63B3BB69-23CF-44E3-9099-C40C66FF867C}">
                  <a14:compatExt spid="_x0000_s35148"/>
                </a:ext>
                <a:ext uri="{FF2B5EF4-FFF2-40B4-BE49-F238E27FC236}">
                  <a16:creationId xmlns:a16="http://schemas.microsoft.com/office/drawing/2014/main" id="{00000000-0008-0000-0300-00004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35149" name="Check Box 333" hidden="1">
              <a:extLst>
                <a:ext uri="{63B3BB69-23CF-44E3-9099-C40C66FF867C}">
                  <a14:compatExt spid="_x0000_s35149"/>
                </a:ext>
                <a:ext uri="{FF2B5EF4-FFF2-40B4-BE49-F238E27FC236}">
                  <a16:creationId xmlns:a16="http://schemas.microsoft.com/office/drawing/2014/main" id="{00000000-0008-0000-0300-00004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35150" name="Check Box 334" hidden="1">
              <a:extLst>
                <a:ext uri="{63B3BB69-23CF-44E3-9099-C40C66FF867C}">
                  <a14:compatExt spid="_x0000_s35150"/>
                </a:ext>
                <a:ext uri="{FF2B5EF4-FFF2-40B4-BE49-F238E27FC236}">
                  <a16:creationId xmlns:a16="http://schemas.microsoft.com/office/drawing/2014/main" id="{00000000-0008-0000-0300-00004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35151" name="Check Box 335" hidden="1">
              <a:extLst>
                <a:ext uri="{63B3BB69-23CF-44E3-9099-C40C66FF867C}">
                  <a14:compatExt spid="_x0000_s35151"/>
                </a:ext>
                <a:ext uri="{FF2B5EF4-FFF2-40B4-BE49-F238E27FC236}">
                  <a16:creationId xmlns:a16="http://schemas.microsoft.com/office/drawing/2014/main" id="{00000000-0008-0000-0300-00004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35152" name="Check Box 336" hidden="1">
              <a:extLst>
                <a:ext uri="{63B3BB69-23CF-44E3-9099-C40C66FF867C}">
                  <a14:compatExt spid="_x0000_s35152"/>
                </a:ext>
                <a:ext uri="{FF2B5EF4-FFF2-40B4-BE49-F238E27FC236}">
                  <a16:creationId xmlns:a16="http://schemas.microsoft.com/office/drawing/2014/main" id="{00000000-0008-0000-0300-00005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35153" name="Check Box 337" hidden="1">
              <a:extLst>
                <a:ext uri="{63B3BB69-23CF-44E3-9099-C40C66FF867C}">
                  <a14:compatExt spid="_x0000_s35153"/>
                </a:ext>
                <a:ext uri="{FF2B5EF4-FFF2-40B4-BE49-F238E27FC236}">
                  <a16:creationId xmlns:a16="http://schemas.microsoft.com/office/drawing/2014/main" id="{00000000-0008-0000-0300-00005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35154" name="Check Box 338" hidden="1">
              <a:extLst>
                <a:ext uri="{63B3BB69-23CF-44E3-9099-C40C66FF867C}">
                  <a14:compatExt spid="_x0000_s35154"/>
                </a:ext>
                <a:ext uri="{FF2B5EF4-FFF2-40B4-BE49-F238E27FC236}">
                  <a16:creationId xmlns:a16="http://schemas.microsoft.com/office/drawing/2014/main" id="{00000000-0008-0000-0300-00005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35155" name="Check Box 339" hidden="1">
              <a:extLst>
                <a:ext uri="{63B3BB69-23CF-44E3-9099-C40C66FF867C}">
                  <a14:compatExt spid="_x0000_s35155"/>
                </a:ext>
                <a:ext uri="{FF2B5EF4-FFF2-40B4-BE49-F238E27FC236}">
                  <a16:creationId xmlns:a16="http://schemas.microsoft.com/office/drawing/2014/main" id="{00000000-0008-0000-0300-00005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35156" name="Check Box 340" hidden="1">
              <a:extLst>
                <a:ext uri="{63B3BB69-23CF-44E3-9099-C40C66FF867C}">
                  <a14:compatExt spid="_x0000_s35156"/>
                </a:ext>
                <a:ext uri="{FF2B5EF4-FFF2-40B4-BE49-F238E27FC236}">
                  <a16:creationId xmlns:a16="http://schemas.microsoft.com/office/drawing/2014/main" id="{00000000-0008-0000-0300-00005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35157" name="Check Box 341" hidden="1">
              <a:extLst>
                <a:ext uri="{63B3BB69-23CF-44E3-9099-C40C66FF867C}">
                  <a14:compatExt spid="_x0000_s35157"/>
                </a:ext>
                <a:ext uri="{FF2B5EF4-FFF2-40B4-BE49-F238E27FC236}">
                  <a16:creationId xmlns:a16="http://schemas.microsoft.com/office/drawing/2014/main" id="{00000000-0008-0000-0300-00005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35158" name="Check Box 342" hidden="1">
              <a:extLst>
                <a:ext uri="{63B3BB69-23CF-44E3-9099-C40C66FF867C}">
                  <a14:compatExt spid="_x0000_s35158"/>
                </a:ext>
                <a:ext uri="{FF2B5EF4-FFF2-40B4-BE49-F238E27FC236}">
                  <a16:creationId xmlns:a16="http://schemas.microsoft.com/office/drawing/2014/main" id="{00000000-0008-0000-0300-00005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35159" name="Check Box 343" hidden="1">
              <a:extLst>
                <a:ext uri="{63B3BB69-23CF-44E3-9099-C40C66FF867C}">
                  <a14:compatExt spid="_x0000_s35159"/>
                </a:ext>
                <a:ext uri="{FF2B5EF4-FFF2-40B4-BE49-F238E27FC236}">
                  <a16:creationId xmlns:a16="http://schemas.microsoft.com/office/drawing/2014/main" id="{00000000-0008-0000-0300-00005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35160" name="Check Box 344" hidden="1">
              <a:extLst>
                <a:ext uri="{63B3BB69-23CF-44E3-9099-C40C66FF867C}">
                  <a14:compatExt spid="_x0000_s35160"/>
                </a:ext>
                <a:ext uri="{FF2B5EF4-FFF2-40B4-BE49-F238E27FC236}">
                  <a16:creationId xmlns:a16="http://schemas.microsoft.com/office/drawing/2014/main" id="{00000000-0008-0000-0300-00005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35161" name="Check Box 345" hidden="1">
              <a:extLst>
                <a:ext uri="{63B3BB69-23CF-44E3-9099-C40C66FF867C}">
                  <a14:compatExt spid="_x0000_s35161"/>
                </a:ext>
                <a:ext uri="{FF2B5EF4-FFF2-40B4-BE49-F238E27FC236}">
                  <a16:creationId xmlns:a16="http://schemas.microsoft.com/office/drawing/2014/main" id="{00000000-0008-0000-0300-00005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35162" name="Check Box 346" hidden="1">
              <a:extLst>
                <a:ext uri="{63B3BB69-23CF-44E3-9099-C40C66FF867C}">
                  <a14:compatExt spid="_x0000_s35162"/>
                </a:ext>
                <a:ext uri="{FF2B5EF4-FFF2-40B4-BE49-F238E27FC236}">
                  <a16:creationId xmlns:a16="http://schemas.microsoft.com/office/drawing/2014/main" id="{00000000-0008-0000-0300-00005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35163" name="Check Box 347" hidden="1">
              <a:extLst>
                <a:ext uri="{63B3BB69-23CF-44E3-9099-C40C66FF867C}">
                  <a14:compatExt spid="_x0000_s35163"/>
                </a:ext>
                <a:ext uri="{FF2B5EF4-FFF2-40B4-BE49-F238E27FC236}">
                  <a16:creationId xmlns:a16="http://schemas.microsoft.com/office/drawing/2014/main" id="{00000000-0008-0000-0300-00005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35164" name="Check Box 348" hidden="1">
              <a:extLst>
                <a:ext uri="{63B3BB69-23CF-44E3-9099-C40C66FF867C}">
                  <a14:compatExt spid="_x0000_s35164"/>
                </a:ext>
                <a:ext uri="{FF2B5EF4-FFF2-40B4-BE49-F238E27FC236}">
                  <a16:creationId xmlns:a16="http://schemas.microsoft.com/office/drawing/2014/main" id="{00000000-0008-0000-0300-00005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35165" name="Check Box 349" hidden="1">
              <a:extLst>
                <a:ext uri="{63B3BB69-23CF-44E3-9099-C40C66FF867C}">
                  <a14:compatExt spid="_x0000_s35165"/>
                </a:ext>
                <a:ext uri="{FF2B5EF4-FFF2-40B4-BE49-F238E27FC236}">
                  <a16:creationId xmlns:a16="http://schemas.microsoft.com/office/drawing/2014/main" id="{00000000-0008-0000-0300-00005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35166" name="Check Box 350" hidden="1">
              <a:extLst>
                <a:ext uri="{63B3BB69-23CF-44E3-9099-C40C66FF867C}">
                  <a14:compatExt spid="_x0000_s35166"/>
                </a:ext>
                <a:ext uri="{FF2B5EF4-FFF2-40B4-BE49-F238E27FC236}">
                  <a16:creationId xmlns:a16="http://schemas.microsoft.com/office/drawing/2014/main" id="{00000000-0008-0000-0300-00005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35167" name="Check Box 351" hidden="1">
              <a:extLst>
                <a:ext uri="{63B3BB69-23CF-44E3-9099-C40C66FF867C}">
                  <a14:compatExt spid="_x0000_s35167"/>
                </a:ext>
                <a:ext uri="{FF2B5EF4-FFF2-40B4-BE49-F238E27FC236}">
                  <a16:creationId xmlns:a16="http://schemas.microsoft.com/office/drawing/2014/main" id="{00000000-0008-0000-0300-00005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35168" name="Check Box 352" hidden="1">
              <a:extLst>
                <a:ext uri="{63B3BB69-23CF-44E3-9099-C40C66FF867C}">
                  <a14:compatExt spid="_x0000_s35168"/>
                </a:ext>
                <a:ext uri="{FF2B5EF4-FFF2-40B4-BE49-F238E27FC236}">
                  <a16:creationId xmlns:a16="http://schemas.microsoft.com/office/drawing/2014/main" id="{00000000-0008-0000-0300-00006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35169" name="Check Box 353" hidden="1">
              <a:extLst>
                <a:ext uri="{63B3BB69-23CF-44E3-9099-C40C66FF867C}">
                  <a14:compatExt spid="_x0000_s35169"/>
                </a:ext>
                <a:ext uri="{FF2B5EF4-FFF2-40B4-BE49-F238E27FC236}">
                  <a16:creationId xmlns:a16="http://schemas.microsoft.com/office/drawing/2014/main" id="{00000000-0008-0000-0300-00006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35170" name="Check Box 354" hidden="1">
              <a:extLst>
                <a:ext uri="{63B3BB69-23CF-44E3-9099-C40C66FF867C}">
                  <a14:compatExt spid="_x0000_s35170"/>
                </a:ext>
                <a:ext uri="{FF2B5EF4-FFF2-40B4-BE49-F238E27FC236}">
                  <a16:creationId xmlns:a16="http://schemas.microsoft.com/office/drawing/2014/main" id="{00000000-0008-0000-0300-00006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35171" name="Check Box 355" hidden="1">
              <a:extLst>
                <a:ext uri="{63B3BB69-23CF-44E3-9099-C40C66FF867C}">
                  <a14:compatExt spid="_x0000_s35171"/>
                </a:ext>
                <a:ext uri="{FF2B5EF4-FFF2-40B4-BE49-F238E27FC236}">
                  <a16:creationId xmlns:a16="http://schemas.microsoft.com/office/drawing/2014/main" id="{00000000-0008-0000-0300-00006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35172" name="Check Box 356" hidden="1">
              <a:extLst>
                <a:ext uri="{63B3BB69-23CF-44E3-9099-C40C66FF867C}">
                  <a14:compatExt spid="_x0000_s35172"/>
                </a:ext>
                <a:ext uri="{FF2B5EF4-FFF2-40B4-BE49-F238E27FC236}">
                  <a16:creationId xmlns:a16="http://schemas.microsoft.com/office/drawing/2014/main" id="{00000000-0008-0000-0300-00006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35173" name="Check Box 357" hidden="1">
              <a:extLst>
                <a:ext uri="{63B3BB69-23CF-44E3-9099-C40C66FF867C}">
                  <a14:compatExt spid="_x0000_s35173"/>
                </a:ext>
                <a:ext uri="{FF2B5EF4-FFF2-40B4-BE49-F238E27FC236}">
                  <a16:creationId xmlns:a16="http://schemas.microsoft.com/office/drawing/2014/main" id="{00000000-0008-0000-0300-00006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35174" name="Check Box 358" hidden="1">
              <a:extLst>
                <a:ext uri="{63B3BB69-23CF-44E3-9099-C40C66FF867C}">
                  <a14:compatExt spid="_x0000_s35174"/>
                </a:ext>
                <a:ext uri="{FF2B5EF4-FFF2-40B4-BE49-F238E27FC236}">
                  <a16:creationId xmlns:a16="http://schemas.microsoft.com/office/drawing/2014/main" id="{00000000-0008-0000-0300-00006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35175" name="Check Box 359" hidden="1">
              <a:extLst>
                <a:ext uri="{63B3BB69-23CF-44E3-9099-C40C66FF867C}">
                  <a14:compatExt spid="_x0000_s35175"/>
                </a:ext>
                <a:ext uri="{FF2B5EF4-FFF2-40B4-BE49-F238E27FC236}">
                  <a16:creationId xmlns:a16="http://schemas.microsoft.com/office/drawing/2014/main" id="{00000000-0008-0000-0300-00006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35176" name="Check Box 360" hidden="1">
              <a:extLst>
                <a:ext uri="{63B3BB69-23CF-44E3-9099-C40C66FF867C}">
                  <a14:compatExt spid="_x0000_s35176"/>
                </a:ext>
                <a:ext uri="{FF2B5EF4-FFF2-40B4-BE49-F238E27FC236}">
                  <a16:creationId xmlns:a16="http://schemas.microsoft.com/office/drawing/2014/main" id="{00000000-0008-0000-0300-00006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35177" name="Check Box 361" hidden="1">
              <a:extLst>
                <a:ext uri="{63B3BB69-23CF-44E3-9099-C40C66FF867C}">
                  <a14:compatExt spid="_x0000_s35177"/>
                </a:ext>
                <a:ext uri="{FF2B5EF4-FFF2-40B4-BE49-F238E27FC236}">
                  <a16:creationId xmlns:a16="http://schemas.microsoft.com/office/drawing/2014/main" id="{00000000-0008-0000-0300-00006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35178" name="Check Box 362" hidden="1">
              <a:extLst>
                <a:ext uri="{63B3BB69-23CF-44E3-9099-C40C66FF867C}">
                  <a14:compatExt spid="_x0000_s35178"/>
                </a:ext>
                <a:ext uri="{FF2B5EF4-FFF2-40B4-BE49-F238E27FC236}">
                  <a16:creationId xmlns:a16="http://schemas.microsoft.com/office/drawing/2014/main" id="{00000000-0008-0000-0300-00006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35179" name="Check Box 363" hidden="1">
              <a:extLst>
                <a:ext uri="{63B3BB69-23CF-44E3-9099-C40C66FF867C}">
                  <a14:compatExt spid="_x0000_s35179"/>
                </a:ext>
                <a:ext uri="{FF2B5EF4-FFF2-40B4-BE49-F238E27FC236}">
                  <a16:creationId xmlns:a16="http://schemas.microsoft.com/office/drawing/2014/main" id="{00000000-0008-0000-0300-00006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35180" name="Check Box 364" hidden="1">
              <a:extLst>
                <a:ext uri="{63B3BB69-23CF-44E3-9099-C40C66FF867C}">
                  <a14:compatExt spid="_x0000_s35180"/>
                </a:ext>
                <a:ext uri="{FF2B5EF4-FFF2-40B4-BE49-F238E27FC236}">
                  <a16:creationId xmlns:a16="http://schemas.microsoft.com/office/drawing/2014/main" id="{00000000-0008-0000-0300-00006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35181" name="Check Box 365" hidden="1">
              <a:extLst>
                <a:ext uri="{63B3BB69-23CF-44E3-9099-C40C66FF867C}">
                  <a14:compatExt spid="_x0000_s35181"/>
                </a:ext>
                <a:ext uri="{FF2B5EF4-FFF2-40B4-BE49-F238E27FC236}">
                  <a16:creationId xmlns:a16="http://schemas.microsoft.com/office/drawing/2014/main" id="{00000000-0008-0000-0300-00006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35182" name="Check Box 366" hidden="1">
              <a:extLst>
                <a:ext uri="{63B3BB69-23CF-44E3-9099-C40C66FF867C}">
                  <a14:compatExt spid="_x0000_s35182"/>
                </a:ext>
                <a:ext uri="{FF2B5EF4-FFF2-40B4-BE49-F238E27FC236}">
                  <a16:creationId xmlns:a16="http://schemas.microsoft.com/office/drawing/2014/main" id="{00000000-0008-0000-0300-00006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35183" name="Check Box 367" hidden="1">
              <a:extLst>
                <a:ext uri="{63B3BB69-23CF-44E3-9099-C40C66FF867C}">
                  <a14:compatExt spid="_x0000_s35183"/>
                </a:ext>
                <a:ext uri="{FF2B5EF4-FFF2-40B4-BE49-F238E27FC236}">
                  <a16:creationId xmlns:a16="http://schemas.microsoft.com/office/drawing/2014/main" id="{00000000-0008-0000-0300-00006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35184" name="Check Box 368" hidden="1">
              <a:extLst>
                <a:ext uri="{63B3BB69-23CF-44E3-9099-C40C66FF867C}">
                  <a14:compatExt spid="_x0000_s35184"/>
                </a:ext>
                <a:ext uri="{FF2B5EF4-FFF2-40B4-BE49-F238E27FC236}">
                  <a16:creationId xmlns:a16="http://schemas.microsoft.com/office/drawing/2014/main" id="{00000000-0008-0000-0300-00007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35185" name="Check Box 369" hidden="1">
              <a:extLst>
                <a:ext uri="{63B3BB69-23CF-44E3-9099-C40C66FF867C}">
                  <a14:compatExt spid="_x0000_s35185"/>
                </a:ext>
                <a:ext uri="{FF2B5EF4-FFF2-40B4-BE49-F238E27FC236}">
                  <a16:creationId xmlns:a16="http://schemas.microsoft.com/office/drawing/2014/main" id="{00000000-0008-0000-0300-00007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35186" name="Check Box 370" hidden="1">
              <a:extLst>
                <a:ext uri="{63B3BB69-23CF-44E3-9099-C40C66FF867C}">
                  <a14:compatExt spid="_x0000_s35186"/>
                </a:ext>
                <a:ext uri="{FF2B5EF4-FFF2-40B4-BE49-F238E27FC236}">
                  <a16:creationId xmlns:a16="http://schemas.microsoft.com/office/drawing/2014/main" id="{00000000-0008-0000-0300-00007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35187" name="Check Box 371" hidden="1">
              <a:extLst>
                <a:ext uri="{63B3BB69-23CF-44E3-9099-C40C66FF867C}">
                  <a14:compatExt spid="_x0000_s35187"/>
                </a:ext>
                <a:ext uri="{FF2B5EF4-FFF2-40B4-BE49-F238E27FC236}">
                  <a16:creationId xmlns:a16="http://schemas.microsoft.com/office/drawing/2014/main" id="{00000000-0008-0000-0300-00007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35188" name="Check Box 372" hidden="1">
              <a:extLst>
                <a:ext uri="{63B3BB69-23CF-44E3-9099-C40C66FF867C}">
                  <a14:compatExt spid="_x0000_s35188"/>
                </a:ext>
                <a:ext uri="{FF2B5EF4-FFF2-40B4-BE49-F238E27FC236}">
                  <a16:creationId xmlns:a16="http://schemas.microsoft.com/office/drawing/2014/main" id="{00000000-0008-0000-0300-00007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35189" name="Check Box 373" hidden="1">
              <a:extLst>
                <a:ext uri="{63B3BB69-23CF-44E3-9099-C40C66FF867C}">
                  <a14:compatExt spid="_x0000_s35189"/>
                </a:ext>
                <a:ext uri="{FF2B5EF4-FFF2-40B4-BE49-F238E27FC236}">
                  <a16:creationId xmlns:a16="http://schemas.microsoft.com/office/drawing/2014/main" id="{00000000-0008-0000-0300-00007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35190" name="Check Box 374" hidden="1">
              <a:extLst>
                <a:ext uri="{63B3BB69-23CF-44E3-9099-C40C66FF867C}">
                  <a14:compatExt spid="_x0000_s35190"/>
                </a:ext>
                <a:ext uri="{FF2B5EF4-FFF2-40B4-BE49-F238E27FC236}">
                  <a16:creationId xmlns:a16="http://schemas.microsoft.com/office/drawing/2014/main" id="{00000000-0008-0000-0300-00007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35191" name="Check Box 375" hidden="1">
              <a:extLst>
                <a:ext uri="{63B3BB69-23CF-44E3-9099-C40C66FF867C}">
                  <a14:compatExt spid="_x0000_s35191"/>
                </a:ext>
                <a:ext uri="{FF2B5EF4-FFF2-40B4-BE49-F238E27FC236}">
                  <a16:creationId xmlns:a16="http://schemas.microsoft.com/office/drawing/2014/main" id="{00000000-0008-0000-0300-00007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35192" name="Check Box 376" hidden="1">
              <a:extLst>
                <a:ext uri="{63B3BB69-23CF-44E3-9099-C40C66FF867C}">
                  <a14:compatExt spid="_x0000_s35192"/>
                </a:ext>
                <a:ext uri="{FF2B5EF4-FFF2-40B4-BE49-F238E27FC236}">
                  <a16:creationId xmlns:a16="http://schemas.microsoft.com/office/drawing/2014/main" id="{00000000-0008-0000-0300-00007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35193" name="Check Box 377" hidden="1">
              <a:extLst>
                <a:ext uri="{63B3BB69-23CF-44E3-9099-C40C66FF867C}">
                  <a14:compatExt spid="_x0000_s35193"/>
                </a:ext>
                <a:ext uri="{FF2B5EF4-FFF2-40B4-BE49-F238E27FC236}">
                  <a16:creationId xmlns:a16="http://schemas.microsoft.com/office/drawing/2014/main" id="{00000000-0008-0000-0300-00007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35194" name="Check Box 378" hidden="1">
              <a:extLst>
                <a:ext uri="{63B3BB69-23CF-44E3-9099-C40C66FF867C}">
                  <a14:compatExt spid="_x0000_s35194"/>
                </a:ext>
                <a:ext uri="{FF2B5EF4-FFF2-40B4-BE49-F238E27FC236}">
                  <a16:creationId xmlns:a16="http://schemas.microsoft.com/office/drawing/2014/main" id="{00000000-0008-0000-0300-00007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35195" name="Check Box 379" hidden="1">
              <a:extLst>
                <a:ext uri="{63B3BB69-23CF-44E3-9099-C40C66FF867C}">
                  <a14:compatExt spid="_x0000_s35195"/>
                </a:ext>
                <a:ext uri="{FF2B5EF4-FFF2-40B4-BE49-F238E27FC236}">
                  <a16:creationId xmlns:a16="http://schemas.microsoft.com/office/drawing/2014/main" id="{00000000-0008-0000-0300-00007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35196" name="Check Box 380" hidden="1">
              <a:extLst>
                <a:ext uri="{63B3BB69-23CF-44E3-9099-C40C66FF867C}">
                  <a14:compatExt spid="_x0000_s35196"/>
                </a:ext>
                <a:ext uri="{FF2B5EF4-FFF2-40B4-BE49-F238E27FC236}">
                  <a16:creationId xmlns:a16="http://schemas.microsoft.com/office/drawing/2014/main" id="{00000000-0008-0000-0300-00007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35197" name="Check Box 381" hidden="1">
              <a:extLst>
                <a:ext uri="{63B3BB69-23CF-44E3-9099-C40C66FF867C}">
                  <a14:compatExt spid="_x0000_s35197"/>
                </a:ext>
                <a:ext uri="{FF2B5EF4-FFF2-40B4-BE49-F238E27FC236}">
                  <a16:creationId xmlns:a16="http://schemas.microsoft.com/office/drawing/2014/main" id="{00000000-0008-0000-0300-00007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35198" name="Check Box 382" hidden="1">
              <a:extLst>
                <a:ext uri="{63B3BB69-23CF-44E3-9099-C40C66FF867C}">
                  <a14:compatExt spid="_x0000_s35198"/>
                </a:ext>
                <a:ext uri="{FF2B5EF4-FFF2-40B4-BE49-F238E27FC236}">
                  <a16:creationId xmlns:a16="http://schemas.microsoft.com/office/drawing/2014/main" id="{00000000-0008-0000-0300-00007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35199" name="Check Box 383" hidden="1">
              <a:extLst>
                <a:ext uri="{63B3BB69-23CF-44E3-9099-C40C66FF867C}">
                  <a14:compatExt spid="_x0000_s35199"/>
                </a:ext>
                <a:ext uri="{FF2B5EF4-FFF2-40B4-BE49-F238E27FC236}">
                  <a16:creationId xmlns:a16="http://schemas.microsoft.com/office/drawing/2014/main" id="{00000000-0008-0000-0300-00007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35200" name="Check Box 384" hidden="1">
              <a:extLst>
                <a:ext uri="{63B3BB69-23CF-44E3-9099-C40C66FF867C}">
                  <a14:compatExt spid="_x0000_s35200"/>
                </a:ext>
                <a:ext uri="{FF2B5EF4-FFF2-40B4-BE49-F238E27FC236}">
                  <a16:creationId xmlns:a16="http://schemas.microsoft.com/office/drawing/2014/main" id="{00000000-0008-0000-0300-00008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35201" name="Check Box 385" hidden="1">
              <a:extLst>
                <a:ext uri="{63B3BB69-23CF-44E3-9099-C40C66FF867C}">
                  <a14:compatExt spid="_x0000_s35201"/>
                </a:ext>
                <a:ext uri="{FF2B5EF4-FFF2-40B4-BE49-F238E27FC236}">
                  <a16:creationId xmlns:a16="http://schemas.microsoft.com/office/drawing/2014/main" id="{00000000-0008-0000-0300-00008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35202" name="Check Box 386" hidden="1">
              <a:extLst>
                <a:ext uri="{63B3BB69-23CF-44E3-9099-C40C66FF867C}">
                  <a14:compatExt spid="_x0000_s35202"/>
                </a:ext>
                <a:ext uri="{FF2B5EF4-FFF2-40B4-BE49-F238E27FC236}">
                  <a16:creationId xmlns:a16="http://schemas.microsoft.com/office/drawing/2014/main" id="{00000000-0008-0000-0300-00008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35203" name="Check Box 387" hidden="1">
              <a:extLst>
                <a:ext uri="{63B3BB69-23CF-44E3-9099-C40C66FF867C}">
                  <a14:compatExt spid="_x0000_s35203"/>
                </a:ext>
                <a:ext uri="{FF2B5EF4-FFF2-40B4-BE49-F238E27FC236}">
                  <a16:creationId xmlns:a16="http://schemas.microsoft.com/office/drawing/2014/main" id="{00000000-0008-0000-0300-00008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35204" name="Check Box 388" hidden="1">
              <a:extLst>
                <a:ext uri="{63B3BB69-23CF-44E3-9099-C40C66FF867C}">
                  <a14:compatExt spid="_x0000_s35204"/>
                </a:ext>
                <a:ext uri="{FF2B5EF4-FFF2-40B4-BE49-F238E27FC236}">
                  <a16:creationId xmlns:a16="http://schemas.microsoft.com/office/drawing/2014/main" id="{00000000-0008-0000-0300-00008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35205" name="Check Box 389" hidden="1">
              <a:extLst>
                <a:ext uri="{63B3BB69-23CF-44E3-9099-C40C66FF867C}">
                  <a14:compatExt spid="_x0000_s35205"/>
                </a:ext>
                <a:ext uri="{FF2B5EF4-FFF2-40B4-BE49-F238E27FC236}">
                  <a16:creationId xmlns:a16="http://schemas.microsoft.com/office/drawing/2014/main" id="{00000000-0008-0000-0300-00008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35206" name="Check Box 390" hidden="1">
              <a:extLst>
                <a:ext uri="{63B3BB69-23CF-44E3-9099-C40C66FF867C}">
                  <a14:compatExt spid="_x0000_s35206"/>
                </a:ext>
                <a:ext uri="{FF2B5EF4-FFF2-40B4-BE49-F238E27FC236}">
                  <a16:creationId xmlns:a16="http://schemas.microsoft.com/office/drawing/2014/main" id="{00000000-0008-0000-0300-00008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35207" name="Check Box 391" hidden="1">
              <a:extLst>
                <a:ext uri="{63B3BB69-23CF-44E3-9099-C40C66FF867C}">
                  <a14:compatExt spid="_x0000_s35207"/>
                </a:ext>
                <a:ext uri="{FF2B5EF4-FFF2-40B4-BE49-F238E27FC236}">
                  <a16:creationId xmlns:a16="http://schemas.microsoft.com/office/drawing/2014/main" id="{00000000-0008-0000-0300-00008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35208" name="Check Box 392" hidden="1">
              <a:extLst>
                <a:ext uri="{63B3BB69-23CF-44E3-9099-C40C66FF867C}">
                  <a14:compatExt spid="_x0000_s35208"/>
                </a:ext>
                <a:ext uri="{FF2B5EF4-FFF2-40B4-BE49-F238E27FC236}">
                  <a16:creationId xmlns:a16="http://schemas.microsoft.com/office/drawing/2014/main" id="{00000000-0008-0000-0300-00008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35209" name="Check Box 393" hidden="1">
              <a:extLst>
                <a:ext uri="{63B3BB69-23CF-44E3-9099-C40C66FF867C}">
                  <a14:compatExt spid="_x0000_s35209"/>
                </a:ext>
                <a:ext uri="{FF2B5EF4-FFF2-40B4-BE49-F238E27FC236}">
                  <a16:creationId xmlns:a16="http://schemas.microsoft.com/office/drawing/2014/main" id="{00000000-0008-0000-0300-00008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35210" name="Check Box 394" hidden="1">
              <a:extLst>
                <a:ext uri="{63B3BB69-23CF-44E3-9099-C40C66FF867C}">
                  <a14:compatExt spid="_x0000_s35210"/>
                </a:ext>
                <a:ext uri="{FF2B5EF4-FFF2-40B4-BE49-F238E27FC236}">
                  <a16:creationId xmlns:a16="http://schemas.microsoft.com/office/drawing/2014/main" id="{00000000-0008-0000-0300-00008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35211" name="Check Box 395" hidden="1">
              <a:extLst>
                <a:ext uri="{63B3BB69-23CF-44E3-9099-C40C66FF867C}">
                  <a14:compatExt spid="_x0000_s35211"/>
                </a:ext>
                <a:ext uri="{FF2B5EF4-FFF2-40B4-BE49-F238E27FC236}">
                  <a16:creationId xmlns:a16="http://schemas.microsoft.com/office/drawing/2014/main" id="{00000000-0008-0000-0300-00008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35212" name="Check Box 396" hidden="1">
              <a:extLst>
                <a:ext uri="{63B3BB69-23CF-44E3-9099-C40C66FF867C}">
                  <a14:compatExt spid="_x0000_s35212"/>
                </a:ext>
                <a:ext uri="{FF2B5EF4-FFF2-40B4-BE49-F238E27FC236}">
                  <a16:creationId xmlns:a16="http://schemas.microsoft.com/office/drawing/2014/main" id="{00000000-0008-0000-0300-00008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35213" name="Check Box 397" hidden="1">
              <a:extLst>
                <a:ext uri="{63B3BB69-23CF-44E3-9099-C40C66FF867C}">
                  <a14:compatExt spid="_x0000_s35213"/>
                </a:ext>
                <a:ext uri="{FF2B5EF4-FFF2-40B4-BE49-F238E27FC236}">
                  <a16:creationId xmlns:a16="http://schemas.microsoft.com/office/drawing/2014/main" id="{00000000-0008-0000-0300-00008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35214" name="Check Box 398" hidden="1">
              <a:extLst>
                <a:ext uri="{63B3BB69-23CF-44E3-9099-C40C66FF867C}">
                  <a14:compatExt spid="_x0000_s35214"/>
                </a:ext>
                <a:ext uri="{FF2B5EF4-FFF2-40B4-BE49-F238E27FC236}">
                  <a16:creationId xmlns:a16="http://schemas.microsoft.com/office/drawing/2014/main" id="{00000000-0008-0000-0300-00008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35215" name="Check Box 399" hidden="1">
              <a:extLst>
                <a:ext uri="{63B3BB69-23CF-44E3-9099-C40C66FF867C}">
                  <a14:compatExt spid="_x0000_s35215"/>
                </a:ext>
                <a:ext uri="{FF2B5EF4-FFF2-40B4-BE49-F238E27FC236}">
                  <a16:creationId xmlns:a16="http://schemas.microsoft.com/office/drawing/2014/main" id="{00000000-0008-0000-0300-00008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35216" name="Check Box 400" hidden="1">
              <a:extLst>
                <a:ext uri="{63B3BB69-23CF-44E3-9099-C40C66FF867C}">
                  <a14:compatExt spid="_x0000_s35216"/>
                </a:ext>
                <a:ext uri="{FF2B5EF4-FFF2-40B4-BE49-F238E27FC236}">
                  <a16:creationId xmlns:a16="http://schemas.microsoft.com/office/drawing/2014/main" id="{00000000-0008-0000-0300-00009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35217" name="Check Box 401" hidden="1">
              <a:extLst>
                <a:ext uri="{63B3BB69-23CF-44E3-9099-C40C66FF867C}">
                  <a14:compatExt spid="_x0000_s35217"/>
                </a:ext>
                <a:ext uri="{FF2B5EF4-FFF2-40B4-BE49-F238E27FC236}">
                  <a16:creationId xmlns:a16="http://schemas.microsoft.com/office/drawing/2014/main" id="{00000000-0008-0000-0300-00009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35218" name="Check Box 402" hidden="1">
              <a:extLst>
                <a:ext uri="{63B3BB69-23CF-44E3-9099-C40C66FF867C}">
                  <a14:compatExt spid="_x0000_s35218"/>
                </a:ext>
                <a:ext uri="{FF2B5EF4-FFF2-40B4-BE49-F238E27FC236}">
                  <a16:creationId xmlns:a16="http://schemas.microsoft.com/office/drawing/2014/main" id="{00000000-0008-0000-0300-00009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35219" name="Check Box 403" hidden="1">
              <a:extLst>
                <a:ext uri="{63B3BB69-23CF-44E3-9099-C40C66FF867C}">
                  <a14:compatExt spid="_x0000_s35219"/>
                </a:ext>
                <a:ext uri="{FF2B5EF4-FFF2-40B4-BE49-F238E27FC236}">
                  <a16:creationId xmlns:a16="http://schemas.microsoft.com/office/drawing/2014/main" id="{00000000-0008-0000-0300-00009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35220" name="Check Box 404" hidden="1">
              <a:extLst>
                <a:ext uri="{63B3BB69-23CF-44E3-9099-C40C66FF867C}">
                  <a14:compatExt spid="_x0000_s35220"/>
                </a:ext>
                <a:ext uri="{FF2B5EF4-FFF2-40B4-BE49-F238E27FC236}">
                  <a16:creationId xmlns:a16="http://schemas.microsoft.com/office/drawing/2014/main" id="{00000000-0008-0000-0300-00009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35221" name="Check Box 405" hidden="1">
              <a:extLst>
                <a:ext uri="{63B3BB69-23CF-44E3-9099-C40C66FF867C}">
                  <a14:compatExt spid="_x0000_s35221"/>
                </a:ext>
                <a:ext uri="{FF2B5EF4-FFF2-40B4-BE49-F238E27FC236}">
                  <a16:creationId xmlns:a16="http://schemas.microsoft.com/office/drawing/2014/main" id="{00000000-0008-0000-0300-00009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35222" name="Check Box 406" hidden="1">
              <a:extLst>
                <a:ext uri="{63B3BB69-23CF-44E3-9099-C40C66FF867C}">
                  <a14:compatExt spid="_x0000_s35222"/>
                </a:ext>
                <a:ext uri="{FF2B5EF4-FFF2-40B4-BE49-F238E27FC236}">
                  <a16:creationId xmlns:a16="http://schemas.microsoft.com/office/drawing/2014/main" id="{00000000-0008-0000-0300-00009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35223" name="Check Box 407" hidden="1">
              <a:extLst>
                <a:ext uri="{63B3BB69-23CF-44E3-9099-C40C66FF867C}">
                  <a14:compatExt spid="_x0000_s35223"/>
                </a:ext>
                <a:ext uri="{FF2B5EF4-FFF2-40B4-BE49-F238E27FC236}">
                  <a16:creationId xmlns:a16="http://schemas.microsoft.com/office/drawing/2014/main" id="{00000000-0008-0000-0300-00009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35224" name="Check Box 408" hidden="1">
              <a:extLst>
                <a:ext uri="{63B3BB69-23CF-44E3-9099-C40C66FF867C}">
                  <a14:compatExt spid="_x0000_s35224"/>
                </a:ext>
                <a:ext uri="{FF2B5EF4-FFF2-40B4-BE49-F238E27FC236}">
                  <a16:creationId xmlns:a16="http://schemas.microsoft.com/office/drawing/2014/main" id="{00000000-0008-0000-0300-00009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35225" name="Check Box 409" hidden="1">
              <a:extLst>
                <a:ext uri="{63B3BB69-23CF-44E3-9099-C40C66FF867C}">
                  <a14:compatExt spid="_x0000_s35225"/>
                </a:ext>
                <a:ext uri="{FF2B5EF4-FFF2-40B4-BE49-F238E27FC236}">
                  <a16:creationId xmlns:a16="http://schemas.microsoft.com/office/drawing/2014/main" id="{00000000-0008-0000-0300-00009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35226" name="Check Box 410" hidden="1">
              <a:extLst>
                <a:ext uri="{63B3BB69-23CF-44E3-9099-C40C66FF867C}">
                  <a14:compatExt spid="_x0000_s35226"/>
                </a:ext>
                <a:ext uri="{FF2B5EF4-FFF2-40B4-BE49-F238E27FC236}">
                  <a16:creationId xmlns:a16="http://schemas.microsoft.com/office/drawing/2014/main" id="{00000000-0008-0000-0300-00009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35227" name="Check Box 411" hidden="1">
              <a:extLst>
                <a:ext uri="{63B3BB69-23CF-44E3-9099-C40C66FF867C}">
                  <a14:compatExt spid="_x0000_s35227"/>
                </a:ext>
                <a:ext uri="{FF2B5EF4-FFF2-40B4-BE49-F238E27FC236}">
                  <a16:creationId xmlns:a16="http://schemas.microsoft.com/office/drawing/2014/main" id="{00000000-0008-0000-0300-00009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35228" name="Check Box 412" hidden="1">
              <a:extLst>
                <a:ext uri="{63B3BB69-23CF-44E3-9099-C40C66FF867C}">
                  <a14:compatExt spid="_x0000_s35228"/>
                </a:ext>
                <a:ext uri="{FF2B5EF4-FFF2-40B4-BE49-F238E27FC236}">
                  <a16:creationId xmlns:a16="http://schemas.microsoft.com/office/drawing/2014/main" id="{00000000-0008-0000-0300-00009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35229" name="Check Box 413" hidden="1">
              <a:extLst>
                <a:ext uri="{63B3BB69-23CF-44E3-9099-C40C66FF867C}">
                  <a14:compatExt spid="_x0000_s35229"/>
                </a:ext>
                <a:ext uri="{FF2B5EF4-FFF2-40B4-BE49-F238E27FC236}">
                  <a16:creationId xmlns:a16="http://schemas.microsoft.com/office/drawing/2014/main" id="{00000000-0008-0000-0300-00009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35230" name="Check Box 414" hidden="1">
              <a:extLst>
                <a:ext uri="{63B3BB69-23CF-44E3-9099-C40C66FF867C}">
                  <a14:compatExt spid="_x0000_s35230"/>
                </a:ext>
                <a:ext uri="{FF2B5EF4-FFF2-40B4-BE49-F238E27FC236}">
                  <a16:creationId xmlns:a16="http://schemas.microsoft.com/office/drawing/2014/main" id="{00000000-0008-0000-0300-00009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35231" name="Check Box 415" hidden="1">
              <a:extLst>
                <a:ext uri="{63B3BB69-23CF-44E3-9099-C40C66FF867C}">
                  <a14:compatExt spid="_x0000_s35231"/>
                </a:ext>
                <a:ext uri="{FF2B5EF4-FFF2-40B4-BE49-F238E27FC236}">
                  <a16:creationId xmlns:a16="http://schemas.microsoft.com/office/drawing/2014/main" id="{00000000-0008-0000-0300-00009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35232" name="Check Box 416" hidden="1">
              <a:extLst>
                <a:ext uri="{63B3BB69-23CF-44E3-9099-C40C66FF867C}">
                  <a14:compatExt spid="_x0000_s35232"/>
                </a:ext>
                <a:ext uri="{FF2B5EF4-FFF2-40B4-BE49-F238E27FC236}">
                  <a16:creationId xmlns:a16="http://schemas.microsoft.com/office/drawing/2014/main" id="{00000000-0008-0000-0300-0000A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35233" name="Check Box 417" hidden="1">
              <a:extLst>
                <a:ext uri="{63B3BB69-23CF-44E3-9099-C40C66FF867C}">
                  <a14:compatExt spid="_x0000_s35233"/>
                </a:ext>
                <a:ext uri="{FF2B5EF4-FFF2-40B4-BE49-F238E27FC236}">
                  <a16:creationId xmlns:a16="http://schemas.microsoft.com/office/drawing/2014/main" id="{00000000-0008-0000-0300-0000A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35234" name="Check Box 418" hidden="1">
              <a:extLst>
                <a:ext uri="{63B3BB69-23CF-44E3-9099-C40C66FF867C}">
                  <a14:compatExt spid="_x0000_s35234"/>
                </a:ext>
                <a:ext uri="{FF2B5EF4-FFF2-40B4-BE49-F238E27FC236}">
                  <a16:creationId xmlns:a16="http://schemas.microsoft.com/office/drawing/2014/main" id="{00000000-0008-0000-0300-0000A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35235" name="Check Box 419" hidden="1">
              <a:extLst>
                <a:ext uri="{63B3BB69-23CF-44E3-9099-C40C66FF867C}">
                  <a14:compatExt spid="_x0000_s35235"/>
                </a:ext>
                <a:ext uri="{FF2B5EF4-FFF2-40B4-BE49-F238E27FC236}">
                  <a16:creationId xmlns:a16="http://schemas.microsoft.com/office/drawing/2014/main" id="{00000000-0008-0000-0300-0000A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35236" name="Check Box 420" hidden="1">
              <a:extLst>
                <a:ext uri="{63B3BB69-23CF-44E3-9099-C40C66FF867C}">
                  <a14:compatExt spid="_x0000_s35236"/>
                </a:ext>
                <a:ext uri="{FF2B5EF4-FFF2-40B4-BE49-F238E27FC236}">
                  <a16:creationId xmlns:a16="http://schemas.microsoft.com/office/drawing/2014/main" id="{00000000-0008-0000-0300-0000A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35237" name="Check Box 421" hidden="1">
              <a:extLst>
                <a:ext uri="{63B3BB69-23CF-44E3-9099-C40C66FF867C}">
                  <a14:compatExt spid="_x0000_s35237"/>
                </a:ext>
                <a:ext uri="{FF2B5EF4-FFF2-40B4-BE49-F238E27FC236}">
                  <a16:creationId xmlns:a16="http://schemas.microsoft.com/office/drawing/2014/main" id="{00000000-0008-0000-0300-0000A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35238" name="Check Box 422" hidden="1">
              <a:extLst>
                <a:ext uri="{63B3BB69-23CF-44E3-9099-C40C66FF867C}">
                  <a14:compatExt spid="_x0000_s35238"/>
                </a:ext>
                <a:ext uri="{FF2B5EF4-FFF2-40B4-BE49-F238E27FC236}">
                  <a16:creationId xmlns:a16="http://schemas.microsoft.com/office/drawing/2014/main" id="{00000000-0008-0000-0300-0000A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35239" name="Check Box 423" hidden="1">
              <a:extLst>
                <a:ext uri="{63B3BB69-23CF-44E3-9099-C40C66FF867C}">
                  <a14:compatExt spid="_x0000_s35239"/>
                </a:ext>
                <a:ext uri="{FF2B5EF4-FFF2-40B4-BE49-F238E27FC236}">
                  <a16:creationId xmlns:a16="http://schemas.microsoft.com/office/drawing/2014/main" id="{00000000-0008-0000-0300-0000A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35240" name="Check Box 424" hidden="1">
              <a:extLst>
                <a:ext uri="{63B3BB69-23CF-44E3-9099-C40C66FF867C}">
                  <a14:compatExt spid="_x0000_s35240"/>
                </a:ext>
                <a:ext uri="{FF2B5EF4-FFF2-40B4-BE49-F238E27FC236}">
                  <a16:creationId xmlns:a16="http://schemas.microsoft.com/office/drawing/2014/main" id="{00000000-0008-0000-0300-0000A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35241" name="Check Box 425" hidden="1">
              <a:extLst>
                <a:ext uri="{63B3BB69-23CF-44E3-9099-C40C66FF867C}">
                  <a14:compatExt spid="_x0000_s35241"/>
                </a:ext>
                <a:ext uri="{FF2B5EF4-FFF2-40B4-BE49-F238E27FC236}">
                  <a16:creationId xmlns:a16="http://schemas.microsoft.com/office/drawing/2014/main" id="{00000000-0008-0000-0300-0000A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35242" name="Check Box 426" hidden="1">
              <a:extLst>
                <a:ext uri="{63B3BB69-23CF-44E3-9099-C40C66FF867C}">
                  <a14:compatExt spid="_x0000_s35242"/>
                </a:ext>
                <a:ext uri="{FF2B5EF4-FFF2-40B4-BE49-F238E27FC236}">
                  <a16:creationId xmlns:a16="http://schemas.microsoft.com/office/drawing/2014/main" id="{00000000-0008-0000-0300-0000A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35243" name="Check Box 427" hidden="1">
              <a:extLst>
                <a:ext uri="{63B3BB69-23CF-44E3-9099-C40C66FF867C}">
                  <a14:compatExt spid="_x0000_s35243"/>
                </a:ext>
                <a:ext uri="{FF2B5EF4-FFF2-40B4-BE49-F238E27FC236}">
                  <a16:creationId xmlns:a16="http://schemas.microsoft.com/office/drawing/2014/main" id="{00000000-0008-0000-0300-0000A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35244" name="Check Box 428" hidden="1">
              <a:extLst>
                <a:ext uri="{63B3BB69-23CF-44E3-9099-C40C66FF867C}">
                  <a14:compatExt spid="_x0000_s35244"/>
                </a:ext>
                <a:ext uri="{FF2B5EF4-FFF2-40B4-BE49-F238E27FC236}">
                  <a16:creationId xmlns:a16="http://schemas.microsoft.com/office/drawing/2014/main" id="{00000000-0008-0000-0300-0000A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35245" name="Check Box 429" hidden="1">
              <a:extLst>
                <a:ext uri="{63B3BB69-23CF-44E3-9099-C40C66FF867C}">
                  <a14:compatExt spid="_x0000_s35245"/>
                </a:ext>
                <a:ext uri="{FF2B5EF4-FFF2-40B4-BE49-F238E27FC236}">
                  <a16:creationId xmlns:a16="http://schemas.microsoft.com/office/drawing/2014/main" id="{00000000-0008-0000-0300-0000A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35246" name="Check Box 430" hidden="1">
              <a:extLst>
                <a:ext uri="{63B3BB69-23CF-44E3-9099-C40C66FF867C}">
                  <a14:compatExt spid="_x0000_s35246"/>
                </a:ext>
                <a:ext uri="{FF2B5EF4-FFF2-40B4-BE49-F238E27FC236}">
                  <a16:creationId xmlns:a16="http://schemas.microsoft.com/office/drawing/2014/main" id="{00000000-0008-0000-0300-0000A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35247" name="Check Box 431" hidden="1">
              <a:extLst>
                <a:ext uri="{63B3BB69-23CF-44E3-9099-C40C66FF867C}">
                  <a14:compatExt spid="_x0000_s35247"/>
                </a:ext>
                <a:ext uri="{FF2B5EF4-FFF2-40B4-BE49-F238E27FC236}">
                  <a16:creationId xmlns:a16="http://schemas.microsoft.com/office/drawing/2014/main" id="{00000000-0008-0000-0300-0000A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35248" name="Check Box 432" hidden="1">
              <a:extLst>
                <a:ext uri="{63B3BB69-23CF-44E3-9099-C40C66FF867C}">
                  <a14:compatExt spid="_x0000_s35248"/>
                </a:ext>
                <a:ext uri="{FF2B5EF4-FFF2-40B4-BE49-F238E27FC236}">
                  <a16:creationId xmlns:a16="http://schemas.microsoft.com/office/drawing/2014/main" id="{00000000-0008-0000-0300-0000B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35249" name="Check Box 433" hidden="1">
              <a:extLst>
                <a:ext uri="{63B3BB69-23CF-44E3-9099-C40C66FF867C}">
                  <a14:compatExt spid="_x0000_s35249"/>
                </a:ext>
                <a:ext uri="{FF2B5EF4-FFF2-40B4-BE49-F238E27FC236}">
                  <a16:creationId xmlns:a16="http://schemas.microsoft.com/office/drawing/2014/main" id="{00000000-0008-0000-0300-0000B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35250" name="Check Box 434" hidden="1">
              <a:extLst>
                <a:ext uri="{63B3BB69-23CF-44E3-9099-C40C66FF867C}">
                  <a14:compatExt spid="_x0000_s35250"/>
                </a:ext>
                <a:ext uri="{FF2B5EF4-FFF2-40B4-BE49-F238E27FC236}">
                  <a16:creationId xmlns:a16="http://schemas.microsoft.com/office/drawing/2014/main" id="{00000000-0008-0000-0300-0000B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35251" name="Check Box 435" hidden="1">
              <a:extLst>
                <a:ext uri="{63B3BB69-23CF-44E3-9099-C40C66FF867C}">
                  <a14:compatExt spid="_x0000_s35251"/>
                </a:ext>
                <a:ext uri="{FF2B5EF4-FFF2-40B4-BE49-F238E27FC236}">
                  <a16:creationId xmlns:a16="http://schemas.microsoft.com/office/drawing/2014/main" id="{00000000-0008-0000-0300-0000B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35252" name="Check Box 436" hidden="1">
              <a:extLst>
                <a:ext uri="{63B3BB69-23CF-44E3-9099-C40C66FF867C}">
                  <a14:compatExt spid="_x0000_s35252"/>
                </a:ext>
                <a:ext uri="{FF2B5EF4-FFF2-40B4-BE49-F238E27FC236}">
                  <a16:creationId xmlns:a16="http://schemas.microsoft.com/office/drawing/2014/main" id="{00000000-0008-0000-0300-0000B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35253" name="Check Box 437" hidden="1">
              <a:extLst>
                <a:ext uri="{63B3BB69-23CF-44E3-9099-C40C66FF867C}">
                  <a14:compatExt spid="_x0000_s35253"/>
                </a:ext>
                <a:ext uri="{FF2B5EF4-FFF2-40B4-BE49-F238E27FC236}">
                  <a16:creationId xmlns:a16="http://schemas.microsoft.com/office/drawing/2014/main" id="{00000000-0008-0000-0300-0000B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35254" name="Check Box 438" hidden="1">
              <a:extLst>
                <a:ext uri="{63B3BB69-23CF-44E3-9099-C40C66FF867C}">
                  <a14:compatExt spid="_x0000_s35254"/>
                </a:ext>
                <a:ext uri="{FF2B5EF4-FFF2-40B4-BE49-F238E27FC236}">
                  <a16:creationId xmlns:a16="http://schemas.microsoft.com/office/drawing/2014/main" id="{00000000-0008-0000-0300-0000B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35255" name="Check Box 439" hidden="1">
              <a:extLst>
                <a:ext uri="{63B3BB69-23CF-44E3-9099-C40C66FF867C}">
                  <a14:compatExt spid="_x0000_s35255"/>
                </a:ext>
                <a:ext uri="{FF2B5EF4-FFF2-40B4-BE49-F238E27FC236}">
                  <a16:creationId xmlns:a16="http://schemas.microsoft.com/office/drawing/2014/main" id="{00000000-0008-0000-0300-0000B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35256" name="Check Box 440" hidden="1">
              <a:extLst>
                <a:ext uri="{63B3BB69-23CF-44E3-9099-C40C66FF867C}">
                  <a14:compatExt spid="_x0000_s35256"/>
                </a:ext>
                <a:ext uri="{FF2B5EF4-FFF2-40B4-BE49-F238E27FC236}">
                  <a16:creationId xmlns:a16="http://schemas.microsoft.com/office/drawing/2014/main" id="{00000000-0008-0000-0300-0000B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35257" name="Check Box 441" hidden="1">
              <a:extLst>
                <a:ext uri="{63B3BB69-23CF-44E3-9099-C40C66FF867C}">
                  <a14:compatExt spid="_x0000_s35257"/>
                </a:ext>
                <a:ext uri="{FF2B5EF4-FFF2-40B4-BE49-F238E27FC236}">
                  <a16:creationId xmlns:a16="http://schemas.microsoft.com/office/drawing/2014/main" id="{00000000-0008-0000-0300-0000B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35258" name="Check Box 442" hidden="1">
              <a:extLst>
                <a:ext uri="{63B3BB69-23CF-44E3-9099-C40C66FF867C}">
                  <a14:compatExt spid="_x0000_s35258"/>
                </a:ext>
                <a:ext uri="{FF2B5EF4-FFF2-40B4-BE49-F238E27FC236}">
                  <a16:creationId xmlns:a16="http://schemas.microsoft.com/office/drawing/2014/main" id="{00000000-0008-0000-0300-0000B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35259" name="Check Box 443" hidden="1">
              <a:extLst>
                <a:ext uri="{63B3BB69-23CF-44E3-9099-C40C66FF867C}">
                  <a14:compatExt spid="_x0000_s35259"/>
                </a:ext>
                <a:ext uri="{FF2B5EF4-FFF2-40B4-BE49-F238E27FC236}">
                  <a16:creationId xmlns:a16="http://schemas.microsoft.com/office/drawing/2014/main" id="{00000000-0008-0000-0300-0000B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35260" name="Check Box 444" hidden="1">
              <a:extLst>
                <a:ext uri="{63B3BB69-23CF-44E3-9099-C40C66FF867C}">
                  <a14:compatExt spid="_x0000_s35260"/>
                </a:ext>
                <a:ext uri="{FF2B5EF4-FFF2-40B4-BE49-F238E27FC236}">
                  <a16:creationId xmlns:a16="http://schemas.microsoft.com/office/drawing/2014/main" id="{00000000-0008-0000-0300-0000B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35261" name="Check Box 445" hidden="1">
              <a:extLst>
                <a:ext uri="{63B3BB69-23CF-44E3-9099-C40C66FF867C}">
                  <a14:compatExt spid="_x0000_s35261"/>
                </a:ext>
                <a:ext uri="{FF2B5EF4-FFF2-40B4-BE49-F238E27FC236}">
                  <a16:creationId xmlns:a16="http://schemas.microsoft.com/office/drawing/2014/main" id="{00000000-0008-0000-0300-0000B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35262" name="Check Box 446" hidden="1">
              <a:extLst>
                <a:ext uri="{63B3BB69-23CF-44E3-9099-C40C66FF867C}">
                  <a14:compatExt spid="_x0000_s35262"/>
                </a:ext>
                <a:ext uri="{FF2B5EF4-FFF2-40B4-BE49-F238E27FC236}">
                  <a16:creationId xmlns:a16="http://schemas.microsoft.com/office/drawing/2014/main" id="{00000000-0008-0000-0300-0000B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35263" name="Check Box 447" hidden="1">
              <a:extLst>
                <a:ext uri="{63B3BB69-23CF-44E3-9099-C40C66FF867C}">
                  <a14:compatExt spid="_x0000_s35263"/>
                </a:ext>
                <a:ext uri="{FF2B5EF4-FFF2-40B4-BE49-F238E27FC236}">
                  <a16:creationId xmlns:a16="http://schemas.microsoft.com/office/drawing/2014/main" id="{00000000-0008-0000-0300-0000B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35264" name="Check Box 448" hidden="1">
              <a:extLst>
                <a:ext uri="{63B3BB69-23CF-44E3-9099-C40C66FF867C}">
                  <a14:compatExt spid="_x0000_s35264"/>
                </a:ext>
                <a:ext uri="{FF2B5EF4-FFF2-40B4-BE49-F238E27FC236}">
                  <a16:creationId xmlns:a16="http://schemas.microsoft.com/office/drawing/2014/main" id="{00000000-0008-0000-0300-0000C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35265" name="Check Box 449" hidden="1">
              <a:extLst>
                <a:ext uri="{63B3BB69-23CF-44E3-9099-C40C66FF867C}">
                  <a14:compatExt spid="_x0000_s35265"/>
                </a:ext>
                <a:ext uri="{FF2B5EF4-FFF2-40B4-BE49-F238E27FC236}">
                  <a16:creationId xmlns:a16="http://schemas.microsoft.com/office/drawing/2014/main" id="{00000000-0008-0000-0300-0000C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35266" name="Check Box 450" hidden="1">
              <a:extLst>
                <a:ext uri="{63B3BB69-23CF-44E3-9099-C40C66FF867C}">
                  <a14:compatExt spid="_x0000_s35266"/>
                </a:ext>
                <a:ext uri="{FF2B5EF4-FFF2-40B4-BE49-F238E27FC236}">
                  <a16:creationId xmlns:a16="http://schemas.microsoft.com/office/drawing/2014/main" id="{00000000-0008-0000-0300-0000C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xdr:row>
          <xdr:rowOff>190500</xdr:rowOff>
        </xdr:from>
        <xdr:to>
          <xdr:col>55</xdr:col>
          <xdr:colOff>38100</xdr:colOff>
          <xdr:row>10</xdr:row>
          <xdr:rowOff>9525</xdr:rowOff>
        </xdr:to>
        <xdr:sp macro="" textlink="">
          <xdr:nvSpPr>
            <xdr:cNvPr id="35276" name="Check Box 460" hidden="1">
              <a:extLst>
                <a:ext uri="{63B3BB69-23CF-44E3-9099-C40C66FF867C}">
                  <a14:compatExt spid="_x0000_s35276"/>
                </a:ext>
                <a:ext uri="{FF2B5EF4-FFF2-40B4-BE49-F238E27FC236}">
                  <a16:creationId xmlns:a16="http://schemas.microsoft.com/office/drawing/2014/main" id="{00000000-0008-0000-0300-0000C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xdr:row>
          <xdr:rowOff>190500</xdr:rowOff>
        </xdr:from>
        <xdr:to>
          <xdr:col>55</xdr:col>
          <xdr:colOff>38100</xdr:colOff>
          <xdr:row>12</xdr:row>
          <xdr:rowOff>9525</xdr:rowOff>
        </xdr:to>
        <xdr:sp macro="" textlink="">
          <xdr:nvSpPr>
            <xdr:cNvPr id="35277" name="Check Box 461" hidden="1">
              <a:extLst>
                <a:ext uri="{63B3BB69-23CF-44E3-9099-C40C66FF867C}">
                  <a14:compatExt spid="_x0000_s35277"/>
                </a:ext>
                <a:ext uri="{FF2B5EF4-FFF2-40B4-BE49-F238E27FC236}">
                  <a16:creationId xmlns:a16="http://schemas.microsoft.com/office/drawing/2014/main" id="{00000000-0008-0000-0300-0000C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xdr:row>
          <xdr:rowOff>190500</xdr:rowOff>
        </xdr:from>
        <xdr:to>
          <xdr:col>55</xdr:col>
          <xdr:colOff>38100</xdr:colOff>
          <xdr:row>11</xdr:row>
          <xdr:rowOff>9525</xdr:rowOff>
        </xdr:to>
        <xdr:sp macro="" textlink="">
          <xdr:nvSpPr>
            <xdr:cNvPr id="35278" name="Check Box 462" hidden="1">
              <a:extLst>
                <a:ext uri="{63B3BB69-23CF-44E3-9099-C40C66FF867C}">
                  <a14:compatExt spid="_x0000_s35278"/>
                </a:ext>
                <a:ext uri="{FF2B5EF4-FFF2-40B4-BE49-F238E27FC236}">
                  <a16:creationId xmlns:a16="http://schemas.microsoft.com/office/drawing/2014/main" id="{00000000-0008-0000-0300-0000C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xdr:row>
          <xdr:rowOff>190500</xdr:rowOff>
        </xdr:from>
        <xdr:to>
          <xdr:col>55</xdr:col>
          <xdr:colOff>38100</xdr:colOff>
          <xdr:row>13</xdr:row>
          <xdr:rowOff>9525</xdr:rowOff>
        </xdr:to>
        <xdr:sp macro="" textlink="">
          <xdr:nvSpPr>
            <xdr:cNvPr id="35279" name="Check Box 463" hidden="1">
              <a:extLst>
                <a:ext uri="{63B3BB69-23CF-44E3-9099-C40C66FF867C}">
                  <a14:compatExt spid="_x0000_s35279"/>
                </a:ext>
                <a:ext uri="{FF2B5EF4-FFF2-40B4-BE49-F238E27FC236}">
                  <a16:creationId xmlns:a16="http://schemas.microsoft.com/office/drawing/2014/main" id="{00000000-0008-0000-0300-0000C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xdr:row>
          <xdr:rowOff>190500</xdr:rowOff>
        </xdr:from>
        <xdr:to>
          <xdr:col>55</xdr:col>
          <xdr:colOff>38100</xdr:colOff>
          <xdr:row>15</xdr:row>
          <xdr:rowOff>9525</xdr:rowOff>
        </xdr:to>
        <xdr:sp macro="" textlink="">
          <xdr:nvSpPr>
            <xdr:cNvPr id="35280" name="Check Box 464" hidden="1">
              <a:extLst>
                <a:ext uri="{63B3BB69-23CF-44E3-9099-C40C66FF867C}">
                  <a14:compatExt spid="_x0000_s35280"/>
                </a:ext>
                <a:ext uri="{FF2B5EF4-FFF2-40B4-BE49-F238E27FC236}">
                  <a16:creationId xmlns:a16="http://schemas.microsoft.com/office/drawing/2014/main" id="{00000000-0008-0000-0300-0000D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xdr:row>
          <xdr:rowOff>190500</xdr:rowOff>
        </xdr:from>
        <xdr:to>
          <xdr:col>55</xdr:col>
          <xdr:colOff>38100</xdr:colOff>
          <xdr:row>14</xdr:row>
          <xdr:rowOff>9525</xdr:rowOff>
        </xdr:to>
        <xdr:sp macro="" textlink="">
          <xdr:nvSpPr>
            <xdr:cNvPr id="35281" name="Check Box 465" hidden="1">
              <a:extLst>
                <a:ext uri="{63B3BB69-23CF-44E3-9099-C40C66FF867C}">
                  <a14:compatExt spid="_x0000_s35281"/>
                </a:ext>
                <a:ext uri="{FF2B5EF4-FFF2-40B4-BE49-F238E27FC236}">
                  <a16:creationId xmlns:a16="http://schemas.microsoft.com/office/drawing/2014/main" id="{00000000-0008-0000-0300-0000D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xdr:row>
          <xdr:rowOff>190500</xdr:rowOff>
        </xdr:from>
        <xdr:to>
          <xdr:col>55</xdr:col>
          <xdr:colOff>38100</xdr:colOff>
          <xdr:row>16</xdr:row>
          <xdr:rowOff>9525</xdr:rowOff>
        </xdr:to>
        <xdr:sp macro="" textlink="">
          <xdr:nvSpPr>
            <xdr:cNvPr id="35282" name="Check Box 466" hidden="1">
              <a:extLst>
                <a:ext uri="{63B3BB69-23CF-44E3-9099-C40C66FF867C}">
                  <a14:compatExt spid="_x0000_s35282"/>
                </a:ext>
                <a:ext uri="{FF2B5EF4-FFF2-40B4-BE49-F238E27FC236}">
                  <a16:creationId xmlns:a16="http://schemas.microsoft.com/office/drawing/2014/main" id="{00000000-0008-0000-0300-0000D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xdr:row>
          <xdr:rowOff>190500</xdr:rowOff>
        </xdr:from>
        <xdr:to>
          <xdr:col>55</xdr:col>
          <xdr:colOff>38100</xdr:colOff>
          <xdr:row>18</xdr:row>
          <xdr:rowOff>9525</xdr:rowOff>
        </xdr:to>
        <xdr:sp macro="" textlink="">
          <xdr:nvSpPr>
            <xdr:cNvPr id="35283" name="Check Box 467" hidden="1">
              <a:extLst>
                <a:ext uri="{63B3BB69-23CF-44E3-9099-C40C66FF867C}">
                  <a14:compatExt spid="_x0000_s35283"/>
                </a:ext>
                <a:ext uri="{FF2B5EF4-FFF2-40B4-BE49-F238E27FC236}">
                  <a16:creationId xmlns:a16="http://schemas.microsoft.com/office/drawing/2014/main" id="{00000000-0008-0000-0300-0000D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xdr:row>
          <xdr:rowOff>190500</xdr:rowOff>
        </xdr:from>
        <xdr:to>
          <xdr:col>55</xdr:col>
          <xdr:colOff>38100</xdr:colOff>
          <xdr:row>17</xdr:row>
          <xdr:rowOff>9525</xdr:rowOff>
        </xdr:to>
        <xdr:sp macro="" textlink="">
          <xdr:nvSpPr>
            <xdr:cNvPr id="35284" name="Check Box 468" hidden="1">
              <a:extLst>
                <a:ext uri="{63B3BB69-23CF-44E3-9099-C40C66FF867C}">
                  <a14:compatExt spid="_x0000_s35284"/>
                </a:ext>
                <a:ext uri="{FF2B5EF4-FFF2-40B4-BE49-F238E27FC236}">
                  <a16:creationId xmlns:a16="http://schemas.microsoft.com/office/drawing/2014/main" id="{00000000-0008-0000-0300-0000D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xdr:row>
          <xdr:rowOff>190500</xdr:rowOff>
        </xdr:from>
        <xdr:to>
          <xdr:col>55</xdr:col>
          <xdr:colOff>38100</xdr:colOff>
          <xdr:row>19</xdr:row>
          <xdr:rowOff>9525</xdr:rowOff>
        </xdr:to>
        <xdr:sp macro="" textlink="">
          <xdr:nvSpPr>
            <xdr:cNvPr id="35285" name="Check Box 469" hidden="1">
              <a:extLst>
                <a:ext uri="{63B3BB69-23CF-44E3-9099-C40C66FF867C}">
                  <a14:compatExt spid="_x0000_s35285"/>
                </a:ext>
                <a:ext uri="{FF2B5EF4-FFF2-40B4-BE49-F238E27FC236}">
                  <a16:creationId xmlns:a16="http://schemas.microsoft.com/office/drawing/2014/main" id="{00000000-0008-0000-0300-0000D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xdr:row>
          <xdr:rowOff>190500</xdr:rowOff>
        </xdr:from>
        <xdr:to>
          <xdr:col>55</xdr:col>
          <xdr:colOff>38100</xdr:colOff>
          <xdr:row>21</xdr:row>
          <xdr:rowOff>9525</xdr:rowOff>
        </xdr:to>
        <xdr:sp macro="" textlink="">
          <xdr:nvSpPr>
            <xdr:cNvPr id="35286" name="Check Box 470" hidden="1">
              <a:extLst>
                <a:ext uri="{63B3BB69-23CF-44E3-9099-C40C66FF867C}">
                  <a14:compatExt spid="_x0000_s35286"/>
                </a:ext>
                <a:ext uri="{FF2B5EF4-FFF2-40B4-BE49-F238E27FC236}">
                  <a16:creationId xmlns:a16="http://schemas.microsoft.com/office/drawing/2014/main" id="{00000000-0008-0000-0300-0000D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xdr:row>
          <xdr:rowOff>190500</xdr:rowOff>
        </xdr:from>
        <xdr:to>
          <xdr:col>55</xdr:col>
          <xdr:colOff>38100</xdr:colOff>
          <xdr:row>20</xdr:row>
          <xdr:rowOff>9525</xdr:rowOff>
        </xdr:to>
        <xdr:sp macro="" textlink="">
          <xdr:nvSpPr>
            <xdr:cNvPr id="35287" name="Check Box 471" hidden="1">
              <a:extLst>
                <a:ext uri="{63B3BB69-23CF-44E3-9099-C40C66FF867C}">
                  <a14:compatExt spid="_x0000_s35287"/>
                </a:ext>
                <a:ext uri="{FF2B5EF4-FFF2-40B4-BE49-F238E27FC236}">
                  <a16:creationId xmlns:a16="http://schemas.microsoft.com/office/drawing/2014/main" id="{00000000-0008-0000-0300-0000D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xdr:row>
          <xdr:rowOff>190500</xdr:rowOff>
        </xdr:from>
        <xdr:to>
          <xdr:col>55</xdr:col>
          <xdr:colOff>38100</xdr:colOff>
          <xdr:row>22</xdr:row>
          <xdr:rowOff>9525</xdr:rowOff>
        </xdr:to>
        <xdr:sp macro="" textlink="">
          <xdr:nvSpPr>
            <xdr:cNvPr id="35288" name="Check Box 472" hidden="1">
              <a:extLst>
                <a:ext uri="{63B3BB69-23CF-44E3-9099-C40C66FF867C}">
                  <a14:compatExt spid="_x0000_s35288"/>
                </a:ext>
                <a:ext uri="{FF2B5EF4-FFF2-40B4-BE49-F238E27FC236}">
                  <a16:creationId xmlns:a16="http://schemas.microsoft.com/office/drawing/2014/main" id="{00000000-0008-0000-0300-0000D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22</xdr:row>
          <xdr:rowOff>190500</xdr:rowOff>
        </xdr:from>
        <xdr:to>
          <xdr:col>55</xdr:col>
          <xdr:colOff>38100</xdr:colOff>
          <xdr:row>24</xdr:row>
          <xdr:rowOff>9525</xdr:rowOff>
        </xdr:to>
        <xdr:sp macro="" textlink="">
          <xdr:nvSpPr>
            <xdr:cNvPr id="35289" name="Check Box 473" hidden="1">
              <a:extLst>
                <a:ext uri="{63B3BB69-23CF-44E3-9099-C40C66FF867C}">
                  <a14:compatExt spid="_x0000_s35289"/>
                </a:ext>
                <a:ext uri="{FF2B5EF4-FFF2-40B4-BE49-F238E27FC236}">
                  <a16:creationId xmlns:a16="http://schemas.microsoft.com/office/drawing/2014/main" id="{00000000-0008-0000-0300-0000D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xdr:row>
          <xdr:rowOff>190500</xdr:rowOff>
        </xdr:from>
        <xdr:to>
          <xdr:col>55</xdr:col>
          <xdr:colOff>38100</xdr:colOff>
          <xdr:row>23</xdr:row>
          <xdr:rowOff>9525</xdr:rowOff>
        </xdr:to>
        <xdr:sp macro="" textlink="">
          <xdr:nvSpPr>
            <xdr:cNvPr id="35290" name="Check Box 474" hidden="1">
              <a:extLst>
                <a:ext uri="{63B3BB69-23CF-44E3-9099-C40C66FF867C}">
                  <a14:compatExt spid="_x0000_s35290"/>
                </a:ext>
                <a:ext uri="{FF2B5EF4-FFF2-40B4-BE49-F238E27FC236}">
                  <a16:creationId xmlns:a16="http://schemas.microsoft.com/office/drawing/2014/main" id="{00000000-0008-0000-0300-0000D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xdr:row>
          <xdr:rowOff>190500</xdr:rowOff>
        </xdr:from>
        <xdr:to>
          <xdr:col>55</xdr:col>
          <xdr:colOff>38100</xdr:colOff>
          <xdr:row>25</xdr:row>
          <xdr:rowOff>9525</xdr:rowOff>
        </xdr:to>
        <xdr:sp macro="" textlink="">
          <xdr:nvSpPr>
            <xdr:cNvPr id="35291" name="Check Box 475" hidden="1">
              <a:extLst>
                <a:ext uri="{63B3BB69-23CF-44E3-9099-C40C66FF867C}">
                  <a14:compatExt spid="_x0000_s35291"/>
                </a:ext>
                <a:ext uri="{FF2B5EF4-FFF2-40B4-BE49-F238E27FC236}">
                  <a16:creationId xmlns:a16="http://schemas.microsoft.com/office/drawing/2014/main" id="{00000000-0008-0000-0300-0000D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xdr:row>
          <xdr:rowOff>190500</xdr:rowOff>
        </xdr:from>
        <xdr:to>
          <xdr:col>55</xdr:col>
          <xdr:colOff>38100</xdr:colOff>
          <xdr:row>27</xdr:row>
          <xdr:rowOff>9525</xdr:rowOff>
        </xdr:to>
        <xdr:sp macro="" textlink="">
          <xdr:nvSpPr>
            <xdr:cNvPr id="35292" name="Check Box 476" hidden="1">
              <a:extLst>
                <a:ext uri="{63B3BB69-23CF-44E3-9099-C40C66FF867C}">
                  <a14:compatExt spid="_x0000_s35292"/>
                </a:ext>
                <a:ext uri="{FF2B5EF4-FFF2-40B4-BE49-F238E27FC236}">
                  <a16:creationId xmlns:a16="http://schemas.microsoft.com/office/drawing/2014/main" id="{00000000-0008-0000-0300-0000D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xdr:row>
          <xdr:rowOff>190500</xdr:rowOff>
        </xdr:from>
        <xdr:to>
          <xdr:col>55</xdr:col>
          <xdr:colOff>38100</xdr:colOff>
          <xdr:row>26</xdr:row>
          <xdr:rowOff>9525</xdr:rowOff>
        </xdr:to>
        <xdr:sp macro="" textlink="">
          <xdr:nvSpPr>
            <xdr:cNvPr id="35293" name="Check Box 477" hidden="1">
              <a:extLst>
                <a:ext uri="{63B3BB69-23CF-44E3-9099-C40C66FF867C}">
                  <a14:compatExt spid="_x0000_s35293"/>
                </a:ext>
                <a:ext uri="{FF2B5EF4-FFF2-40B4-BE49-F238E27FC236}">
                  <a16:creationId xmlns:a16="http://schemas.microsoft.com/office/drawing/2014/main" id="{00000000-0008-0000-0300-0000D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xdr:row>
          <xdr:rowOff>190500</xdr:rowOff>
        </xdr:from>
        <xdr:to>
          <xdr:col>55</xdr:col>
          <xdr:colOff>38100</xdr:colOff>
          <xdr:row>28</xdr:row>
          <xdr:rowOff>9525</xdr:rowOff>
        </xdr:to>
        <xdr:sp macro="" textlink="">
          <xdr:nvSpPr>
            <xdr:cNvPr id="35294" name="Check Box 478" hidden="1">
              <a:extLst>
                <a:ext uri="{63B3BB69-23CF-44E3-9099-C40C66FF867C}">
                  <a14:compatExt spid="_x0000_s35294"/>
                </a:ext>
                <a:ext uri="{FF2B5EF4-FFF2-40B4-BE49-F238E27FC236}">
                  <a16:creationId xmlns:a16="http://schemas.microsoft.com/office/drawing/2014/main" id="{00000000-0008-0000-0300-0000D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xdr:row>
          <xdr:rowOff>190500</xdr:rowOff>
        </xdr:from>
        <xdr:to>
          <xdr:col>55</xdr:col>
          <xdr:colOff>38100</xdr:colOff>
          <xdr:row>30</xdr:row>
          <xdr:rowOff>9525</xdr:rowOff>
        </xdr:to>
        <xdr:sp macro="" textlink="">
          <xdr:nvSpPr>
            <xdr:cNvPr id="35295" name="Check Box 479" hidden="1">
              <a:extLst>
                <a:ext uri="{63B3BB69-23CF-44E3-9099-C40C66FF867C}">
                  <a14:compatExt spid="_x0000_s35295"/>
                </a:ext>
                <a:ext uri="{FF2B5EF4-FFF2-40B4-BE49-F238E27FC236}">
                  <a16:creationId xmlns:a16="http://schemas.microsoft.com/office/drawing/2014/main" id="{00000000-0008-0000-0300-0000D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xdr:row>
          <xdr:rowOff>190500</xdr:rowOff>
        </xdr:from>
        <xdr:to>
          <xdr:col>55</xdr:col>
          <xdr:colOff>38100</xdr:colOff>
          <xdr:row>29</xdr:row>
          <xdr:rowOff>9525</xdr:rowOff>
        </xdr:to>
        <xdr:sp macro="" textlink="">
          <xdr:nvSpPr>
            <xdr:cNvPr id="35296" name="Check Box 480" hidden="1">
              <a:extLst>
                <a:ext uri="{63B3BB69-23CF-44E3-9099-C40C66FF867C}">
                  <a14:compatExt spid="_x0000_s35296"/>
                </a:ext>
                <a:ext uri="{FF2B5EF4-FFF2-40B4-BE49-F238E27FC236}">
                  <a16:creationId xmlns:a16="http://schemas.microsoft.com/office/drawing/2014/main" id="{00000000-0008-0000-0300-0000E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xdr:row>
          <xdr:rowOff>190500</xdr:rowOff>
        </xdr:from>
        <xdr:to>
          <xdr:col>55</xdr:col>
          <xdr:colOff>38100</xdr:colOff>
          <xdr:row>31</xdr:row>
          <xdr:rowOff>9525</xdr:rowOff>
        </xdr:to>
        <xdr:sp macro="" textlink="">
          <xdr:nvSpPr>
            <xdr:cNvPr id="35297" name="Check Box 481" hidden="1">
              <a:extLst>
                <a:ext uri="{63B3BB69-23CF-44E3-9099-C40C66FF867C}">
                  <a14:compatExt spid="_x0000_s35297"/>
                </a:ext>
                <a:ext uri="{FF2B5EF4-FFF2-40B4-BE49-F238E27FC236}">
                  <a16:creationId xmlns:a16="http://schemas.microsoft.com/office/drawing/2014/main" id="{00000000-0008-0000-0300-0000E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xdr:row>
          <xdr:rowOff>190500</xdr:rowOff>
        </xdr:from>
        <xdr:to>
          <xdr:col>55</xdr:col>
          <xdr:colOff>38100</xdr:colOff>
          <xdr:row>33</xdr:row>
          <xdr:rowOff>9525</xdr:rowOff>
        </xdr:to>
        <xdr:sp macro="" textlink="">
          <xdr:nvSpPr>
            <xdr:cNvPr id="35298" name="Check Box 482" hidden="1">
              <a:extLst>
                <a:ext uri="{63B3BB69-23CF-44E3-9099-C40C66FF867C}">
                  <a14:compatExt spid="_x0000_s35298"/>
                </a:ext>
                <a:ext uri="{FF2B5EF4-FFF2-40B4-BE49-F238E27FC236}">
                  <a16:creationId xmlns:a16="http://schemas.microsoft.com/office/drawing/2014/main" id="{00000000-0008-0000-0300-0000E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xdr:row>
          <xdr:rowOff>190500</xdr:rowOff>
        </xdr:from>
        <xdr:to>
          <xdr:col>55</xdr:col>
          <xdr:colOff>38100</xdr:colOff>
          <xdr:row>32</xdr:row>
          <xdr:rowOff>9525</xdr:rowOff>
        </xdr:to>
        <xdr:sp macro="" textlink="">
          <xdr:nvSpPr>
            <xdr:cNvPr id="35299" name="Check Box 483" hidden="1">
              <a:extLst>
                <a:ext uri="{63B3BB69-23CF-44E3-9099-C40C66FF867C}">
                  <a14:compatExt spid="_x0000_s35299"/>
                </a:ext>
                <a:ext uri="{FF2B5EF4-FFF2-40B4-BE49-F238E27FC236}">
                  <a16:creationId xmlns:a16="http://schemas.microsoft.com/office/drawing/2014/main" id="{00000000-0008-0000-0300-0000E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xdr:row>
          <xdr:rowOff>190500</xdr:rowOff>
        </xdr:from>
        <xdr:to>
          <xdr:col>55</xdr:col>
          <xdr:colOff>38100</xdr:colOff>
          <xdr:row>34</xdr:row>
          <xdr:rowOff>9525</xdr:rowOff>
        </xdr:to>
        <xdr:sp macro="" textlink="">
          <xdr:nvSpPr>
            <xdr:cNvPr id="35300" name="Check Box 484" hidden="1">
              <a:extLst>
                <a:ext uri="{63B3BB69-23CF-44E3-9099-C40C66FF867C}">
                  <a14:compatExt spid="_x0000_s35300"/>
                </a:ext>
                <a:ext uri="{FF2B5EF4-FFF2-40B4-BE49-F238E27FC236}">
                  <a16:creationId xmlns:a16="http://schemas.microsoft.com/office/drawing/2014/main" id="{00000000-0008-0000-0300-0000E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xdr:row>
          <xdr:rowOff>190500</xdr:rowOff>
        </xdr:from>
        <xdr:to>
          <xdr:col>55</xdr:col>
          <xdr:colOff>38100</xdr:colOff>
          <xdr:row>36</xdr:row>
          <xdr:rowOff>9525</xdr:rowOff>
        </xdr:to>
        <xdr:sp macro="" textlink="">
          <xdr:nvSpPr>
            <xdr:cNvPr id="35301" name="Check Box 485" hidden="1">
              <a:extLst>
                <a:ext uri="{63B3BB69-23CF-44E3-9099-C40C66FF867C}">
                  <a14:compatExt spid="_x0000_s35301"/>
                </a:ext>
                <a:ext uri="{FF2B5EF4-FFF2-40B4-BE49-F238E27FC236}">
                  <a16:creationId xmlns:a16="http://schemas.microsoft.com/office/drawing/2014/main" id="{00000000-0008-0000-0300-0000E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33</xdr:row>
          <xdr:rowOff>190500</xdr:rowOff>
        </xdr:from>
        <xdr:to>
          <xdr:col>55</xdr:col>
          <xdr:colOff>38100</xdr:colOff>
          <xdr:row>35</xdr:row>
          <xdr:rowOff>9525</xdr:rowOff>
        </xdr:to>
        <xdr:sp macro="" textlink="">
          <xdr:nvSpPr>
            <xdr:cNvPr id="35302" name="Check Box 486" hidden="1">
              <a:extLst>
                <a:ext uri="{63B3BB69-23CF-44E3-9099-C40C66FF867C}">
                  <a14:compatExt spid="_x0000_s35302"/>
                </a:ext>
                <a:ext uri="{FF2B5EF4-FFF2-40B4-BE49-F238E27FC236}">
                  <a16:creationId xmlns:a16="http://schemas.microsoft.com/office/drawing/2014/main" id="{00000000-0008-0000-0300-0000E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xdr:row>
          <xdr:rowOff>190500</xdr:rowOff>
        </xdr:from>
        <xdr:to>
          <xdr:col>55</xdr:col>
          <xdr:colOff>38100</xdr:colOff>
          <xdr:row>37</xdr:row>
          <xdr:rowOff>9525</xdr:rowOff>
        </xdr:to>
        <xdr:sp macro="" textlink="">
          <xdr:nvSpPr>
            <xdr:cNvPr id="35303" name="Check Box 487" hidden="1">
              <a:extLst>
                <a:ext uri="{63B3BB69-23CF-44E3-9099-C40C66FF867C}">
                  <a14:compatExt spid="_x0000_s35303"/>
                </a:ext>
                <a:ext uri="{FF2B5EF4-FFF2-40B4-BE49-F238E27FC236}">
                  <a16:creationId xmlns:a16="http://schemas.microsoft.com/office/drawing/2014/main" id="{00000000-0008-0000-0300-0000E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xdr:row>
          <xdr:rowOff>190500</xdr:rowOff>
        </xdr:from>
        <xdr:to>
          <xdr:col>55</xdr:col>
          <xdr:colOff>38100</xdr:colOff>
          <xdr:row>39</xdr:row>
          <xdr:rowOff>9525</xdr:rowOff>
        </xdr:to>
        <xdr:sp macro="" textlink="">
          <xdr:nvSpPr>
            <xdr:cNvPr id="35304" name="Check Box 488" hidden="1">
              <a:extLst>
                <a:ext uri="{63B3BB69-23CF-44E3-9099-C40C66FF867C}">
                  <a14:compatExt spid="_x0000_s35304"/>
                </a:ext>
                <a:ext uri="{FF2B5EF4-FFF2-40B4-BE49-F238E27FC236}">
                  <a16:creationId xmlns:a16="http://schemas.microsoft.com/office/drawing/2014/main" id="{00000000-0008-0000-0300-0000E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xdr:row>
          <xdr:rowOff>190500</xdr:rowOff>
        </xdr:from>
        <xdr:to>
          <xdr:col>55</xdr:col>
          <xdr:colOff>38100</xdr:colOff>
          <xdr:row>38</xdr:row>
          <xdr:rowOff>9525</xdr:rowOff>
        </xdr:to>
        <xdr:sp macro="" textlink="">
          <xdr:nvSpPr>
            <xdr:cNvPr id="35305" name="Check Box 489" hidden="1">
              <a:extLst>
                <a:ext uri="{63B3BB69-23CF-44E3-9099-C40C66FF867C}">
                  <a14:compatExt spid="_x0000_s35305"/>
                </a:ext>
                <a:ext uri="{FF2B5EF4-FFF2-40B4-BE49-F238E27FC236}">
                  <a16:creationId xmlns:a16="http://schemas.microsoft.com/office/drawing/2014/main" id="{00000000-0008-0000-0300-0000E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xdr:row>
          <xdr:rowOff>190500</xdr:rowOff>
        </xdr:from>
        <xdr:to>
          <xdr:col>55</xdr:col>
          <xdr:colOff>38100</xdr:colOff>
          <xdr:row>40</xdr:row>
          <xdr:rowOff>9525</xdr:rowOff>
        </xdr:to>
        <xdr:sp macro="" textlink="">
          <xdr:nvSpPr>
            <xdr:cNvPr id="35306" name="Check Box 490" hidden="1">
              <a:extLst>
                <a:ext uri="{63B3BB69-23CF-44E3-9099-C40C66FF867C}">
                  <a14:compatExt spid="_x0000_s35306"/>
                </a:ext>
                <a:ext uri="{FF2B5EF4-FFF2-40B4-BE49-F238E27FC236}">
                  <a16:creationId xmlns:a16="http://schemas.microsoft.com/office/drawing/2014/main" id="{00000000-0008-0000-0300-0000E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xdr:row>
          <xdr:rowOff>190500</xdr:rowOff>
        </xdr:from>
        <xdr:to>
          <xdr:col>55</xdr:col>
          <xdr:colOff>38100</xdr:colOff>
          <xdr:row>42</xdr:row>
          <xdr:rowOff>9525</xdr:rowOff>
        </xdr:to>
        <xdr:sp macro="" textlink="">
          <xdr:nvSpPr>
            <xdr:cNvPr id="35307" name="Check Box 491" hidden="1">
              <a:extLst>
                <a:ext uri="{63B3BB69-23CF-44E3-9099-C40C66FF867C}">
                  <a14:compatExt spid="_x0000_s35307"/>
                </a:ext>
                <a:ext uri="{FF2B5EF4-FFF2-40B4-BE49-F238E27FC236}">
                  <a16:creationId xmlns:a16="http://schemas.microsoft.com/office/drawing/2014/main" id="{00000000-0008-0000-0300-0000E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xdr:row>
          <xdr:rowOff>190500</xdr:rowOff>
        </xdr:from>
        <xdr:to>
          <xdr:col>55</xdr:col>
          <xdr:colOff>38100</xdr:colOff>
          <xdr:row>41</xdr:row>
          <xdr:rowOff>9525</xdr:rowOff>
        </xdr:to>
        <xdr:sp macro="" textlink="">
          <xdr:nvSpPr>
            <xdr:cNvPr id="35308" name="Check Box 492" hidden="1">
              <a:extLst>
                <a:ext uri="{63B3BB69-23CF-44E3-9099-C40C66FF867C}">
                  <a14:compatExt spid="_x0000_s35308"/>
                </a:ext>
                <a:ext uri="{FF2B5EF4-FFF2-40B4-BE49-F238E27FC236}">
                  <a16:creationId xmlns:a16="http://schemas.microsoft.com/office/drawing/2014/main" id="{00000000-0008-0000-0300-0000E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xdr:row>
          <xdr:rowOff>190500</xdr:rowOff>
        </xdr:from>
        <xdr:to>
          <xdr:col>55</xdr:col>
          <xdr:colOff>38100</xdr:colOff>
          <xdr:row>43</xdr:row>
          <xdr:rowOff>9525</xdr:rowOff>
        </xdr:to>
        <xdr:sp macro="" textlink="">
          <xdr:nvSpPr>
            <xdr:cNvPr id="35309" name="Check Box 493" hidden="1">
              <a:extLst>
                <a:ext uri="{63B3BB69-23CF-44E3-9099-C40C66FF867C}">
                  <a14:compatExt spid="_x0000_s35309"/>
                </a:ext>
                <a:ext uri="{FF2B5EF4-FFF2-40B4-BE49-F238E27FC236}">
                  <a16:creationId xmlns:a16="http://schemas.microsoft.com/office/drawing/2014/main" id="{00000000-0008-0000-0300-0000E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xdr:row>
          <xdr:rowOff>190500</xdr:rowOff>
        </xdr:from>
        <xdr:to>
          <xdr:col>55</xdr:col>
          <xdr:colOff>38100</xdr:colOff>
          <xdr:row>45</xdr:row>
          <xdr:rowOff>9525</xdr:rowOff>
        </xdr:to>
        <xdr:sp macro="" textlink="">
          <xdr:nvSpPr>
            <xdr:cNvPr id="35310" name="Check Box 494" hidden="1">
              <a:extLst>
                <a:ext uri="{63B3BB69-23CF-44E3-9099-C40C66FF867C}">
                  <a14:compatExt spid="_x0000_s35310"/>
                </a:ext>
                <a:ext uri="{FF2B5EF4-FFF2-40B4-BE49-F238E27FC236}">
                  <a16:creationId xmlns:a16="http://schemas.microsoft.com/office/drawing/2014/main" id="{00000000-0008-0000-0300-0000E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xdr:row>
          <xdr:rowOff>190500</xdr:rowOff>
        </xdr:from>
        <xdr:to>
          <xdr:col>55</xdr:col>
          <xdr:colOff>38100</xdr:colOff>
          <xdr:row>44</xdr:row>
          <xdr:rowOff>9525</xdr:rowOff>
        </xdr:to>
        <xdr:sp macro="" textlink="">
          <xdr:nvSpPr>
            <xdr:cNvPr id="35311" name="Check Box 495" hidden="1">
              <a:extLst>
                <a:ext uri="{63B3BB69-23CF-44E3-9099-C40C66FF867C}">
                  <a14:compatExt spid="_x0000_s35311"/>
                </a:ext>
                <a:ext uri="{FF2B5EF4-FFF2-40B4-BE49-F238E27FC236}">
                  <a16:creationId xmlns:a16="http://schemas.microsoft.com/office/drawing/2014/main" id="{00000000-0008-0000-0300-0000E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xdr:row>
          <xdr:rowOff>190500</xdr:rowOff>
        </xdr:from>
        <xdr:to>
          <xdr:col>55</xdr:col>
          <xdr:colOff>38100</xdr:colOff>
          <xdr:row>46</xdr:row>
          <xdr:rowOff>9525</xdr:rowOff>
        </xdr:to>
        <xdr:sp macro="" textlink="">
          <xdr:nvSpPr>
            <xdr:cNvPr id="35312" name="Check Box 496" hidden="1">
              <a:extLst>
                <a:ext uri="{63B3BB69-23CF-44E3-9099-C40C66FF867C}">
                  <a14:compatExt spid="_x0000_s35312"/>
                </a:ext>
                <a:ext uri="{FF2B5EF4-FFF2-40B4-BE49-F238E27FC236}">
                  <a16:creationId xmlns:a16="http://schemas.microsoft.com/office/drawing/2014/main" id="{00000000-0008-0000-0300-0000F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xdr:row>
          <xdr:rowOff>190500</xdr:rowOff>
        </xdr:from>
        <xdr:to>
          <xdr:col>55</xdr:col>
          <xdr:colOff>38100</xdr:colOff>
          <xdr:row>48</xdr:row>
          <xdr:rowOff>9525</xdr:rowOff>
        </xdr:to>
        <xdr:sp macro="" textlink="">
          <xdr:nvSpPr>
            <xdr:cNvPr id="35313" name="Check Box 497" hidden="1">
              <a:extLst>
                <a:ext uri="{63B3BB69-23CF-44E3-9099-C40C66FF867C}">
                  <a14:compatExt spid="_x0000_s35313"/>
                </a:ext>
                <a:ext uri="{FF2B5EF4-FFF2-40B4-BE49-F238E27FC236}">
                  <a16:creationId xmlns:a16="http://schemas.microsoft.com/office/drawing/2014/main" id="{00000000-0008-0000-0300-0000F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xdr:row>
          <xdr:rowOff>190500</xdr:rowOff>
        </xdr:from>
        <xdr:to>
          <xdr:col>55</xdr:col>
          <xdr:colOff>38100</xdr:colOff>
          <xdr:row>47</xdr:row>
          <xdr:rowOff>9525</xdr:rowOff>
        </xdr:to>
        <xdr:sp macro="" textlink="">
          <xdr:nvSpPr>
            <xdr:cNvPr id="35314" name="Check Box 498" hidden="1">
              <a:extLst>
                <a:ext uri="{63B3BB69-23CF-44E3-9099-C40C66FF867C}">
                  <a14:compatExt spid="_x0000_s35314"/>
                </a:ext>
                <a:ext uri="{FF2B5EF4-FFF2-40B4-BE49-F238E27FC236}">
                  <a16:creationId xmlns:a16="http://schemas.microsoft.com/office/drawing/2014/main" id="{00000000-0008-0000-0300-0000F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xdr:row>
          <xdr:rowOff>190500</xdr:rowOff>
        </xdr:from>
        <xdr:to>
          <xdr:col>55</xdr:col>
          <xdr:colOff>38100</xdr:colOff>
          <xdr:row>49</xdr:row>
          <xdr:rowOff>9525</xdr:rowOff>
        </xdr:to>
        <xdr:sp macro="" textlink="">
          <xdr:nvSpPr>
            <xdr:cNvPr id="35315" name="Check Box 499" hidden="1">
              <a:extLst>
                <a:ext uri="{63B3BB69-23CF-44E3-9099-C40C66FF867C}">
                  <a14:compatExt spid="_x0000_s35315"/>
                </a:ext>
                <a:ext uri="{FF2B5EF4-FFF2-40B4-BE49-F238E27FC236}">
                  <a16:creationId xmlns:a16="http://schemas.microsoft.com/office/drawing/2014/main" id="{00000000-0008-0000-0300-0000F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xdr:row>
          <xdr:rowOff>190500</xdr:rowOff>
        </xdr:from>
        <xdr:to>
          <xdr:col>55</xdr:col>
          <xdr:colOff>38100</xdr:colOff>
          <xdr:row>51</xdr:row>
          <xdr:rowOff>9525</xdr:rowOff>
        </xdr:to>
        <xdr:sp macro="" textlink="">
          <xdr:nvSpPr>
            <xdr:cNvPr id="35316" name="Check Box 500" hidden="1">
              <a:extLst>
                <a:ext uri="{63B3BB69-23CF-44E3-9099-C40C66FF867C}">
                  <a14:compatExt spid="_x0000_s35316"/>
                </a:ext>
                <a:ext uri="{FF2B5EF4-FFF2-40B4-BE49-F238E27FC236}">
                  <a16:creationId xmlns:a16="http://schemas.microsoft.com/office/drawing/2014/main" id="{00000000-0008-0000-0300-0000F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xdr:row>
          <xdr:rowOff>190500</xdr:rowOff>
        </xdr:from>
        <xdr:to>
          <xdr:col>55</xdr:col>
          <xdr:colOff>38100</xdr:colOff>
          <xdr:row>50</xdr:row>
          <xdr:rowOff>9525</xdr:rowOff>
        </xdr:to>
        <xdr:sp macro="" textlink="">
          <xdr:nvSpPr>
            <xdr:cNvPr id="35317" name="Check Box 501" hidden="1">
              <a:extLst>
                <a:ext uri="{63B3BB69-23CF-44E3-9099-C40C66FF867C}">
                  <a14:compatExt spid="_x0000_s35317"/>
                </a:ext>
                <a:ext uri="{FF2B5EF4-FFF2-40B4-BE49-F238E27FC236}">
                  <a16:creationId xmlns:a16="http://schemas.microsoft.com/office/drawing/2014/main" id="{00000000-0008-0000-0300-0000F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61</xdr:row>
          <xdr:rowOff>190500</xdr:rowOff>
        </xdr:from>
        <xdr:to>
          <xdr:col>55</xdr:col>
          <xdr:colOff>38100</xdr:colOff>
          <xdr:row>63</xdr:row>
          <xdr:rowOff>9525</xdr:rowOff>
        </xdr:to>
        <xdr:sp macro="" textlink="">
          <xdr:nvSpPr>
            <xdr:cNvPr id="35321" name="Check Box 505" hidden="1">
              <a:extLst>
                <a:ext uri="{63B3BB69-23CF-44E3-9099-C40C66FF867C}">
                  <a14:compatExt spid="_x0000_s35321"/>
                </a:ext>
                <a:ext uri="{FF2B5EF4-FFF2-40B4-BE49-F238E27FC236}">
                  <a16:creationId xmlns:a16="http://schemas.microsoft.com/office/drawing/2014/main" id="{00000000-0008-0000-0300-0000F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63</xdr:row>
          <xdr:rowOff>190500</xdr:rowOff>
        </xdr:from>
        <xdr:to>
          <xdr:col>55</xdr:col>
          <xdr:colOff>38100</xdr:colOff>
          <xdr:row>65</xdr:row>
          <xdr:rowOff>9525</xdr:rowOff>
        </xdr:to>
        <xdr:sp macro="" textlink="">
          <xdr:nvSpPr>
            <xdr:cNvPr id="35322" name="Check Box 506" hidden="1">
              <a:extLst>
                <a:ext uri="{63B3BB69-23CF-44E3-9099-C40C66FF867C}">
                  <a14:compatExt spid="_x0000_s35322"/>
                </a:ext>
                <a:ext uri="{FF2B5EF4-FFF2-40B4-BE49-F238E27FC236}">
                  <a16:creationId xmlns:a16="http://schemas.microsoft.com/office/drawing/2014/main" id="{00000000-0008-0000-0300-0000F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62</xdr:row>
          <xdr:rowOff>190500</xdr:rowOff>
        </xdr:from>
        <xdr:to>
          <xdr:col>55</xdr:col>
          <xdr:colOff>38100</xdr:colOff>
          <xdr:row>64</xdr:row>
          <xdr:rowOff>9525</xdr:rowOff>
        </xdr:to>
        <xdr:sp macro="" textlink="">
          <xdr:nvSpPr>
            <xdr:cNvPr id="35323" name="Check Box 507" hidden="1">
              <a:extLst>
                <a:ext uri="{63B3BB69-23CF-44E3-9099-C40C66FF867C}">
                  <a14:compatExt spid="_x0000_s35323"/>
                </a:ext>
                <a:ext uri="{FF2B5EF4-FFF2-40B4-BE49-F238E27FC236}">
                  <a16:creationId xmlns:a16="http://schemas.microsoft.com/office/drawing/2014/main" id="{00000000-0008-0000-0300-0000F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35324" name="Check Box 508" hidden="1">
              <a:extLst>
                <a:ext uri="{63B3BB69-23CF-44E3-9099-C40C66FF867C}">
                  <a14:compatExt spid="_x0000_s35324"/>
                </a:ext>
                <a:ext uri="{FF2B5EF4-FFF2-40B4-BE49-F238E27FC236}">
                  <a16:creationId xmlns:a16="http://schemas.microsoft.com/office/drawing/2014/main" id="{00000000-0008-0000-0300-0000F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35325" name="Check Box 509" hidden="1">
              <a:extLst>
                <a:ext uri="{63B3BB69-23CF-44E3-9099-C40C66FF867C}">
                  <a14:compatExt spid="_x0000_s35325"/>
                </a:ext>
                <a:ext uri="{FF2B5EF4-FFF2-40B4-BE49-F238E27FC236}">
                  <a16:creationId xmlns:a16="http://schemas.microsoft.com/office/drawing/2014/main" id="{00000000-0008-0000-0300-0000F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35326" name="Check Box 510" hidden="1">
              <a:extLst>
                <a:ext uri="{63B3BB69-23CF-44E3-9099-C40C66FF867C}">
                  <a14:compatExt spid="_x0000_s35326"/>
                </a:ext>
                <a:ext uri="{FF2B5EF4-FFF2-40B4-BE49-F238E27FC236}">
                  <a16:creationId xmlns:a16="http://schemas.microsoft.com/office/drawing/2014/main" id="{00000000-0008-0000-0300-0000F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35327" name="Check Box 511" hidden="1">
              <a:extLst>
                <a:ext uri="{63B3BB69-23CF-44E3-9099-C40C66FF867C}">
                  <a14:compatExt spid="_x0000_s35327"/>
                </a:ext>
                <a:ext uri="{FF2B5EF4-FFF2-40B4-BE49-F238E27FC236}">
                  <a16:creationId xmlns:a16="http://schemas.microsoft.com/office/drawing/2014/main" id="{00000000-0008-0000-0300-0000F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35328" name="Check Box 512" hidden="1">
              <a:extLst>
                <a:ext uri="{63B3BB69-23CF-44E3-9099-C40C66FF867C}">
                  <a14:compatExt spid="_x0000_s35328"/>
                </a:ext>
                <a:ext uri="{FF2B5EF4-FFF2-40B4-BE49-F238E27FC236}">
                  <a16:creationId xmlns:a16="http://schemas.microsoft.com/office/drawing/2014/main" id="{00000000-0008-0000-0300-00000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35329" name="Check Box 513" hidden="1">
              <a:extLst>
                <a:ext uri="{63B3BB69-23CF-44E3-9099-C40C66FF867C}">
                  <a14:compatExt spid="_x0000_s35329"/>
                </a:ext>
                <a:ext uri="{FF2B5EF4-FFF2-40B4-BE49-F238E27FC236}">
                  <a16:creationId xmlns:a16="http://schemas.microsoft.com/office/drawing/2014/main" id="{00000000-0008-0000-0300-00000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35330" name="Check Box 514" hidden="1">
              <a:extLst>
                <a:ext uri="{63B3BB69-23CF-44E3-9099-C40C66FF867C}">
                  <a14:compatExt spid="_x0000_s35330"/>
                </a:ext>
                <a:ext uri="{FF2B5EF4-FFF2-40B4-BE49-F238E27FC236}">
                  <a16:creationId xmlns:a16="http://schemas.microsoft.com/office/drawing/2014/main" id="{00000000-0008-0000-0300-00000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35331" name="Check Box 515" hidden="1">
              <a:extLst>
                <a:ext uri="{63B3BB69-23CF-44E3-9099-C40C66FF867C}">
                  <a14:compatExt spid="_x0000_s35331"/>
                </a:ext>
                <a:ext uri="{FF2B5EF4-FFF2-40B4-BE49-F238E27FC236}">
                  <a16:creationId xmlns:a16="http://schemas.microsoft.com/office/drawing/2014/main" id="{00000000-0008-0000-0300-00000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35332" name="Check Box 516" hidden="1">
              <a:extLst>
                <a:ext uri="{63B3BB69-23CF-44E3-9099-C40C66FF867C}">
                  <a14:compatExt spid="_x0000_s35332"/>
                </a:ext>
                <a:ext uri="{FF2B5EF4-FFF2-40B4-BE49-F238E27FC236}">
                  <a16:creationId xmlns:a16="http://schemas.microsoft.com/office/drawing/2014/main" id="{00000000-0008-0000-0300-00000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35333" name="Check Box 517" hidden="1">
              <a:extLst>
                <a:ext uri="{63B3BB69-23CF-44E3-9099-C40C66FF867C}">
                  <a14:compatExt spid="_x0000_s35333"/>
                </a:ext>
                <a:ext uri="{FF2B5EF4-FFF2-40B4-BE49-F238E27FC236}">
                  <a16:creationId xmlns:a16="http://schemas.microsoft.com/office/drawing/2014/main" id="{00000000-0008-0000-0300-00000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35334" name="Check Box 518" hidden="1">
              <a:extLst>
                <a:ext uri="{63B3BB69-23CF-44E3-9099-C40C66FF867C}">
                  <a14:compatExt spid="_x0000_s35334"/>
                </a:ext>
                <a:ext uri="{FF2B5EF4-FFF2-40B4-BE49-F238E27FC236}">
                  <a16:creationId xmlns:a16="http://schemas.microsoft.com/office/drawing/2014/main" id="{00000000-0008-0000-0300-00000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35335" name="Check Box 519" hidden="1">
              <a:extLst>
                <a:ext uri="{63B3BB69-23CF-44E3-9099-C40C66FF867C}">
                  <a14:compatExt spid="_x0000_s35335"/>
                </a:ext>
                <a:ext uri="{FF2B5EF4-FFF2-40B4-BE49-F238E27FC236}">
                  <a16:creationId xmlns:a16="http://schemas.microsoft.com/office/drawing/2014/main" id="{00000000-0008-0000-0300-00000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35336" name="Check Box 520" hidden="1">
              <a:extLst>
                <a:ext uri="{63B3BB69-23CF-44E3-9099-C40C66FF867C}">
                  <a14:compatExt spid="_x0000_s35336"/>
                </a:ext>
                <a:ext uri="{FF2B5EF4-FFF2-40B4-BE49-F238E27FC236}">
                  <a16:creationId xmlns:a16="http://schemas.microsoft.com/office/drawing/2014/main" id="{00000000-0008-0000-0300-00000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35337" name="Check Box 521" hidden="1">
              <a:extLst>
                <a:ext uri="{63B3BB69-23CF-44E3-9099-C40C66FF867C}">
                  <a14:compatExt spid="_x0000_s35337"/>
                </a:ext>
                <a:ext uri="{FF2B5EF4-FFF2-40B4-BE49-F238E27FC236}">
                  <a16:creationId xmlns:a16="http://schemas.microsoft.com/office/drawing/2014/main" id="{00000000-0008-0000-0300-00000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35338" name="Check Box 522" hidden="1">
              <a:extLst>
                <a:ext uri="{63B3BB69-23CF-44E3-9099-C40C66FF867C}">
                  <a14:compatExt spid="_x0000_s35338"/>
                </a:ext>
                <a:ext uri="{FF2B5EF4-FFF2-40B4-BE49-F238E27FC236}">
                  <a16:creationId xmlns:a16="http://schemas.microsoft.com/office/drawing/2014/main" id="{00000000-0008-0000-0300-00000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35339" name="Check Box 523" hidden="1">
              <a:extLst>
                <a:ext uri="{63B3BB69-23CF-44E3-9099-C40C66FF867C}">
                  <a14:compatExt spid="_x0000_s35339"/>
                </a:ext>
                <a:ext uri="{FF2B5EF4-FFF2-40B4-BE49-F238E27FC236}">
                  <a16:creationId xmlns:a16="http://schemas.microsoft.com/office/drawing/2014/main" id="{00000000-0008-0000-0300-00000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35340" name="Check Box 524" hidden="1">
              <a:extLst>
                <a:ext uri="{63B3BB69-23CF-44E3-9099-C40C66FF867C}">
                  <a14:compatExt spid="_x0000_s35340"/>
                </a:ext>
                <a:ext uri="{FF2B5EF4-FFF2-40B4-BE49-F238E27FC236}">
                  <a16:creationId xmlns:a16="http://schemas.microsoft.com/office/drawing/2014/main" id="{00000000-0008-0000-0300-00000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35341" name="Check Box 525" hidden="1">
              <a:extLst>
                <a:ext uri="{63B3BB69-23CF-44E3-9099-C40C66FF867C}">
                  <a14:compatExt spid="_x0000_s35341"/>
                </a:ext>
                <a:ext uri="{FF2B5EF4-FFF2-40B4-BE49-F238E27FC236}">
                  <a16:creationId xmlns:a16="http://schemas.microsoft.com/office/drawing/2014/main" id="{00000000-0008-0000-0300-00000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190500</xdr:rowOff>
        </xdr:from>
        <xdr:to>
          <xdr:col>55</xdr:col>
          <xdr:colOff>47625</xdr:colOff>
          <xdr:row>84</xdr:row>
          <xdr:rowOff>9525</xdr:rowOff>
        </xdr:to>
        <xdr:sp macro="" textlink="">
          <xdr:nvSpPr>
            <xdr:cNvPr id="35342" name="Check Box 526" hidden="1">
              <a:extLst>
                <a:ext uri="{63B3BB69-23CF-44E3-9099-C40C66FF867C}">
                  <a14:compatExt spid="_x0000_s35342"/>
                </a:ext>
                <a:ext uri="{FF2B5EF4-FFF2-40B4-BE49-F238E27FC236}">
                  <a16:creationId xmlns:a16="http://schemas.microsoft.com/office/drawing/2014/main" id="{00000000-0008-0000-0300-00000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35343" name="Check Box 527" hidden="1">
              <a:extLst>
                <a:ext uri="{63B3BB69-23CF-44E3-9099-C40C66FF867C}">
                  <a14:compatExt spid="_x0000_s35343"/>
                </a:ext>
                <a:ext uri="{FF2B5EF4-FFF2-40B4-BE49-F238E27FC236}">
                  <a16:creationId xmlns:a16="http://schemas.microsoft.com/office/drawing/2014/main" id="{00000000-0008-0000-0300-00000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35344" name="Check Box 528" hidden="1">
              <a:extLst>
                <a:ext uri="{63B3BB69-23CF-44E3-9099-C40C66FF867C}">
                  <a14:compatExt spid="_x0000_s35344"/>
                </a:ext>
                <a:ext uri="{FF2B5EF4-FFF2-40B4-BE49-F238E27FC236}">
                  <a16:creationId xmlns:a16="http://schemas.microsoft.com/office/drawing/2014/main" id="{00000000-0008-0000-0300-00001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35345" name="Check Box 529" hidden="1">
              <a:extLst>
                <a:ext uri="{63B3BB69-23CF-44E3-9099-C40C66FF867C}">
                  <a14:compatExt spid="_x0000_s35345"/>
                </a:ext>
                <a:ext uri="{FF2B5EF4-FFF2-40B4-BE49-F238E27FC236}">
                  <a16:creationId xmlns:a16="http://schemas.microsoft.com/office/drawing/2014/main" id="{00000000-0008-0000-0300-00001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35346" name="Check Box 530" hidden="1">
              <a:extLst>
                <a:ext uri="{63B3BB69-23CF-44E3-9099-C40C66FF867C}">
                  <a14:compatExt spid="_x0000_s35346"/>
                </a:ext>
                <a:ext uri="{FF2B5EF4-FFF2-40B4-BE49-F238E27FC236}">
                  <a16:creationId xmlns:a16="http://schemas.microsoft.com/office/drawing/2014/main" id="{00000000-0008-0000-0300-00001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35347" name="Check Box 531" hidden="1">
              <a:extLst>
                <a:ext uri="{63B3BB69-23CF-44E3-9099-C40C66FF867C}">
                  <a14:compatExt spid="_x0000_s35347"/>
                </a:ext>
                <a:ext uri="{FF2B5EF4-FFF2-40B4-BE49-F238E27FC236}">
                  <a16:creationId xmlns:a16="http://schemas.microsoft.com/office/drawing/2014/main" id="{00000000-0008-0000-0300-00001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35348" name="Check Box 532" hidden="1">
              <a:extLst>
                <a:ext uri="{63B3BB69-23CF-44E3-9099-C40C66FF867C}">
                  <a14:compatExt spid="_x0000_s35348"/>
                </a:ext>
                <a:ext uri="{FF2B5EF4-FFF2-40B4-BE49-F238E27FC236}">
                  <a16:creationId xmlns:a16="http://schemas.microsoft.com/office/drawing/2014/main" id="{00000000-0008-0000-0300-00001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35349" name="Check Box 533" hidden="1">
              <a:extLst>
                <a:ext uri="{63B3BB69-23CF-44E3-9099-C40C66FF867C}">
                  <a14:compatExt spid="_x0000_s35349"/>
                </a:ext>
                <a:ext uri="{FF2B5EF4-FFF2-40B4-BE49-F238E27FC236}">
                  <a16:creationId xmlns:a16="http://schemas.microsoft.com/office/drawing/2014/main" id="{00000000-0008-0000-0300-00001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35350" name="Check Box 534" hidden="1">
              <a:extLst>
                <a:ext uri="{63B3BB69-23CF-44E3-9099-C40C66FF867C}">
                  <a14:compatExt spid="_x0000_s35350"/>
                </a:ext>
                <a:ext uri="{FF2B5EF4-FFF2-40B4-BE49-F238E27FC236}">
                  <a16:creationId xmlns:a16="http://schemas.microsoft.com/office/drawing/2014/main" id="{00000000-0008-0000-0300-00001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35351" name="Check Box 535" hidden="1">
              <a:extLst>
                <a:ext uri="{63B3BB69-23CF-44E3-9099-C40C66FF867C}">
                  <a14:compatExt spid="_x0000_s35351"/>
                </a:ext>
                <a:ext uri="{FF2B5EF4-FFF2-40B4-BE49-F238E27FC236}">
                  <a16:creationId xmlns:a16="http://schemas.microsoft.com/office/drawing/2014/main" id="{00000000-0008-0000-0300-00001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35352" name="Check Box 536" hidden="1">
              <a:extLst>
                <a:ext uri="{63B3BB69-23CF-44E3-9099-C40C66FF867C}">
                  <a14:compatExt spid="_x0000_s35352"/>
                </a:ext>
                <a:ext uri="{FF2B5EF4-FFF2-40B4-BE49-F238E27FC236}">
                  <a16:creationId xmlns:a16="http://schemas.microsoft.com/office/drawing/2014/main" id="{00000000-0008-0000-0300-00001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35353" name="Check Box 537" hidden="1">
              <a:extLst>
                <a:ext uri="{63B3BB69-23CF-44E3-9099-C40C66FF867C}">
                  <a14:compatExt spid="_x0000_s35353"/>
                </a:ext>
                <a:ext uri="{FF2B5EF4-FFF2-40B4-BE49-F238E27FC236}">
                  <a16:creationId xmlns:a16="http://schemas.microsoft.com/office/drawing/2014/main" id="{00000000-0008-0000-0300-00001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35354" name="Check Box 538" hidden="1">
              <a:extLst>
                <a:ext uri="{63B3BB69-23CF-44E3-9099-C40C66FF867C}">
                  <a14:compatExt spid="_x0000_s35354"/>
                </a:ext>
                <a:ext uri="{FF2B5EF4-FFF2-40B4-BE49-F238E27FC236}">
                  <a16:creationId xmlns:a16="http://schemas.microsoft.com/office/drawing/2014/main" id="{00000000-0008-0000-0300-00001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35355" name="Check Box 539" hidden="1">
              <a:extLst>
                <a:ext uri="{63B3BB69-23CF-44E3-9099-C40C66FF867C}">
                  <a14:compatExt spid="_x0000_s35355"/>
                </a:ext>
                <a:ext uri="{FF2B5EF4-FFF2-40B4-BE49-F238E27FC236}">
                  <a16:creationId xmlns:a16="http://schemas.microsoft.com/office/drawing/2014/main" id="{00000000-0008-0000-0300-00001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35356" name="Check Box 540" hidden="1">
              <a:extLst>
                <a:ext uri="{63B3BB69-23CF-44E3-9099-C40C66FF867C}">
                  <a14:compatExt spid="_x0000_s35356"/>
                </a:ext>
                <a:ext uri="{FF2B5EF4-FFF2-40B4-BE49-F238E27FC236}">
                  <a16:creationId xmlns:a16="http://schemas.microsoft.com/office/drawing/2014/main" id="{00000000-0008-0000-0300-00001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35357" name="Check Box 541" hidden="1">
              <a:extLst>
                <a:ext uri="{63B3BB69-23CF-44E3-9099-C40C66FF867C}">
                  <a14:compatExt spid="_x0000_s35357"/>
                </a:ext>
                <a:ext uri="{FF2B5EF4-FFF2-40B4-BE49-F238E27FC236}">
                  <a16:creationId xmlns:a16="http://schemas.microsoft.com/office/drawing/2014/main" id="{00000000-0008-0000-0300-00001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35358" name="Check Box 542" hidden="1">
              <a:extLst>
                <a:ext uri="{63B3BB69-23CF-44E3-9099-C40C66FF867C}">
                  <a14:compatExt spid="_x0000_s35358"/>
                </a:ext>
                <a:ext uri="{FF2B5EF4-FFF2-40B4-BE49-F238E27FC236}">
                  <a16:creationId xmlns:a16="http://schemas.microsoft.com/office/drawing/2014/main" id="{00000000-0008-0000-0300-00001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35359" name="Check Box 543" hidden="1">
              <a:extLst>
                <a:ext uri="{63B3BB69-23CF-44E3-9099-C40C66FF867C}">
                  <a14:compatExt spid="_x0000_s35359"/>
                </a:ext>
                <a:ext uri="{FF2B5EF4-FFF2-40B4-BE49-F238E27FC236}">
                  <a16:creationId xmlns:a16="http://schemas.microsoft.com/office/drawing/2014/main" id="{00000000-0008-0000-0300-00001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35360" name="Check Box 544" hidden="1">
              <a:extLst>
                <a:ext uri="{63B3BB69-23CF-44E3-9099-C40C66FF867C}">
                  <a14:compatExt spid="_x0000_s35360"/>
                </a:ext>
                <a:ext uri="{FF2B5EF4-FFF2-40B4-BE49-F238E27FC236}">
                  <a16:creationId xmlns:a16="http://schemas.microsoft.com/office/drawing/2014/main" id="{00000000-0008-0000-0300-00002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35361" name="Check Box 545" hidden="1">
              <a:extLst>
                <a:ext uri="{63B3BB69-23CF-44E3-9099-C40C66FF867C}">
                  <a14:compatExt spid="_x0000_s35361"/>
                </a:ext>
                <a:ext uri="{FF2B5EF4-FFF2-40B4-BE49-F238E27FC236}">
                  <a16:creationId xmlns:a16="http://schemas.microsoft.com/office/drawing/2014/main" id="{00000000-0008-0000-0300-00002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35362" name="Check Box 546" hidden="1">
              <a:extLst>
                <a:ext uri="{63B3BB69-23CF-44E3-9099-C40C66FF867C}">
                  <a14:compatExt spid="_x0000_s35362"/>
                </a:ext>
                <a:ext uri="{FF2B5EF4-FFF2-40B4-BE49-F238E27FC236}">
                  <a16:creationId xmlns:a16="http://schemas.microsoft.com/office/drawing/2014/main" id="{00000000-0008-0000-0300-00002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35363" name="Check Box 547" hidden="1">
              <a:extLst>
                <a:ext uri="{63B3BB69-23CF-44E3-9099-C40C66FF867C}">
                  <a14:compatExt spid="_x0000_s35363"/>
                </a:ext>
                <a:ext uri="{FF2B5EF4-FFF2-40B4-BE49-F238E27FC236}">
                  <a16:creationId xmlns:a16="http://schemas.microsoft.com/office/drawing/2014/main" id="{00000000-0008-0000-0300-00002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35364" name="Check Box 548" hidden="1">
              <a:extLst>
                <a:ext uri="{63B3BB69-23CF-44E3-9099-C40C66FF867C}">
                  <a14:compatExt spid="_x0000_s35364"/>
                </a:ext>
                <a:ext uri="{FF2B5EF4-FFF2-40B4-BE49-F238E27FC236}">
                  <a16:creationId xmlns:a16="http://schemas.microsoft.com/office/drawing/2014/main" id="{00000000-0008-0000-0300-00002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35365" name="Check Box 549" hidden="1">
              <a:extLst>
                <a:ext uri="{63B3BB69-23CF-44E3-9099-C40C66FF867C}">
                  <a14:compatExt spid="_x0000_s35365"/>
                </a:ext>
                <a:ext uri="{FF2B5EF4-FFF2-40B4-BE49-F238E27FC236}">
                  <a16:creationId xmlns:a16="http://schemas.microsoft.com/office/drawing/2014/main" id="{00000000-0008-0000-0300-00002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64</xdr:row>
          <xdr:rowOff>190500</xdr:rowOff>
        </xdr:from>
        <xdr:to>
          <xdr:col>55</xdr:col>
          <xdr:colOff>38100</xdr:colOff>
          <xdr:row>66</xdr:row>
          <xdr:rowOff>9525</xdr:rowOff>
        </xdr:to>
        <xdr:sp macro="" textlink="">
          <xdr:nvSpPr>
            <xdr:cNvPr id="35366" name="Check Box 550" hidden="1">
              <a:extLst>
                <a:ext uri="{63B3BB69-23CF-44E3-9099-C40C66FF867C}">
                  <a14:compatExt spid="_x0000_s35366"/>
                </a:ext>
                <a:ext uri="{FF2B5EF4-FFF2-40B4-BE49-F238E27FC236}">
                  <a16:creationId xmlns:a16="http://schemas.microsoft.com/office/drawing/2014/main" id="{00000000-0008-0000-0300-00002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66</xdr:row>
          <xdr:rowOff>190500</xdr:rowOff>
        </xdr:from>
        <xdr:to>
          <xdr:col>55</xdr:col>
          <xdr:colOff>38100</xdr:colOff>
          <xdr:row>68</xdr:row>
          <xdr:rowOff>9525</xdr:rowOff>
        </xdr:to>
        <xdr:sp macro="" textlink="">
          <xdr:nvSpPr>
            <xdr:cNvPr id="35367" name="Check Box 551" hidden="1">
              <a:extLst>
                <a:ext uri="{63B3BB69-23CF-44E3-9099-C40C66FF867C}">
                  <a14:compatExt spid="_x0000_s35367"/>
                </a:ext>
                <a:ext uri="{FF2B5EF4-FFF2-40B4-BE49-F238E27FC236}">
                  <a16:creationId xmlns:a16="http://schemas.microsoft.com/office/drawing/2014/main" id="{00000000-0008-0000-0300-00002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65</xdr:row>
          <xdr:rowOff>190500</xdr:rowOff>
        </xdr:from>
        <xdr:to>
          <xdr:col>55</xdr:col>
          <xdr:colOff>38100</xdr:colOff>
          <xdr:row>67</xdr:row>
          <xdr:rowOff>9525</xdr:rowOff>
        </xdr:to>
        <xdr:sp macro="" textlink="">
          <xdr:nvSpPr>
            <xdr:cNvPr id="35368" name="Check Box 552" hidden="1">
              <a:extLst>
                <a:ext uri="{63B3BB69-23CF-44E3-9099-C40C66FF867C}">
                  <a14:compatExt spid="_x0000_s35368"/>
                </a:ext>
                <a:ext uri="{FF2B5EF4-FFF2-40B4-BE49-F238E27FC236}">
                  <a16:creationId xmlns:a16="http://schemas.microsoft.com/office/drawing/2014/main" id="{00000000-0008-0000-0300-00002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67</xdr:row>
          <xdr:rowOff>190500</xdr:rowOff>
        </xdr:from>
        <xdr:to>
          <xdr:col>55</xdr:col>
          <xdr:colOff>38100</xdr:colOff>
          <xdr:row>69</xdr:row>
          <xdr:rowOff>9525</xdr:rowOff>
        </xdr:to>
        <xdr:sp macro="" textlink="">
          <xdr:nvSpPr>
            <xdr:cNvPr id="35369" name="Check Box 553" hidden="1">
              <a:extLst>
                <a:ext uri="{63B3BB69-23CF-44E3-9099-C40C66FF867C}">
                  <a14:compatExt spid="_x0000_s35369"/>
                </a:ext>
                <a:ext uri="{FF2B5EF4-FFF2-40B4-BE49-F238E27FC236}">
                  <a16:creationId xmlns:a16="http://schemas.microsoft.com/office/drawing/2014/main" id="{00000000-0008-0000-0300-00002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69</xdr:row>
          <xdr:rowOff>190500</xdr:rowOff>
        </xdr:from>
        <xdr:to>
          <xdr:col>55</xdr:col>
          <xdr:colOff>38100</xdr:colOff>
          <xdr:row>71</xdr:row>
          <xdr:rowOff>9525</xdr:rowOff>
        </xdr:to>
        <xdr:sp macro="" textlink="">
          <xdr:nvSpPr>
            <xdr:cNvPr id="35370" name="Check Box 554" hidden="1">
              <a:extLst>
                <a:ext uri="{63B3BB69-23CF-44E3-9099-C40C66FF867C}">
                  <a14:compatExt spid="_x0000_s35370"/>
                </a:ext>
                <a:ext uri="{FF2B5EF4-FFF2-40B4-BE49-F238E27FC236}">
                  <a16:creationId xmlns:a16="http://schemas.microsoft.com/office/drawing/2014/main" id="{00000000-0008-0000-0300-00002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68</xdr:row>
          <xdr:rowOff>190500</xdr:rowOff>
        </xdr:from>
        <xdr:to>
          <xdr:col>55</xdr:col>
          <xdr:colOff>38100</xdr:colOff>
          <xdr:row>70</xdr:row>
          <xdr:rowOff>9525</xdr:rowOff>
        </xdr:to>
        <xdr:sp macro="" textlink="">
          <xdr:nvSpPr>
            <xdr:cNvPr id="35371" name="Check Box 555" hidden="1">
              <a:extLst>
                <a:ext uri="{63B3BB69-23CF-44E3-9099-C40C66FF867C}">
                  <a14:compatExt spid="_x0000_s35371"/>
                </a:ext>
                <a:ext uri="{FF2B5EF4-FFF2-40B4-BE49-F238E27FC236}">
                  <a16:creationId xmlns:a16="http://schemas.microsoft.com/office/drawing/2014/main" id="{00000000-0008-0000-0300-00002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70</xdr:row>
          <xdr:rowOff>190500</xdr:rowOff>
        </xdr:from>
        <xdr:to>
          <xdr:col>55</xdr:col>
          <xdr:colOff>38100</xdr:colOff>
          <xdr:row>72</xdr:row>
          <xdr:rowOff>9525</xdr:rowOff>
        </xdr:to>
        <xdr:sp macro="" textlink="">
          <xdr:nvSpPr>
            <xdr:cNvPr id="35372" name="Check Box 556" hidden="1">
              <a:extLst>
                <a:ext uri="{63B3BB69-23CF-44E3-9099-C40C66FF867C}">
                  <a14:compatExt spid="_x0000_s35372"/>
                </a:ext>
                <a:ext uri="{FF2B5EF4-FFF2-40B4-BE49-F238E27FC236}">
                  <a16:creationId xmlns:a16="http://schemas.microsoft.com/office/drawing/2014/main" id="{00000000-0008-0000-0300-00002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72</xdr:row>
          <xdr:rowOff>190500</xdr:rowOff>
        </xdr:from>
        <xdr:to>
          <xdr:col>55</xdr:col>
          <xdr:colOff>38100</xdr:colOff>
          <xdr:row>74</xdr:row>
          <xdr:rowOff>9525</xdr:rowOff>
        </xdr:to>
        <xdr:sp macro="" textlink="">
          <xdr:nvSpPr>
            <xdr:cNvPr id="35373" name="Check Box 557" hidden="1">
              <a:extLst>
                <a:ext uri="{63B3BB69-23CF-44E3-9099-C40C66FF867C}">
                  <a14:compatExt spid="_x0000_s35373"/>
                </a:ext>
                <a:ext uri="{FF2B5EF4-FFF2-40B4-BE49-F238E27FC236}">
                  <a16:creationId xmlns:a16="http://schemas.microsoft.com/office/drawing/2014/main" id="{00000000-0008-0000-0300-00002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71</xdr:row>
          <xdr:rowOff>190500</xdr:rowOff>
        </xdr:from>
        <xdr:to>
          <xdr:col>55</xdr:col>
          <xdr:colOff>38100</xdr:colOff>
          <xdr:row>73</xdr:row>
          <xdr:rowOff>9525</xdr:rowOff>
        </xdr:to>
        <xdr:sp macro="" textlink="">
          <xdr:nvSpPr>
            <xdr:cNvPr id="35374" name="Check Box 558" hidden="1">
              <a:extLst>
                <a:ext uri="{63B3BB69-23CF-44E3-9099-C40C66FF867C}">
                  <a14:compatExt spid="_x0000_s35374"/>
                </a:ext>
                <a:ext uri="{FF2B5EF4-FFF2-40B4-BE49-F238E27FC236}">
                  <a16:creationId xmlns:a16="http://schemas.microsoft.com/office/drawing/2014/main" id="{00000000-0008-0000-0300-00002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73</xdr:row>
          <xdr:rowOff>190500</xdr:rowOff>
        </xdr:from>
        <xdr:to>
          <xdr:col>55</xdr:col>
          <xdr:colOff>38100</xdr:colOff>
          <xdr:row>75</xdr:row>
          <xdr:rowOff>9525</xdr:rowOff>
        </xdr:to>
        <xdr:sp macro="" textlink="">
          <xdr:nvSpPr>
            <xdr:cNvPr id="35375" name="Check Box 559" hidden="1">
              <a:extLst>
                <a:ext uri="{63B3BB69-23CF-44E3-9099-C40C66FF867C}">
                  <a14:compatExt spid="_x0000_s35375"/>
                </a:ext>
                <a:ext uri="{FF2B5EF4-FFF2-40B4-BE49-F238E27FC236}">
                  <a16:creationId xmlns:a16="http://schemas.microsoft.com/office/drawing/2014/main" id="{00000000-0008-0000-0300-00002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75</xdr:row>
          <xdr:rowOff>190500</xdr:rowOff>
        </xdr:from>
        <xdr:to>
          <xdr:col>55</xdr:col>
          <xdr:colOff>38100</xdr:colOff>
          <xdr:row>77</xdr:row>
          <xdr:rowOff>9525</xdr:rowOff>
        </xdr:to>
        <xdr:sp macro="" textlink="">
          <xdr:nvSpPr>
            <xdr:cNvPr id="35376" name="Check Box 560" hidden="1">
              <a:extLst>
                <a:ext uri="{63B3BB69-23CF-44E3-9099-C40C66FF867C}">
                  <a14:compatExt spid="_x0000_s35376"/>
                </a:ext>
                <a:ext uri="{FF2B5EF4-FFF2-40B4-BE49-F238E27FC236}">
                  <a16:creationId xmlns:a16="http://schemas.microsoft.com/office/drawing/2014/main" id="{00000000-0008-0000-0300-00003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74</xdr:row>
          <xdr:rowOff>190500</xdr:rowOff>
        </xdr:from>
        <xdr:to>
          <xdr:col>55</xdr:col>
          <xdr:colOff>38100</xdr:colOff>
          <xdr:row>76</xdr:row>
          <xdr:rowOff>9525</xdr:rowOff>
        </xdr:to>
        <xdr:sp macro="" textlink="">
          <xdr:nvSpPr>
            <xdr:cNvPr id="35377" name="Check Box 561" hidden="1">
              <a:extLst>
                <a:ext uri="{63B3BB69-23CF-44E3-9099-C40C66FF867C}">
                  <a14:compatExt spid="_x0000_s35377"/>
                </a:ext>
                <a:ext uri="{FF2B5EF4-FFF2-40B4-BE49-F238E27FC236}">
                  <a16:creationId xmlns:a16="http://schemas.microsoft.com/office/drawing/2014/main" id="{00000000-0008-0000-0300-00003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76</xdr:row>
          <xdr:rowOff>190500</xdr:rowOff>
        </xdr:from>
        <xdr:to>
          <xdr:col>55</xdr:col>
          <xdr:colOff>38100</xdr:colOff>
          <xdr:row>78</xdr:row>
          <xdr:rowOff>9525</xdr:rowOff>
        </xdr:to>
        <xdr:sp macro="" textlink="">
          <xdr:nvSpPr>
            <xdr:cNvPr id="35378" name="Check Box 562" hidden="1">
              <a:extLst>
                <a:ext uri="{63B3BB69-23CF-44E3-9099-C40C66FF867C}">
                  <a14:compatExt spid="_x0000_s35378"/>
                </a:ext>
                <a:ext uri="{FF2B5EF4-FFF2-40B4-BE49-F238E27FC236}">
                  <a16:creationId xmlns:a16="http://schemas.microsoft.com/office/drawing/2014/main" id="{00000000-0008-0000-0300-00003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78</xdr:row>
          <xdr:rowOff>190500</xdr:rowOff>
        </xdr:from>
        <xdr:to>
          <xdr:col>55</xdr:col>
          <xdr:colOff>38100</xdr:colOff>
          <xdr:row>80</xdr:row>
          <xdr:rowOff>9525</xdr:rowOff>
        </xdr:to>
        <xdr:sp macro="" textlink="">
          <xdr:nvSpPr>
            <xdr:cNvPr id="35379" name="Check Box 563" hidden="1">
              <a:extLst>
                <a:ext uri="{63B3BB69-23CF-44E3-9099-C40C66FF867C}">
                  <a14:compatExt spid="_x0000_s35379"/>
                </a:ext>
                <a:ext uri="{FF2B5EF4-FFF2-40B4-BE49-F238E27FC236}">
                  <a16:creationId xmlns:a16="http://schemas.microsoft.com/office/drawing/2014/main" id="{00000000-0008-0000-0300-00003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77</xdr:row>
          <xdr:rowOff>190500</xdr:rowOff>
        </xdr:from>
        <xdr:to>
          <xdr:col>55</xdr:col>
          <xdr:colOff>38100</xdr:colOff>
          <xdr:row>79</xdr:row>
          <xdr:rowOff>9525</xdr:rowOff>
        </xdr:to>
        <xdr:sp macro="" textlink="">
          <xdr:nvSpPr>
            <xdr:cNvPr id="35380" name="Check Box 564" hidden="1">
              <a:extLst>
                <a:ext uri="{63B3BB69-23CF-44E3-9099-C40C66FF867C}">
                  <a14:compatExt spid="_x0000_s35380"/>
                </a:ext>
                <a:ext uri="{FF2B5EF4-FFF2-40B4-BE49-F238E27FC236}">
                  <a16:creationId xmlns:a16="http://schemas.microsoft.com/office/drawing/2014/main" id="{00000000-0008-0000-0300-00003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79</xdr:row>
          <xdr:rowOff>190500</xdr:rowOff>
        </xdr:from>
        <xdr:to>
          <xdr:col>55</xdr:col>
          <xdr:colOff>38100</xdr:colOff>
          <xdr:row>81</xdr:row>
          <xdr:rowOff>9525</xdr:rowOff>
        </xdr:to>
        <xdr:sp macro="" textlink="">
          <xdr:nvSpPr>
            <xdr:cNvPr id="35381" name="Check Box 565" hidden="1">
              <a:extLst>
                <a:ext uri="{63B3BB69-23CF-44E3-9099-C40C66FF867C}">
                  <a14:compatExt spid="_x0000_s35381"/>
                </a:ext>
                <a:ext uri="{FF2B5EF4-FFF2-40B4-BE49-F238E27FC236}">
                  <a16:creationId xmlns:a16="http://schemas.microsoft.com/office/drawing/2014/main" id="{00000000-0008-0000-0300-00003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81</xdr:row>
          <xdr:rowOff>190500</xdr:rowOff>
        </xdr:from>
        <xdr:to>
          <xdr:col>55</xdr:col>
          <xdr:colOff>38100</xdr:colOff>
          <xdr:row>83</xdr:row>
          <xdr:rowOff>9525</xdr:rowOff>
        </xdr:to>
        <xdr:sp macro="" textlink="">
          <xdr:nvSpPr>
            <xdr:cNvPr id="35382" name="Check Box 566" hidden="1">
              <a:extLst>
                <a:ext uri="{63B3BB69-23CF-44E3-9099-C40C66FF867C}">
                  <a14:compatExt spid="_x0000_s35382"/>
                </a:ext>
                <a:ext uri="{FF2B5EF4-FFF2-40B4-BE49-F238E27FC236}">
                  <a16:creationId xmlns:a16="http://schemas.microsoft.com/office/drawing/2014/main" id="{00000000-0008-0000-0300-00003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80</xdr:row>
          <xdr:rowOff>190500</xdr:rowOff>
        </xdr:from>
        <xdr:to>
          <xdr:col>55</xdr:col>
          <xdr:colOff>38100</xdr:colOff>
          <xdr:row>82</xdr:row>
          <xdr:rowOff>9525</xdr:rowOff>
        </xdr:to>
        <xdr:sp macro="" textlink="">
          <xdr:nvSpPr>
            <xdr:cNvPr id="35383" name="Check Box 567" hidden="1">
              <a:extLst>
                <a:ext uri="{63B3BB69-23CF-44E3-9099-C40C66FF867C}">
                  <a14:compatExt spid="_x0000_s35383"/>
                </a:ext>
                <a:ext uri="{FF2B5EF4-FFF2-40B4-BE49-F238E27FC236}">
                  <a16:creationId xmlns:a16="http://schemas.microsoft.com/office/drawing/2014/main" id="{00000000-0008-0000-0300-00003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82</xdr:row>
          <xdr:rowOff>190500</xdr:rowOff>
        </xdr:from>
        <xdr:to>
          <xdr:col>55</xdr:col>
          <xdr:colOff>38100</xdr:colOff>
          <xdr:row>84</xdr:row>
          <xdr:rowOff>9525</xdr:rowOff>
        </xdr:to>
        <xdr:sp macro="" textlink="">
          <xdr:nvSpPr>
            <xdr:cNvPr id="35384" name="Check Box 568" hidden="1">
              <a:extLst>
                <a:ext uri="{63B3BB69-23CF-44E3-9099-C40C66FF867C}">
                  <a14:compatExt spid="_x0000_s35384"/>
                </a:ext>
                <a:ext uri="{FF2B5EF4-FFF2-40B4-BE49-F238E27FC236}">
                  <a16:creationId xmlns:a16="http://schemas.microsoft.com/office/drawing/2014/main" id="{00000000-0008-0000-0300-00003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84</xdr:row>
          <xdr:rowOff>190500</xdr:rowOff>
        </xdr:from>
        <xdr:to>
          <xdr:col>55</xdr:col>
          <xdr:colOff>38100</xdr:colOff>
          <xdr:row>86</xdr:row>
          <xdr:rowOff>9525</xdr:rowOff>
        </xdr:to>
        <xdr:sp macro="" textlink="">
          <xdr:nvSpPr>
            <xdr:cNvPr id="35385" name="Check Box 569" hidden="1">
              <a:extLst>
                <a:ext uri="{63B3BB69-23CF-44E3-9099-C40C66FF867C}">
                  <a14:compatExt spid="_x0000_s35385"/>
                </a:ext>
                <a:ext uri="{FF2B5EF4-FFF2-40B4-BE49-F238E27FC236}">
                  <a16:creationId xmlns:a16="http://schemas.microsoft.com/office/drawing/2014/main" id="{00000000-0008-0000-0300-00003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83</xdr:row>
          <xdr:rowOff>190500</xdr:rowOff>
        </xdr:from>
        <xdr:to>
          <xdr:col>55</xdr:col>
          <xdr:colOff>38100</xdr:colOff>
          <xdr:row>85</xdr:row>
          <xdr:rowOff>9525</xdr:rowOff>
        </xdr:to>
        <xdr:sp macro="" textlink="">
          <xdr:nvSpPr>
            <xdr:cNvPr id="35386" name="Check Box 570" hidden="1">
              <a:extLst>
                <a:ext uri="{63B3BB69-23CF-44E3-9099-C40C66FF867C}">
                  <a14:compatExt spid="_x0000_s35386"/>
                </a:ext>
                <a:ext uri="{FF2B5EF4-FFF2-40B4-BE49-F238E27FC236}">
                  <a16:creationId xmlns:a16="http://schemas.microsoft.com/office/drawing/2014/main" id="{00000000-0008-0000-0300-00003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85</xdr:row>
          <xdr:rowOff>190500</xdr:rowOff>
        </xdr:from>
        <xdr:to>
          <xdr:col>55</xdr:col>
          <xdr:colOff>38100</xdr:colOff>
          <xdr:row>87</xdr:row>
          <xdr:rowOff>9525</xdr:rowOff>
        </xdr:to>
        <xdr:sp macro="" textlink="">
          <xdr:nvSpPr>
            <xdr:cNvPr id="35387" name="Check Box 571" hidden="1">
              <a:extLst>
                <a:ext uri="{63B3BB69-23CF-44E3-9099-C40C66FF867C}">
                  <a14:compatExt spid="_x0000_s35387"/>
                </a:ext>
                <a:ext uri="{FF2B5EF4-FFF2-40B4-BE49-F238E27FC236}">
                  <a16:creationId xmlns:a16="http://schemas.microsoft.com/office/drawing/2014/main" id="{00000000-0008-0000-0300-00003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87</xdr:row>
          <xdr:rowOff>190500</xdr:rowOff>
        </xdr:from>
        <xdr:to>
          <xdr:col>55</xdr:col>
          <xdr:colOff>38100</xdr:colOff>
          <xdr:row>89</xdr:row>
          <xdr:rowOff>9525</xdr:rowOff>
        </xdr:to>
        <xdr:sp macro="" textlink="">
          <xdr:nvSpPr>
            <xdr:cNvPr id="35388" name="Check Box 572" hidden="1">
              <a:extLst>
                <a:ext uri="{63B3BB69-23CF-44E3-9099-C40C66FF867C}">
                  <a14:compatExt spid="_x0000_s35388"/>
                </a:ext>
                <a:ext uri="{FF2B5EF4-FFF2-40B4-BE49-F238E27FC236}">
                  <a16:creationId xmlns:a16="http://schemas.microsoft.com/office/drawing/2014/main" id="{00000000-0008-0000-0300-00003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86</xdr:row>
          <xdr:rowOff>190500</xdr:rowOff>
        </xdr:from>
        <xdr:to>
          <xdr:col>55</xdr:col>
          <xdr:colOff>38100</xdr:colOff>
          <xdr:row>88</xdr:row>
          <xdr:rowOff>9525</xdr:rowOff>
        </xdr:to>
        <xdr:sp macro="" textlink="">
          <xdr:nvSpPr>
            <xdr:cNvPr id="35389" name="Check Box 573" hidden="1">
              <a:extLst>
                <a:ext uri="{63B3BB69-23CF-44E3-9099-C40C66FF867C}">
                  <a14:compatExt spid="_x0000_s35389"/>
                </a:ext>
                <a:ext uri="{FF2B5EF4-FFF2-40B4-BE49-F238E27FC236}">
                  <a16:creationId xmlns:a16="http://schemas.microsoft.com/office/drawing/2014/main" id="{00000000-0008-0000-0300-00003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88</xdr:row>
          <xdr:rowOff>190500</xdr:rowOff>
        </xdr:from>
        <xdr:to>
          <xdr:col>55</xdr:col>
          <xdr:colOff>38100</xdr:colOff>
          <xdr:row>90</xdr:row>
          <xdr:rowOff>9525</xdr:rowOff>
        </xdr:to>
        <xdr:sp macro="" textlink="">
          <xdr:nvSpPr>
            <xdr:cNvPr id="35390" name="Check Box 574" hidden="1">
              <a:extLst>
                <a:ext uri="{63B3BB69-23CF-44E3-9099-C40C66FF867C}">
                  <a14:compatExt spid="_x0000_s35390"/>
                </a:ext>
                <a:ext uri="{FF2B5EF4-FFF2-40B4-BE49-F238E27FC236}">
                  <a16:creationId xmlns:a16="http://schemas.microsoft.com/office/drawing/2014/main" id="{00000000-0008-0000-0300-00003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90</xdr:row>
          <xdr:rowOff>190500</xdr:rowOff>
        </xdr:from>
        <xdr:to>
          <xdr:col>55</xdr:col>
          <xdr:colOff>38100</xdr:colOff>
          <xdr:row>92</xdr:row>
          <xdr:rowOff>9525</xdr:rowOff>
        </xdr:to>
        <xdr:sp macro="" textlink="">
          <xdr:nvSpPr>
            <xdr:cNvPr id="35391" name="Check Box 575" hidden="1">
              <a:extLst>
                <a:ext uri="{63B3BB69-23CF-44E3-9099-C40C66FF867C}">
                  <a14:compatExt spid="_x0000_s35391"/>
                </a:ext>
                <a:ext uri="{FF2B5EF4-FFF2-40B4-BE49-F238E27FC236}">
                  <a16:creationId xmlns:a16="http://schemas.microsoft.com/office/drawing/2014/main" id="{00000000-0008-0000-0300-00003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89</xdr:row>
          <xdr:rowOff>190500</xdr:rowOff>
        </xdr:from>
        <xdr:to>
          <xdr:col>55</xdr:col>
          <xdr:colOff>38100</xdr:colOff>
          <xdr:row>91</xdr:row>
          <xdr:rowOff>9525</xdr:rowOff>
        </xdr:to>
        <xdr:sp macro="" textlink="">
          <xdr:nvSpPr>
            <xdr:cNvPr id="35392" name="Check Box 576" hidden="1">
              <a:extLst>
                <a:ext uri="{63B3BB69-23CF-44E3-9099-C40C66FF867C}">
                  <a14:compatExt spid="_x0000_s35392"/>
                </a:ext>
                <a:ext uri="{FF2B5EF4-FFF2-40B4-BE49-F238E27FC236}">
                  <a16:creationId xmlns:a16="http://schemas.microsoft.com/office/drawing/2014/main" id="{00000000-0008-0000-0300-00004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91</xdr:row>
          <xdr:rowOff>190500</xdr:rowOff>
        </xdr:from>
        <xdr:to>
          <xdr:col>55</xdr:col>
          <xdr:colOff>38100</xdr:colOff>
          <xdr:row>93</xdr:row>
          <xdr:rowOff>9525</xdr:rowOff>
        </xdr:to>
        <xdr:sp macro="" textlink="">
          <xdr:nvSpPr>
            <xdr:cNvPr id="35393" name="Check Box 577" hidden="1">
              <a:extLst>
                <a:ext uri="{63B3BB69-23CF-44E3-9099-C40C66FF867C}">
                  <a14:compatExt spid="_x0000_s35393"/>
                </a:ext>
                <a:ext uri="{FF2B5EF4-FFF2-40B4-BE49-F238E27FC236}">
                  <a16:creationId xmlns:a16="http://schemas.microsoft.com/office/drawing/2014/main" id="{00000000-0008-0000-0300-00004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93</xdr:row>
          <xdr:rowOff>190500</xdr:rowOff>
        </xdr:from>
        <xdr:to>
          <xdr:col>55</xdr:col>
          <xdr:colOff>38100</xdr:colOff>
          <xdr:row>95</xdr:row>
          <xdr:rowOff>9525</xdr:rowOff>
        </xdr:to>
        <xdr:sp macro="" textlink="">
          <xdr:nvSpPr>
            <xdr:cNvPr id="35394" name="Check Box 578" hidden="1">
              <a:extLst>
                <a:ext uri="{63B3BB69-23CF-44E3-9099-C40C66FF867C}">
                  <a14:compatExt spid="_x0000_s35394"/>
                </a:ext>
                <a:ext uri="{FF2B5EF4-FFF2-40B4-BE49-F238E27FC236}">
                  <a16:creationId xmlns:a16="http://schemas.microsoft.com/office/drawing/2014/main" id="{00000000-0008-0000-0300-00004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92</xdr:row>
          <xdr:rowOff>190500</xdr:rowOff>
        </xdr:from>
        <xdr:to>
          <xdr:col>55</xdr:col>
          <xdr:colOff>38100</xdr:colOff>
          <xdr:row>94</xdr:row>
          <xdr:rowOff>9525</xdr:rowOff>
        </xdr:to>
        <xdr:sp macro="" textlink="">
          <xdr:nvSpPr>
            <xdr:cNvPr id="35395" name="Check Box 579" hidden="1">
              <a:extLst>
                <a:ext uri="{63B3BB69-23CF-44E3-9099-C40C66FF867C}">
                  <a14:compatExt spid="_x0000_s35395"/>
                </a:ext>
                <a:ext uri="{FF2B5EF4-FFF2-40B4-BE49-F238E27FC236}">
                  <a16:creationId xmlns:a16="http://schemas.microsoft.com/office/drawing/2014/main" id="{00000000-0008-0000-0300-00004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94</xdr:row>
          <xdr:rowOff>190500</xdr:rowOff>
        </xdr:from>
        <xdr:to>
          <xdr:col>55</xdr:col>
          <xdr:colOff>38100</xdr:colOff>
          <xdr:row>96</xdr:row>
          <xdr:rowOff>9525</xdr:rowOff>
        </xdr:to>
        <xdr:sp macro="" textlink="">
          <xdr:nvSpPr>
            <xdr:cNvPr id="35396" name="Check Box 580" hidden="1">
              <a:extLst>
                <a:ext uri="{63B3BB69-23CF-44E3-9099-C40C66FF867C}">
                  <a14:compatExt spid="_x0000_s35396"/>
                </a:ext>
                <a:ext uri="{FF2B5EF4-FFF2-40B4-BE49-F238E27FC236}">
                  <a16:creationId xmlns:a16="http://schemas.microsoft.com/office/drawing/2014/main" id="{00000000-0008-0000-0300-00004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96</xdr:row>
          <xdr:rowOff>190500</xdr:rowOff>
        </xdr:from>
        <xdr:to>
          <xdr:col>55</xdr:col>
          <xdr:colOff>38100</xdr:colOff>
          <xdr:row>98</xdr:row>
          <xdr:rowOff>9525</xdr:rowOff>
        </xdr:to>
        <xdr:sp macro="" textlink="">
          <xdr:nvSpPr>
            <xdr:cNvPr id="35397" name="Check Box 581" hidden="1">
              <a:extLst>
                <a:ext uri="{63B3BB69-23CF-44E3-9099-C40C66FF867C}">
                  <a14:compatExt spid="_x0000_s35397"/>
                </a:ext>
                <a:ext uri="{FF2B5EF4-FFF2-40B4-BE49-F238E27FC236}">
                  <a16:creationId xmlns:a16="http://schemas.microsoft.com/office/drawing/2014/main" id="{00000000-0008-0000-0300-00004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95</xdr:row>
          <xdr:rowOff>190500</xdr:rowOff>
        </xdr:from>
        <xdr:to>
          <xdr:col>55</xdr:col>
          <xdr:colOff>38100</xdr:colOff>
          <xdr:row>97</xdr:row>
          <xdr:rowOff>9525</xdr:rowOff>
        </xdr:to>
        <xdr:sp macro="" textlink="">
          <xdr:nvSpPr>
            <xdr:cNvPr id="35398" name="Check Box 582" hidden="1">
              <a:extLst>
                <a:ext uri="{63B3BB69-23CF-44E3-9099-C40C66FF867C}">
                  <a14:compatExt spid="_x0000_s35398"/>
                </a:ext>
                <a:ext uri="{FF2B5EF4-FFF2-40B4-BE49-F238E27FC236}">
                  <a16:creationId xmlns:a16="http://schemas.microsoft.com/office/drawing/2014/main" id="{00000000-0008-0000-0300-00004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97</xdr:row>
          <xdr:rowOff>190500</xdr:rowOff>
        </xdr:from>
        <xdr:to>
          <xdr:col>55</xdr:col>
          <xdr:colOff>38100</xdr:colOff>
          <xdr:row>99</xdr:row>
          <xdr:rowOff>9525</xdr:rowOff>
        </xdr:to>
        <xdr:sp macro="" textlink="">
          <xdr:nvSpPr>
            <xdr:cNvPr id="35399" name="Check Box 583" hidden="1">
              <a:extLst>
                <a:ext uri="{63B3BB69-23CF-44E3-9099-C40C66FF867C}">
                  <a14:compatExt spid="_x0000_s35399"/>
                </a:ext>
                <a:ext uri="{FF2B5EF4-FFF2-40B4-BE49-F238E27FC236}">
                  <a16:creationId xmlns:a16="http://schemas.microsoft.com/office/drawing/2014/main" id="{00000000-0008-0000-0300-00004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99</xdr:row>
          <xdr:rowOff>190500</xdr:rowOff>
        </xdr:from>
        <xdr:to>
          <xdr:col>55</xdr:col>
          <xdr:colOff>38100</xdr:colOff>
          <xdr:row>101</xdr:row>
          <xdr:rowOff>9525</xdr:rowOff>
        </xdr:to>
        <xdr:sp macro="" textlink="">
          <xdr:nvSpPr>
            <xdr:cNvPr id="35400" name="Check Box 584" hidden="1">
              <a:extLst>
                <a:ext uri="{63B3BB69-23CF-44E3-9099-C40C66FF867C}">
                  <a14:compatExt spid="_x0000_s35400"/>
                </a:ext>
                <a:ext uri="{FF2B5EF4-FFF2-40B4-BE49-F238E27FC236}">
                  <a16:creationId xmlns:a16="http://schemas.microsoft.com/office/drawing/2014/main" id="{00000000-0008-0000-0300-00004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98</xdr:row>
          <xdr:rowOff>190500</xdr:rowOff>
        </xdr:from>
        <xdr:to>
          <xdr:col>55</xdr:col>
          <xdr:colOff>38100</xdr:colOff>
          <xdr:row>100</xdr:row>
          <xdr:rowOff>9525</xdr:rowOff>
        </xdr:to>
        <xdr:sp macro="" textlink="">
          <xdr:nvSpPr>
            <xdr:cNvPr id="35401" name="Check Box 585" hidden="1">
              <a:extLst>
                <a:ext uri="{63B3BB69-23CF-44E3-9099-C40C66FF867C}">
                  <a14:compatExt spid="_x0000_s35401"/>
                </a:ext>
                <a:ext uri="{FF2B5EF4-FFF2-40B4-BE49-F238E27FC236}">
                  <a16:creationId xmlns:a16="http://schemas.microsoft.com/office/drawing/2014/main" id="{00000000-0008-0000-0300-00004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100</xdr:row>
          <xdr:rowOff>190500</xdr:rowOff>
        </xdr:from>
        <xdr:to>
          <xdr:col>55</xdr:col>
          <xdr:colOff>38100</xdr:colOff>
          <xdr:row>102</xdr:row>
          <xdr:rowOff>9525</xdr:rowOff>
        </xdr:to>
        <xdr:sp macro="" textlink="">
          <xdr:nvSpPr>
            <xdr:cNvPr id="35402" name="Check Box 586" hidden="1">
              <a:extLst>
                <a:ext uri="{63B3BB69-23CF-44E3-9099-C40C66FF867C}">
                  <a14:compatExt spid="_x0000_s35402"/>
                </a:ext>
                <a:ext uri="{FF2B5EF4-FFF2-40B4-BE49-F238E27FC236}">
                  <a16:creationId xmlns:a16="http://schemas.microsoft.com/office/drawing/2014/main" id="{00000000-0008-0000-0300-00004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102</xdr:row>
          <xdr:rowOff>190500</xdr:rowOff>
        </xdr:from>
        <xdr:to>
          <xdr:col>55</xdr:col>
          <xdr:colOff>38100</xdr:colOff>
          <xdr:row>104</xdr:row>
          <xdr:rowOff>9525</xdr:rowOff>
        </xdr:to>
        <xdr:sp macro="" textlink="">
          <xdr:nvSpPr>
            <xdr:cNvPr id="35403" name="Check Box 587" hidden="1">
              <a:extLst>
                <a:ext uri="{63B3BB69-23CF-44E3-9099-C40C66FF867C}">
                  <a14:compatExt spid="_x0000_s35403"/>
                </a:ext>
                <a:ext uri="{FF2B5EF4-FFF2-40B4-BE49-F238E27FC236}">
                  <a16:creationId xmlns:a16="http://schemas.microsoft.com/office/drawing/2014/main" id="{00000000-0008-0000-0300-00004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101</xdr:row>
          <xdr:rowOff>190500</xdr:rowOff>
        </xdr:from>
        <xdr:to>
          <xdr:col>55</xdr:col>
          <xdr:colOff>38100</xdr:colOff>
          <xdr:row>103</xdr:row>
          <xdr:rowOff>9525</xdr:rowOff>
        </xdr:to>
        <xdr:sp macro="" textlink="">
          <xdr:nvSpPr>
            <xdr:cNvPr id="35404" name="Check Box 588" hidden="1">
              <a:extLst>
                <a:ext uri="{63B3BB69-23CF-44E3-9099-C40C66FF867C}">
                  <a14:compatExt spid="_x0000_s35404"/>
                </a:ext>
                <a:ext uri="{FF2B5EF4-FFF2-40B4-BE49-F238E27FC236}">
                  <a16:creationId xmlns:a16="http://schemas.microsoft.com/office/drawing/2014/main" id="{00000000-0008-0000-0300-00004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103</xdr:row>
          <xdr:rowOff>190500</xdr:rowOff>
        </xdr:from>
        <xdr:to>
          <xdr:col>55</xdr:col>
          <xdr:colOff>38100</xdr:colOff>
          <xdr:row>105</xdr:row>
          <xdr:rowOff>9525</xdr:rowOff>
        </xdr:to>
        <xdr:sp macro="" textlink="">
          <xdr:nvSpPr>
            <xdr:cNvPr id="35405" name="Check Box 589" hidden="1">
              <a:extLst>
                <a:ext uri="{63B3BB69-23CF-44E3-9099-C40C66FF867C}">
                  <a14:compatExt spid="_x0000_s35405"/>
                </a:ext>
                <a:ext uri="{FF2B5EF4-FFF2-40B4-BE49-F238E27FC236}">
                  <a16:creationId xmlns:a16="http://schemas.microsoft.com/office/drawing/2014/main" id="{00000000-0008-0000-0300-00004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105</xdr:row>
          <xdr:rowOff>190500</xdr:rowOff>
        </xdr:from>
        <xdr:to>
          <xdr:col>55</xdr:col>
          <xdr:colOff>38100</xdr:colOff>
          <xdr:row>107</xdr:row>
          <xdr:rowOff>9525</xdr:rowOff>
        </xdr:to>
        <xdr:sp macro="" textlink="">
          <xdr:nvSpPr>
            <xdr:cNvPr id="35406" name="Check Box 590" hidden="1">
              <a:extLst>
                <a:ext uri="{63B3BB69-23CF-44E3-9099-C40C66FF867C}">
                  <a14:compatExt spid="_x0000_s35406"/>
                </a:ext>
                <a:ext uri="{FF2B5EF4-FFF2-40B4-BE49-F238E27FC236}">
                  <a16:creationId xmlns:a16="http://schemas.microsoft.com/office/drawing/2014/main" id="{00000000-0008-0000-0300-00004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104</xdr:row>
          <xdr:rowOff>190500</xdr:rowOff>
        </xdr:from>
        <xdr:to>
          <xdr:col>55</xdr:col>
          <xdr:colOff>38100</xdr:colOff>
          <xdr:row>106</xdr:row>
          <xdr:rowOff>9525</xdr:rowOff>
        </xdr:to>
        <xdr:sp macro="" textlink="">
          <xdr:nvSpPr>
            <xdr:cNvPr id="35407" name="Check Box 591" hidden="1">
              <a:extLst>
                <a:ext uri="{63B3BB69-23CF-44E3-9099-C40C66FF867C}">
                  <a14:compatExt spid="_x0000_s35407"/>
                </a:ext>
                <a:ext uri="{FF2B5EF4-FFF2-40B4-BE49-F238E27FC236}">
                  <a16:creationId xmlns:a16="http://schemas.microsoft.com/office/drawing/2014/main" id="{00000000-0008-0000-0300-00004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117</xdr:row>
          <xdr:rowOff>190500</xdr:rowOff>
        </xdr:from>
        <xdr:to>
          <xdr:col>55</xdr:col>
          <xdr:colOff>38100</xdr:colOff>
          <xdr:row>119</xdr:row>
          <xdr:rowOff>9525</xdr:rowOff>
        </xdr:to>
        <xdr:sp macro="" textlink="">
          <xdr:nvSpPr>
            <xdr:cNvPr id="35408" name="Check Box 592" hidden="1">
              <a:extLst>
                <a:ext uri="{63B3BB69-23CF-44E3-9099-C40C66FF867C}">
                  <a14:compatExt spid="_x0000_s35408"/>
                </a:ext>
                <a:ext uri="{FF2B5EF4-FFF2-40B4-BE49-F238E27FC236}">
                  <a16:creationId xmlns:a16="http://schemas.microsoft.com/office/drawing/2014/main" id="{00000000-0008-0000-0300-00005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119</xdr:row>
          <xdr:rowOff>190500</xdr:rowOff>
        </xdr:from>
        <xdr:to>
          <xdr:col>55</xdr:col>
          <xdr:colOff>38100</xdr:colOff>
          <xdr:row>121</xdr:row>
          <xdr:rowOff>9525</xdr:rowOff>
        </xdr:to>
        <xdr:sp macro="" textlink="">
          <xdr:nvSpPr>
            <xdr:cNvPr id="35409" name="Check Box 593" hidden="1">
              <a:extLst>
                <a:ext uri="{63B3BB69-23CF-44E3-9099-C40C66FF867C}">
                  <a14:compatExt spid="_x0000_s35409"/>
                </a:ext>
                <a:ext uri="{FF2B5EF4-FFF2-40B4-BE49-F238E27FC236}">
                  <a16:creationId xmlns:a16="http://schemas.microsoft.com/office/drawing/2014/main" id="{00000000-0008-0000-0300-00005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118</xdr:row>
          <xdr:rowOff>190500</xdr:rowOff>
        </xdr:from>
        <xdr:to>
          <xdr:col>55</xdr:col>
          <xdr:colOff>38100</xdr:colOff>
          <xdr:row>120</xdr:row>
          <xdr:rowOff>9525</xdr:rowOff>
        </xdr:to>
        <xdr:sp macro="" textlink="">
          <xdr:nvSpPr>
            <xdr:cNvPr id="35410" name="Check Box 594" hidden="1">
              <a:extLst>
                <a:ext uri="{63B3BB69-23CF-44E3-9099-C40C66FF867C}">
                  <a14:compatExt spid="_x0000_s35410"/>
                </a:ext>
                <a:ext uri="{FF2B5EF4-FFF2-40B4-BE49-F238E27FC236}">
                  <a16:creationId xmlns:a16="http://schemas.microsoft.com/office/drawing/2014/main" id="{00000000-0008-0000-0300-00005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120</xdr:row>
          <xdr:rowOff>190500</xdr:rowOff>
        </xdr:from>
        <xdr:to>
          <xdr:col>55</xdr:col>
          <xdr:colOff>47625</xdr:colOff>
          <xdr:row>122</xdr:row>
          <xdr:rowOff>9525</xdr:rowOff>
        </xdr:to>
        <xdr:sp macro="" textlink="">
          <xdr:nvSpPr>
            <xdr:cNvPr id="35411" name="Check Box 595" hidden="1">
              <a:extLst>
                <a:ext uri="{63B3BB69-23CF-44E3-9099-C40C66FF867C}">
                  <a14:compatExt spid="_x0000_s35411"/>
                </a:ext>
                <a:ext uri="{FF2B5EF4-FFF2-40B4-BE49-F238E27FC236}">
                  <a16:creationId xmlns:a16="http://schemas.microsoft.com/office/drawing/2014/main" id="{00000000-0008-0000-0300-00005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121</xdr:row>
          <xdr:rowOff>190500</xdr:rowOff>
        </xdr:from>
        <xdr:to>
          <xdr:col>55</xdr:col>
          <xdr:colOff>47625</xdr:colOff>
          <xdr:row>123</xdr:row>
          <xdr:rowOff>9525</xdr:rowOff>
        </xdr:to>
        <xdr:sp macro="" textlink="">
          <xdr:nvSpPr>
            <xdr:cNvPr id="35412" name="Check Box 596" hidden="1">
              <a:extLst>
                <a:ext uri="{63B3BB69-23CF-44E3-9099-C40C66FF867C}">
                  <a14:compatExt spid="_x0000_s35412"/>
                </a:ext>
                <a:ext uri="{FF2B5EF4-FFF2-40B4-BE49-F238E27FC236}">
                  <a16:creationId xmlns:a16="http://schemas.microsoft.com/office/drawing/2014/main" id="{00000000-0008-0000-0300-00005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122</xdr:row>
          <xdr:rowOff>190500</xdr:rowOff>
        </xdr:from>
        <xdr:to>
          <xdr:col>55</xdr:col>
          <xdr:colOff>47625</xdr:colOff>
          <xdr:row>124</xdr:row>
          <xdr:rowOff>9525</xdr:rowOff>
        </xdr:to>
        <xdr:sp macro="" textlink="">
          <xdr:nvSpPr>
            <xdr:cNvPr id="35413" name="Check Box 597" hidden="1">
              <a:extLst>
                <a:ext uri="{63B3BB69-23CF-44E3-9099-C40C66FF867C}">
                  <a14:compatExt spid="_x0000_s35413"/>
                </a:ext>
                <a:ext uri="{FF2B5EF4-FFF2-40B4-BE49-F238E27FC236}">
                  <a16:creationId xmlns:a16="http://schemas.microsoft.com/office/drawing/2014/main" id="{00000000-0008-0000-0300-00005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124</xdr:row>
          <xdr:rowOff>190500</xdr:rowOff>
        </xdr:from>
        <xdr:to>
          <xdr:col>55</xdr:col>
          <xdr:colOff>47625</xdr:colOff>
          <xdr:row>126</xdr:row>
          <xdr:rowOff>9525</xdr:rowOff>
        </xdr:to>
        <xdr:sp macro="" textlink="">
          <xdr:nvSpPr>
            <xdr:cNvPr id="35414" name="Check Box 598" hidden="1">
              <a:extLst>
                <a:ext uri="{63B3BB69-23CF-44E3-9099-C40C66FF867C}">
                  <a14:compatExt spid="_x0000_s35414"/>
                </a:ext>
                <a:ext uri="{FF2B5EF4-FFF2-40B4-BE49-F238E27FC236}">
                  <a16:creationId xmlns:a16="http://schemas.microsoft.com/office/drawing/2014/main" id="{00000000-0008-0000-0300-00005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123</xdr:row>
          <xdr:rowOff>190500</xdr:rowOff>
        </xdr:from>
        <xdr:to>
          <xdr:col>55</xdr:col>
          <xdr:colOff>47625</xdr:colOff>
          <xdr:row>125</xdr:row>
          <xdr:rowOff>9525</xdr:rowOff>
        </xdr:to>
        <xdr:sp macro="" textlink="">
          <xdr:nvSpPr>
            <xdr:cNvPr id="35415" name="Check Box 599" hidden="1">
              <a:extLst>
                <a:ext uri="{63B3BB69-23CF-44E3-9099-C40C66FF867C}">
                  <a14:compatExt spid="_x0000_s35415"/>
                </a:ext>
                <a:ext uri="{FF2B5EF4-FFF2-40B4-BE49-F238E27FC236}">
                  <a16:creationId xmlns:a16="http://schemas.microsoft.com/office/drawing/2014/main" id="{00000000-0008-0000-0300-00005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125</xdr:row>
          <xdr:rowOff>190500</xdr:rowOff>
        </xdr:from>
        <xdr:to>
          <xdr:col>55</xdr:col>
          <xdr:colOff>47625</xdr:colOff>
          <xdr:row>127</xdr:row>
          <xdr:rowOff>9525</xdr:rowOff>
        </xdr:to>
        <xdr:sp macro="" textlink="">
          <xdr:nvSpPr>
            <xdr:cNvPr id="35416" name="Check Box 600" hidden="1">
              <a:extLst>
                <a:ext uri="{63B3BB69-23CF-44E3-9099-C40C66FF867C}">
                  <a14:compatExt spid="_x0000_s35416"/>
                </a:ext>
                <a:ext uri="{FF2B5EF4-FFF2-40B4-BE49-F238E27FC236}">
                  <a16:creationId xmlns:a16="http://schemas.microsoft.com/office/drawing/2014/main" id="{00000000-0008-0000-0300-00005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126</xdr:row>
          <xdr:rowOff>190500</xdr:rowOff>
        </xdr:from>
        <xdr:to>
          <xdr:col>55</xdr:col>
          <xdr:colOff>47625</xdr:colOff>
          <xdr:row>128</xdr:row>
          <xdr:rowOff>9525</xdr:rowOff>
        </xdr:to>
        <xdr:sp macro="" textlink="">
          <xdr:nvSpPr>
            <xdr:cNvPr id="35417" name="Check Box 601" hidden="1">
              <a:extLst>
                <a:ext uri="{63B3BB69-23CF-44E3-9099-C40C66FF867C}">
                  <a14:compatExt spid="_x0000_s35417"/>
                </a:ext>
                <a:ext uri="{FF2B5EF4-FFF2-40B4-BE49-F238E27FC236}">
                  <a16:creationId xmlns:a16="http://schemas.microsoft.com/office/drawing/2014/main" id="{00000000-0008-0000-0300-00005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127</xdr:row>
          <xdr:rowOff>190500</xdr:rowOff>
        </xdr:from>
        <xdr:to>
          <xdr:col>55</xdr:col>
          <xdr:colOff>47625</xdr:colOff>
          <xdr:row>129</xdr:row>
          <xdr:rowOff>9525</xdr:rowOff>
        </xdr:to>
        <xdr:sp macro="" textlink="">
          <xdr:nvSpPr>
            <xdr:cNvPr id="35418" name="Check Box 602" hidden="1">
              <a:extLst>
                <a:ext uri="{63B3BB69-23CF-44E3-9099-C40C66FF867C}">
                  <a14:compatExt spid="_x0000_s35418"/>
                </a:ext>
                <a:ext uri="{FF2B5EF4-FFF2-40B4-BE49-F238E27FC236}">
                  <a16:creationId xmlns:a16="http://schemas.microsoft.com/office/drawing/2014/main" id="{00000000-0008-0000-0300-00005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128</xdr:row>
          <xdr:rowOff>190500</xdr:rowOff>
        </xdr:from>
        <xdr:to>
          <xdr:col>55</xdr:col>
          <xdr:colOff>47625</xdr:colOff>
          <xdr:row>130</xdr:row>
          <xdr:rowOff>9525</xdr:rowOff>
        </xdr:to>
        <xdr:sp macro="" textlink="">
          <xdr:nvSpPr>
            <xdr:cNvPr id="35419" name="Check Box 603" hidden="1">
              <a:extLst>
                <a:ext uri="{63B3BB69-23CF-44E3-9099-C40C66FF867C}">
                  <a14:compatExt spid="_x0000_s35419"/>
                </a:ext>
                <a:ext uri="{FF2B5EF4-FFF2-40B4-BE49-F238E27FC236}">
                  <a16:creationId xmlns:a16="http://schemas.microsoft.com/office/drawing/2014/main" id="{00000000-0008-0000-0300-00005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130</xdr:row>
          <xdr:rowOff>190500</xdr:rowOff>
        </xdr:from>
        <xdr:to>
          <xdr:col>55</xdr:col>
          <xdr:colOff>47625</xdr:colOff>
          <xdr:row>132</xdr:row>
          <xdr:rowOff>9525</xdr:rowOff>
        </xdr:to>
        <xdr:sp macro="" textlink="">
          <xdr:nvSpPr>
            <xdr:cNvPr id="35420" name="Check Box 604" hidden="1">
              <a:extLst>
                <a:ext uri="{63B3BB69-23CF-44E3-9099-C40C66FF867C}">
                  <a14:compatExt spid="_x0000_s35420"/>
                </a:ext>
                <a:ext uri="{FF2B5EF4-FFF2-40B4-BE49-F238E27FC236}">
                  <a16:creationId xmlns:a16="http://schemas.microsoft.com/office/drawing/2014/main" id="{00000000-0008-0000-0300-00005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129</xdr:row>
          <xdr:rowOff>190500</xdr:rowOff>
        </xdr:from>
        <xdr:to>
          <xdr:col>55</xdr:col>
          <xdr:colOff>47625</xdr:colOff>
          <xdr:row>131</xdr:row>
          <xdr:rowOff>9525</xdr:rowOff>
        </xdr:to>
        <xdr:sp macro="" textlink="">
          <xdr:nvSpPr>
            <xdr:cNvPr id="35421" name="Check Box 605" hidden="1">
              <a:extLst>
                <a:ext uri="{63B3BB69-23CF-44E3-9099-C40C66FF867C}">
                  <a14:compatExt spid="_x0000_s35421"/>
                </a:ext>
                <a:ext uri="{FF2B5EF4-FFF2-40B4-BE49-F238E27FC236}">
                  <a16:creationId xmlns:a16="http://schemas.microsoft.com/office/drawing/2014/main" id="{00000000-0008-0000-0300-00005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131</xdr:row>
          <xdr:rowOff>190500</xdr:rowOff>
        </xdr:from>
        <xdr:to>
          <xdr:col>55</xdr:col>
          <xdr:colOff>47625</xdr:colOff>
          <xdr:row>133</xdr:row>
          <xdr:rowOff>9525</xdr:rowOff>
        </xdr:to>
        <xdr:sp macro="" textlink="">
          <xdr:nvSpPr>
            <xdr:cNvPr id="35422" name="Check Box 606" hidden="1">
              <a:extLst>
                <a:ext uri="{63B3BB69-23CF-44E3-9099-C40C66FF867C}">
                  <a14:compatExt spid="_x0000_s35422"/>
                </a:ext>
                <a:ext uri="{FF2B5EF4-FFF2-40B4-BE49-F238E27FC236}">
                  <a16:creationId xmlns:a16="http://schemas.microsoft.com/office/drawing/2014/main" id="{00000000-0008-0000-0300-00005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132</xdr:row>
          <xdr:rowOff>190500</xdr:rowOff>
        </xdr:from>
        <xdr:to>
          <xdr:col>55</xdr:col>
          <xdr:colOff>47625</xdr:colOff>
          <xdr:row>134</xdr:row>
          <xdr:rowOff>9525</xdr:rowOff>
        </xdr:to>
        <xdr:sp macro="" textlink="">
          <xdr:nvSpPr>
            <xdr:cNvPr id="35423" name="Check Box 607" hidden="1">
              <a:extLst>
                <a:ext uri="{63B3BB69-23CF-44E3-9099-C40C66FF867C}">
                  <a14:compatExt spid="_x0000_s35423"/>
                </a:ext>
                <a:ext uri="{FF2B5EF4-FFF2-40B4-BE49-F238E27FC236}">
                  <a16:creationId xmlns:a16="http://schemas.microsoft.com/office/drawing/2014/main" id="{00000000-0008-0000-0300-00005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133</xdr:row>
          <xdr:rowOff>190500</xdr:rowOff>
        </xdr:from>
        <xdr:to>
          <xdr:col>55</xdr:col>
          <xdr:colOff>47625</xdr:colOff>
          <xdr:row>135</xdr:row>
          <xdr:rowOff>9525</xdr:rowOff>
        </xdr:to>
        <xdr:sp macro="" textlink="">
          <xdr:nvSpPr>
            <xdr:cNvPr id="35424" name="Check Box 608" hidden="1">
              <a:extLst>
                <a:ext uri="{63B3BB69-23CF-44E3-9099-C40C66FF867C}">
                  <a14:compatExt spid="_x0000_s35424"/>
                </a:ext>
                <a:ext uri="{FF2B5EF4-FFF2-40B4-BE49-F238E27FC236}">
                  <a16:creationId xmlns:a16="http://schemas.microsoft.com/office/drawing/2014/main" id="{00000000-0008-0000-0300-00006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134</xdr:row>
          <xdr:rowOff>190500</xdr:rowOff>
        </xdr:from>
        <xdr:to>
          <xdr:col>55</xdr:col>
          <xdr:colOff>47625</xdr:colOff>
          <xdr:row>136</xdr:row>
          <xdr:rowOff>9525</xdr:rowOff>
        </xdr:to>
        <xdr:sp macro="" textlink="">
          <xdr:nvSpPr>
            <xdr:cNvPr id="35425" name="Check Box 609" hidden="1">
              <a:extLst>
                <a:ext uri="{63B3BB69-23CF-44E3-9099-C40C66FF867C}">
                  <a14:compatExt spid="_x0000_s35425"/>
                </a:ext>
                <a:ext uri="{FF2B5EF4-FFF2-40B4-BE49-F238E27FC236}">
                  <a16:creationId xmlns:a16="http://schemas.microsoft.com/office/drawing/2014/main" id="{00000000-0008-0000-0300-00006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135</xdr:row>
          <xdr:rowOff>190500</xdr:rowOff>
        </xdr:from>
        <xdr:to>
          <xdr:col>55</xdr:col>
          <xdr:colOff>47625</xdr:colOff>
          <xdr:row>137</xdr:row>
          <xdr:rowOff>9525</xdr:rowOff>
        </xdr:to>
        <xdr:sp macro="" textlink="">
          <xdr:nvSpPr>
            <xdr:cNvPr id="35426" name="Check Box 610" hidden="1">
              <a:extLst>
                <a:ext uri="{63B3BB69-23CF-44E3-9099-C40C66FF867C}">
                  <a14:compatExt spid="_x0000_s35426"/>
                </a:ext>
                <a:ext uri="{FF2B5EF4-FFF2-40B4-BE49-F238E27FC236}">
                  <a16:creationId xmlns:a16="http://schemas.microsoft.com/office/drawing/2014/main" id="{00000000-0008-0000-0300-00006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136</xdr:row>
          <xdr:rowOff>190500</xdr:rowOff>
        </xdr:from>
        <xdr:to>
          <xdr:col>55</xdr:col>
          <xdr:colOff>47625</xdr:colOff>
          <xdr:row>138</xdr:row>
          <xdr:rowOff>9525</xdr:rowOff>
        </xdr:to>
        <xdr:sp macro="" textlink="">
          <xdr:nvSpPr>
            <xdr:cNvPr id="35427" name="Check Box 611" hidden="1">
              <a:extLst>
                <a:ext uri="{63B3BB69-23CF-44E3-9099-C40C66FF867C}">
                  <a14:compatExt spid="_x0000_s35427"/>
                </a:ext>
                <a:ext uri="{FF2B5EF4-FFF2-40B4-BE49-F238E27FC236}">
                  <a16:creationId xmlns:a16="http://schemas.microsoft.com/office/drawing/2014/main" id="{00000000-0008-0000-0300-00006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137</xdr:row>
          <xdr:rowOff>190500</xdr:rowOff>
        </xdr:from>
        <xdr:to>
          <xdr:col>55</xdr:col>
          <xdr:colOff>47625</xdr:colOff>
          <xdr:row>139</xdr:row>
          <xdr:rowOff>9525</xdr:rowOff>
        </xdr:to>
        <xdr:sp macro="" textlink="">
          <xdr:nvSpPr>
            <xdr:cNvPr id="35428" name="Check Box 612" hidden="1">
              <a:extLst>
                <a:ext uri="{63B3BB69-23CF-44E3-9099-C40C66FF867C}">
                  <a14:compatExt spid="_x0000_s35428"/>
                </a:ext>
                <a:ext uri="{FF2B5EF4-FFF2-40B4-BE49-F238E27FC236}">
                  <a16:creationId xmlns:a16="http://schemas.microsoft.com/office/drawing/2014/main" id="{00000000-0008-0000-0300-00006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138</xdr:row>
          <xdr:rowOff>190500</xdr:rowOff>
        </xdr:from>
        <xdr:to>
          <xdr:col>55</xdr:col>
          <xdr:colOff>47625</xdr:colOff>
          <xdr:row>140</xdr:row>
          <xdr:rowOff>9525</xdr:rowOff>
        </xdr:to>
        <xdr:sp macro="" textlink="">
          <xdr:nvSpPr>
            <xdr:cNvPr id="35429" name="Check Box 613" hidden="1">
              <a:extLst>
                <a:ext uri="{63B3BB69-23CF-44E3-9099-C40C66FF867C}">
                  <a14:compatExt spid="_x0000_s35429"/>
                </a:ext>
                <a:ext uri="{FF2B5EF4-FFF2-40B4-BE49-F238E27FC236}">
                  <a16:creationId xmlns:a16="http://schemas.microsoft.com/office/drawing/2014/main" id="{00000000-0008-0000-0300-00006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139</xdr:row>
          <xdr:rowOff>190500</xdr:rowOff>
        </xdr:from>
        <xdr:to>
          <xdr:col>55</xdr:col>
          <xdr:colOff>47625</xdr:colOff>
          <xdr:row>141</xdr:row>
          <xdr:rowOff>9525</xdr:rowOff>
        </xdr:to>
        <xdr:sp macro="" textlink="">
          <xdr:nvSpPr>
            <xdr:cNvPr id="35430" name="Check Box 614" hidden="1">
              <a:extLst>
                <a:ext uri="{63B3BB69-23CF-44E3-9099-C40C66FF867C}">
                  <a14:compatExt spid="_x0000_s35430"/>
                </a:ext>
                <a:ext uri="{FF2B5EF4-FFF2-40B4-BE49-F238E27FC236}">
                  <a16:creationId xmlns:a16="http://schemas.microsoft.com/office/drawing/2014/main" id="{00000000-0008-0000-0300-00006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140</xdr:row>
          <xdr:rowOff>190500</xdr:rowOff>
        </xdr:from>
        <xdr:to>
          <xdr:col>55</xdr:col>
          <xdr:colOff>47625</xdr:colOff>
          <xdr:row>142</xdr:row>
          <xdr:rowOff>9525</xdr:rowOff>
        </xdr:to>
        <xdr:sp macro="" textlink="">
          <xdr:nvSpPr>
            <xdr:cNvPr id="35431" name="Check Box 615" hidden="1">
              <a:extLst>
                <a:ext uri="{63B3BB69-23CF-44E3-9099-C40C66FF867C}">
                  <a14:compatExt spid="_x0000_s35431"/>
                </a:ext>
                <a:ext uri="{FF2B5EF4-FFF2-40B4-BE49-F238E27FC236}">
                  <a16:creationId xmlns:a16="http://schemas.microsoft.com/office/drawing/2014/main" id="{00000000-0008-0000-0300-00006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141</xdr:row>
          <xdr:rowOff>190500</xdr:rowOff>
        </xdr:from>
        <xdr:to>
          <xdr:col>55</xdr:col>
          <xdr:colOff>47625</xdr:colOff>
          <xdr:row>143</xdr:row>
          <xdr:rowOff>9525</xdr:rowOff>
        </xdr:to>
        <xdr:sp macro="" textlink="">
          <xdr:nvSpPr>
            <xdr:cNvPr id="35432" name="Check Box 616" hidden="1">
              <a:extLst>
                <a:ext uri="{63B3BB69-23CF-44E3-9099-C40C66FF867C}">
                  <a14:compatExt spid="_x0000_s35432"/>
                </a:ext>
                <a:ext uri="{FF2B5EF4-FFF2-40B4-BE49-F238E27FC236}">
                  <a16:creationId xmlns:a16="http://schemas.microsoft.com/office/drawing/2014/main" id="{00000000-0008-0000-0300-00006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142</xdr:row>
          <xdr:rowOff>190500</xdr:rowOff>
        </xdr:from>
        <xdr:to>
          <xdr:col>55</xdr:col>
          <xdr:colOff>47625</xdr:colOff>
          <xdr:row>144</xdr:row>
          <xdr:rowOff>9525</xdr:rowOff>
        </xdr:to>
        <xdr:sp macro="" textlink="">
          <xdr:nvSpPr>
            <xdr:cNvPr id="35433" name="Check Box 617" hidden="1">
              <a:extLst>
                <a:ext uri="{63B3BB69-23CF-44E3-9099-C40C66FF867C}">
                  <a14:compatExt spid="_x0000_s35433"/>
                </a:ext>
                <a:ext uri="{FF2B5EF4-FFF2-40B4-BE49-F238E27FC236}">
                  <a16:creationId xmlns:a16="http://schemas.microsoft.com/office/drawing/2014/main" id="{00000000-0008-0000-0300-00006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143</xdr:row>
          <xdr:rowOff>190500</xdr:rowOff>
        </xdr:from>
        <xdr:to>
          <xdr:col>55</xdr:col>
          <xdr:colOff>47625</xdr:colOff>
          <xdr:row>145</xdr:row>
          <xdr:rowOff>9525</xdr:rowOff>
        </xdr:to>
        <xdr:sp macro="" textlink="">
          <xdr:nvSpPr>
            <xdr:cNvPr id="35434" name="Check Box 618" hidden="1">
              <a:extLst>
                <a:ext uri="{63B3BB69-23CF-44E3-9099-C40C66FF867C}">
                  <a14:compatExt spid="_x0000_s35434"/>
                </a:ext>
                <a:ext uri="{FF2B5EF4-FFF2-40B4-BE49-F238E27FC236}">
                  <a16:creationId xmlns:a16="http://schemas.microsoft.com/office/drawing/2014/main" id="{00000000-0008-0000-0300-00006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144</xdr:row>
          <xdr:rowOff>190500</xdr:rowOff>
        </xdr:from>
        <xdr:to>
          <xdr:col>55</xdr:col>
          <xdr:colOff>47625</xdr:colOff>
          <xdr:row>146</xdr:row>
          <xdr:rowOff>9525</xdr:rowOff>
        </xdr:to>
        <xdr:sp macro="" textlink="">
          <xdr:nvSpPr>
            <xdr:cNvPr id="35435" name="Check Box 619" hidden="1">
              <a:extLst>
                <a:ext uri="{63B3BB69-23CF-44E3-9099-C40C66FF867C}">
                  <a14:compatExt spid="_x0000_s35435"/>
                </a:ext>
                <a:ext uri="{FF2B5EF4-FFF2-40B4-BE49-F238E27FC236}">
                  <a16:creationId xmlns:a16="http://schemas.microsoft.com/office/drawing/2014/main" id="{00000000-0008-0000-0300-00006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145</xdr:row>
          <xdr:rowOff>190500</xdr:rowOff>
        </xdr:from>
        <xdr:to>
          <xdr:col>55</xdr:col>
          <xdr:colOff>47625</xdr:colOff>
          <xdr:row>147</xdr:row>
          <xdr:rowOff>9525</xdr:rowOff>
        </xdr:to>
        <xdr:sp macro="" textlink="">
          <xdr:nvSpPr>
            <xdr:cNvPr id="35436" name="Check Box 620" hidden="1">
              <a:extLst>
                <a:ext uri="{63B3BB69-23CF-44E3-9099-C40C66FF867C}">
                  <a14:compatExt spid="_x0000_s35436"/>
                </a:ext>
                <a:ext uri="{FF2B5EF4-FFF2-40B4-BE49-F238E27FC236}">
                  <a16:creationId xmlns:a16="http://schemas.microsoft.com/office/drawing/2014/main" id="{00000000-0008-0000-0300-00006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147</xdr:row>
          <xdr:rowOff>190500</xdr:rowOff>
        </xdr:from>
        <xdr:to>
          <xdr:col>55</xdr:col>
          <xdr:colOff>47625</xdr:colOff>
          <xdr:row>149</xdr:row>
          <xdr:rowOff>9525</xdr:rowOff>
        </xdr:to>
        <xdr:sp macro="" textlink="">
          <xdr:nvSpPr>
            <xdr:cNvPr id="35437" name="Check Box 621" hidden="1">
              <a:extLst>
                <a:ext uri="{63B3BB69-23CF-44E3-9099-C40C66FF867C}">
                  <a14:compatExt spid="_x0000_s35437"/>
                </a:ext>
                <a:ext uri="{FF2B5EF4-FFF2-40B4-BE49-F238E27FC236}">
                  <a16:creationId xmlns:a16="http://schemas.microsoft.com/office/drawing/2014/main" id="{00000000-0008-0000-0300-00006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146</xdr:row>
          <xdr:rowOff>190500</xdr:rowOff>
        </xdr:from>
        <xdr:to>
          <xdr:col>55</xdr:col>
          <xdr:colOff>47625</xdr:colOff>
          <xdr:row>148</xdr:row>
          <xdr:rowOff>9525</xdr:rowOff>
        </xdr:to>
        <xdr:sp macro="" textlink="">
          <xdr:nvSpPr>
            <xdr:cNvPr id="35438" name="Check Box 622" hidden="1">
              <a:extLst>
                <a:ext uri="{63B3BB69-23CF-44E3-9099-C40C66FF867C}">
                  <a14:compatExt spid="_x0000_s35438"/>
                </a:ext>
                <a:ext uri="{FF2B5EF4-FFF2-40B4-BE49-F238E27FC236}">
                  <a16:creationId xmlns:a16="http://schemas.microsoft.com/office/drawing/2014/main" id="{00000000-0008-0000-0300-00006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148</xdr:row>
          <xdr:rowOff>190500</xdr:rowOff>
        </xdr:from>
        <xdr:to>
          <xdr:col>55</xdr:col>
          <xdr:colOff>47625</xdr:colOff>
          <xdr:row>150</xdr:row>
          <xdr:rowOff>9525</xdr:rowOff>
        </xdr:to>
        <xdr:sp macro="" textlink="">
          <xdr:nvSpPr>
            <xdr:cNvPr id="35439" name="Check Box 623" hidden="1">
              <a:extLst>
                <a:ext uri="{63B3BB69-23CF-44E3-9099-C40C66FF867C}">
                  <a14:compatExt spid="_x0000_s35439"/>
                </a:ext>
                <a:ext uri="{FF2B5EF4-FFF2-40B4-BE49-F238E27FC236}">
                  <a16:creationId xmlns:a16="http://schemas.microsoft.com/office/drawing/2014/main" id="{00000000-0008-0000-0300-00006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149</xdr:row>
          <xdr:rowOff>190500</xdr:rowOff>
        </xdr:from>
        <xdr:to>
          <xdr:col>55</xdr:col>
          <xdr:colOff>47625</xdr:colOff>
          <xdr:row>151</xdr:row>
          <xdr:rowOff>9525</xdr:rowOff>
        </xdr:to>
        <xdr:sp macro="" textlink="">
          <xdr:nvSpPr>
            <xdr:cNvPr id="35440" name="Check Box 624" hidden="1">
              <a:extLst>
                <a:ext uri="{63B3BB69-23CF-44E3-9099-C40C66FF867C}">
                  <a14:compatExt spid="_x0000_s35440"/>
                </a:ext>
                <a:ext uri="{FF2B5EF4-FFF2-40B4-BE49-F238E27FC236}">
                  <a16:creationId xmlns:a16="http://schemas.microsoft.com/office/drawing/2014/main" id="{00000000-0008-0000-0300-00007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150</xdr:row>
          <xdr:rowOff>190500</xdr:rowOff>
        </xdr:from>
        <xdr:to>
          <xdr:col>55</xdr:col>
          <xdr:colOff>47625</xdr:colOff>
          <xdr:row>152</xdr:row>
          <xdr:rowOff>9525</xdr:rowOff>
        </xdr:to>
        <xdr:sp macro="" textlink="">
          <xdr:nvSpPr>
            <xdr:cNvPr id="35441" name="Check Box 625" hidden="1">
              <a:extLst>
                <a:ext uri="{63B3BB69-23CF-44E3-9099-C40C66FF867C}">
                  <a14:compatExt spid="_x0000_s35441"/>
                </a:ext>
                <a:ext uri="{FF2B5EF4-FFF2-40B4-BE49-F238E27FC236}">
                  <a16:creationId xmlns:a16="http://schemas.microsoft.com/office/drawing/2014/main" id="{00000000-0008-0000-0300-00007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151</xdr:row>
          <xdr:rowOff>190500</xdr:rowOff>
        </xdr:from>
        <xdr:to>
          <xdr:col>55</xdr:col>
          <xdr:colOff>47625</xdr:colOff>
          <xdr:row>153</xdr:row>
          <xdr:rowOff>9525</xdr:rowOff>
        </xdr:to>
        <xdr:sp macro="" textlink="">
          <xdr:nvSpPr>
            <xdr:cNvPr id="35442" name="Check Box 626" hidden="1">
              <a:extLst>
                <a:ext uri="{63B3BB69-23CF-44E3-9099-C40C66FF867C}">
                  <a14:compatExt spid="_x0000_s35442"/>
                </a:ext>
                <a:ext uri="{FF2B5EF4-FFF2-40B4-BE49-F238E27FC236}">
                  <a16:creationId xmlns:a16="http://schemas.microsoft.com/office/drawing/2014/main" id="{00000000-0008-0000-0300-00007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152</xdr:row>
          <xdr:rowOff>190500</xdr:rowOff>
        </xdr:from>
        <xdr:to>
          <xdr:col>55</xdr:col>
          <xdr:colOff>47625</xdr:colOff>
          <xdr:row>154</xdr:row>
          <xdr:rowOff>9525</xdr:rowOff>
        </xdr:to>
        <xdr:sp macro="" textlink="">
          <xdr:nvSpPr>
            <xdr:cNvPr id="35443" name="Check Box 627" hidden="1">
              <a:extLst>
                <a:ext uri="{63B3BB69-23CF-44E3-9099-C40C66FF867C}">
                  <a14:compatExt spid="_x0000_s35443"/>
                </a:ext>
                <a:ext uri="{FF2B5EF4-FFF2-40B4-BE49-F238E27FC236}">
                  <a16:creationId xmlns:a16="http://schemas.microsoft.com/office/drawing/2014/main" id="{00000000-0008-0000-0300-00007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153</xdr:row>
          <xdr:rowOff>190500</xdr:rowOff>
        </xdr:from>
        <xdr:to>
          <xdr:col>55</xdr:col>
          <xdr:colOff>47625</xdr:colOff>
          <xdr:row>155</xdr:row>
          <xdr:rowOff>9525</xdr:rowOff>
        </xdr:to>
        <xdr:sp macro="" textlink="">
          <xdr:nvSpPr>
            <xdr:cNvPr id="35444" name="Check Box 628" hidden="1">
              <a:extLst>
                <a:ext uri="{63B3BB69-23CF-44E3-9099-C40C66FF867C}">
                  <a14:compatExt spid="_x0000_s35444"/>
                </a:ext>
                <a:ext uri="{FF2B5EF4-FFF2-40B4-BE49-F238E27FC236}">
                  <a16:creationId xmlns:a16="http://schemas.microsoft.com/office/drawing/2014/main" id="{00000000-0008-0000-0300-00007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154</xdr:row>
          <xdr:rowOff>190500</xdr:rowOff>
        </xdr:from>
        <xdr:to>
          <xdr:col>55</xdr:col>
          <xdr:colOff>47625</xdr:colOff>
          <xdr:row>156</xdr:row>
          <xdr:rowOff>9525</xdr:rowOff>
        </xdr:to>
        <xdr:sp macro="" textlink="">
          <xdr:nvSpPr>
            <xdr:cNvPr id="35445" name="Check Box 629" hidden="1">
              <a:extLst>
                <a:ext uri="{63B3BB69-23CF-44E3-9099-C40C66FF867C}">
                  <a14:compatExt spid="_x0000_s35445"/>
                </a:ext>
                <a:ext uri="{FF2B5EF4-FFF2-40B4-BE49-F238E27FC236}">
                  <a16:creationId xmlns:a16="http://schemas.microsoft.com/office/drawing/2014/main" id="{00000000-0008-0000-0300-00007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155</xdr:row>
          <xdr:rowOff>190500</xdr:rowOff>
        </xdr:from>
        <xdr:to>
          <xdr:col>55</xdr:col>
          <xdr:colOff>47625</xdr:colOff>
          <xdr:row>157</xdr:row>
          <xdr:rowOff>9525</xdr:rowOff>
        </xdr:to>
        <xdr:sp macro="" textlink="">
          <xdr:nvSpPr>
            <xdr:cNvPr id="35446" name="Check Box 630" hidden="1">
              <a:extLst>
                <a:ext uri="{63B3BB69-23CF-44E3-9099-C40C66FF867C}">
                  <a14:compatExt spid="_x0000_s35446"/>
                </a:ext>
                <a:ext uri="{FF2B5EF4-FFF2-40B4-BE49-F238E27FC236}">
                  <a16:creationId xmlns:a16="http://schemas.microsoft.com/office/drawing/2014/main" id="{00000000-0008-0000-0300-00007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156</xdr:row>
          <xdr:rowOff>190500</xdr:rowOff>
        </xdr:from>
        <xdr:to>
          <xdr:col>55</xdr:col>
          <xdr:colOff>47625</xdr:colOff>
          <xdr:row>158</xdr:row>
          <xdr:rowOff>9525</xdr:rowOff>
        </xdr:to>
        <xdr:sp macro="" textlink="">
          <xdr:nvSpPr>
            <xdr:cNvPr id="35447" name="Check Box 631" hidden="1">
              <a:extLst>
                <a:ext uri="{63B3BB69-23CF-44E3-9099-C40C66FF867C}">
                  <a14:compatExt spid="_x0000_s35447"/>
                </a:ext>
                <a:ext uri="{FF2B5EF4-FFF2-40B4-BE49-F238E27FC236}">
                  <a16:creationId xmlns:a16="http://schemas.microsoft.com/office/drawing/2014/main" id="{00000000-0008-0000-0300-00007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157</xdr:row>
          <xdr:rowOff>190500</xdr:rowOff>
        </xdr:from>
        <xdr:to>
          <xdr:col>55</xdr:col>
          <xdr:colOff>47625</xdr:colOff>
          <xdr:row>159</xdr:row>
          <xdr:rowOff>9525</xdr:rowOff>
        </xdr:to>
        <xdr:sp macro="" textlink="">
          <xdr:nvSpPr>
            <xdr:cNvPr id="35448" name="Check Box 632" hidden="1">
              <a:extLst>
                <a:ext uri="{63B3BB69-23CF-44E3-9099-C40C66FF867C}">
                  <a14:compatExt spid="_x0000_s35448"/>
                </a:ext>
                <a:ext uri="{FF2B5EF4-FFF2-40B4-BE49-F238E27FC236}">
                  <a16:creationId xmlns:a16="http://schemas.microsoft.com/office/drawing/2014/main" id="{00000000-0008-0000-0300-00007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158</xdr:row>
          <xdr:rowOff>190500</xdr:rowOff>
        </xdr:from>
        <xdr:to>
          <xdr:col>55</xdr:col>
          <xdr:colOff>47625</xdr:colOff>
          <xdr:row>160</xdr:row>
          <xdr:rowOff>9525</xdr:rowOff>
        </xdr:to>
        <xdr:sp macro="" textlink="">
          <xdr:nvSpPr>
            <xdr:cNvPr id="35449" name="Check Box 633" hidden="1">
              <a:extLst>
                <a:ext uri="{63B3BB69-23CF-44E3-9099-C40C66FF867C}">
                  <a14:compatExt spid="_x0000_s35449"/>
                </a:ext>
                <a:ext uri="{FF2B5EF4-FFF2-40B4-BE49-F238E27FC236}">
                  <a16:creationId xmlns:a16="http://schemas.microsoft.com/office/drawing/2014/main" id="{00000000-0008-0000-0300-00007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159</xdr:row>
          <xdr:rowOff>190500</xdr:rowOff>
        </xdr:from>
        <xdr:to>
          <xdr:col>55</xdr:col>
          <xdr:colOff>47625</xdr:colOff>
          <xdr:row>161</xdr:row>
          <xdr:rowOff>9525</xdr:rowOff>
        </xdr:to>
        <xdr:sp macro="" textlink="">
          <xdr:nvSpPr>
            <xdr:cNvPr id="35450" name="Check Box 634" hidden="1">
              <a:extLst>
                <a:ext uri="{63B3BB69-23CF-44E3-9099-C40C66FF867C}">
                  <a14:compatExt spid="_x0000_s35450"/>
                </a:ext>
                <a:ext uri="{FF2B5EF4-FFF2-40B4-BE49-F238E27FC236}">
                  <a16:creationId xmlns:a16="http://schemas.microsoft.com/office/drawing/2014/main" id="{00000000-0008-0000-0300-00007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160</xdr:row>
          <xdr:rowOff>190500</xdr:rowOff>
        </xdr:from>
        <xdr:to>
          <xdr:col>55</xdr:col>
          <xdr:colOff>47625</xdr:colOff>
          <xdr:row>162</xdr:row>
          <xdr:rowOff>9525</xdr:rowOff>
        </xdr:to>
        <xdr:sp macro="" textlink="">
          <xdr:nvSpPr>
            <xdr:cNvPr id="35451" name="Check Box 635" hidden="1">
              <a:extLst>
                <a:ext uri="{63B3BB69-23CF-44E3-9099-C40C66FF867C}">
                  <a14:compatExt spid="_x0000_s35451"/>
                </a:ext>
                <a:ext uri="{FF2B5EF4-FFF2-40B4-BE49-F238E27FC236}">
                  <a16:creationId xmlns:a16="http://schemas.microsoft.com/office/drawing/2014/main" id="{00000000-0008-0000-0300-00007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161</xdr:row>
          <xdr:rowOff>180975</xdr:rowOff>
        </xdr:from>
        <xdr:to>
          <xdr:col>55</xdr:col>
          <xdr:colOff>47625</xdr:colOff>
          <xdr:row>163</xdr:row>
          <xdr:rowOff>0</xdr:rowOff>
        </xdr:to>
        <xdr:sp macro="" textlink="">
          <xdr:nvSpPr>
            <xdr:cNvPr id="35452" name="Check Box 636" hidden="1">
              <a:extLst>
                <a:ext uri="{63B3BB69-23CF-44E3-9099-C40C66FF867C}">
                  <a14:compatExt spid="_x0000_s35452"/>
                </a:ext>
                <a:ext uri="{FF2B5EF4-FFF2-40B4-BE49-F238E27FC236}">
                  <a16:creationId xmlns:a16="http://schemas.microsoft.com/office/drawing/2014/main" id="{00000000-0008-0000-0300-00007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120</xdr:row>
          <xdr:rowOff>190500</xdr:rowOff>
        </xdr:from>
        <xdr:to>
          <xdr:col>55</xdr:col>
          <xdr:colOff>38100</xdr:colOff>
          <xdr:row>122</xdr:row>
          <xdr:rowOff>9525</xdr:rowOff>
        </xdr:to>
        <xdr:sp macro="" textlink="">
          <xdr:nvSpPr>
            <xdr:cNvPr id="35453" name="Check Box 637" hidden="1">
              <a:extLst>
                <a:ext uri="{63B3BB69-23CF-44E3-9099-C40C66FF867C}">
                  <a14:compatExt spid="_x0000_s35453"/>
                </a:ext>
                <a:ext uri="{FF2B5EF4-FFF2-40B4-BE49-F238E27FC236}">
                  <a16:creationId xmlns:a16="http://schemas.microsoft.com/office/drawing/2014/main" id="{00000000-0008-0000-0300-00007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122</xdr:row>
          <xdr:rowOff>190500</xdr:rowOff>
        </xdr:from>
        <xdr:to>
          <xdr:col>55</xdr:col>
          <xdr:colOff>38100</xdr:colOff>
          <xdr:row>124</xdr:row>
          <xdr:rowOff>9525</xdr:rowOff>
        </xdr:to>
        <xdr:sp macro="" textlink="">
          <xdr:nvSpPr>
            <xdr:cNvPr id="35454" name="Check Box 638" hidden="1">
              <a:extLst>
                <a:ext uri="{63B3BB69-23CF-44E3-9099-C40C66FF867C}">
                  <a14:compatExt spid="_x0000_s35454"/>
                </a:ext>
                <a:ext uri="{FF2B5EF4-FFF2-40B4-BE49-F238E27FC236}">
                  <a16:creationId xmlns:a16="http://schemas.microsoft.com/office/drawing/2014/main" id="{00000000-0008-0000-0300-00007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121</xdr:row>
          <xdr:rowOff>190500</xdr:rowOff>
        </xdr:from>
        <xdr:to>
          <xdr:col>55</xdr:col>
          <xdr:colOff>38100</xdr:colOff>
          <xdr:row>123</xdr:row>
          <xdr:rowOff>9525</xdr:rowOff>
        </xdr:to>
        <xdr:sp macro="" textlink="">
          <xdr:nvSpPr>
            <xdr:cNvPr id="35455" name="Check Box 639" hidden="1">
              <a:extLst>
                <a:ext uri="{63B3BB69-23CF-44E3-9099-C40C66FF867C}">
                  <a14:compatExt spid="_x0000_s35455"/>
                </a:ext>
                <a:ext uri="{FF2B5EF4-FFF2-40B4-BE49-F238E27FC236}">
                  <a16:creationId xmlns:a16="http://schemas.microsoft.com/office/drawing/2014/main" id="{00000000-0008-0000-0300-00007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123</xdr:row>
          <xdr:rowOff>190500</xdr:rowOff>
        </xdr:from>
        <xdr:to>
          <xdr:col>55</xdr:col>
          <xdr:colOff>38100</xdr:colOff>
          <xdr:row>125</xdr:row>
          <xdr:rowOff>9525</xdr:rowOff>
        </xdr:to>
        <xdr:sp macro="" textlink="">
          <xdr:nvSpPr>
            <xdr:cNvPr id="35456" name="Check Box 640" hidden="1">
              <a:extLst>
                <a:ext uri="{63B3BB69-23CF-44E3-9099-C40C66FF867C}">
                  <a14:compatExt spid="_x0000_s35456"/>
                </a:ext>
                <a:ext uri="{FF2B5EF4-FFF2-40B4-BE49-F238E27FC236}">
                  <a16:creationId xmlns:a16="http://schemas.microsoft.com/office/drawing/2014/main" id="{00000000-0008-0000-0300-00008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125</xdr:row>
          <xdr:rowOff>190500</xdr:rowOff>
        </xdr:from>
        <xdr:to>
          <xdr:col>55</xdr:col>
          <xdr:colOff>38100</xdr:colOff>
          <xdr:row>127</xdr:row>
          <xdr:rowOff>9525</xdr:rowOff>
        </xdr:to>
        <xdr:sp macro="" textlink="">
          <xdr:nvSpPr>
            <xdr:cNvPr id="35457" name="Check Box 641" hidden="1">
              <a:extLst>
                <a:ext uri="{63B3BB69-23CF-44E3-9099-C40C66FF867C}">
                  <a14:compatExt spid="_x0000_s35457"/>
                </a:ext>
                <a:ext uri="{FF2B5EF4-FFF2-40B4-BE49-F238E27FC236}">
                  <a16:creationId xmlns:a16="http://schemas.microsoft.com/office/drawing/2014/main" id="{00000000-0008-0000-0300-00008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124</xdr:row>
          <xdr:rowOff>190500</xdr:rowOff>
        </xdr:from>
        <xdr:to>
          <xdr:col>55</xdr:col>
          <xdr:colOff>38100</xdr:colOff>
          <xdr:row>126</xdr:row>
          <xdr:rowOff>9525</xdr:rowOff>
        </xdr:to>
        <xdr:sp macro="" textlink="">
          <xdr:nvSpPr>
            <xdr:cNvPr id="35458" name="Check Box 642" hidden="1">
              <a:extLst>
                <a:ext uri="{63B3BB69-23CF-44E3-9099-C40C66FF867C}">
                  <a14:compatExt spid="_x0000_s35458"/>
                </a:ext>
                <a:ext uri="{FF2B5EF4-FFF2-40B4-BE49-F238E27FC236}">
                  <a16:creationId xmlns:a16="http://schemas.microsoft.com/office/drawing/2014/main" id="{00000000-0008-0000-0300-00008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126</xdr:row>
          <xdr:rowOff>190500</xdr:rowOff>
        </xdr:from>
        <xdr:to>
          <xdr:col>55</xdr:col>
          <xdr:colOff>38100</xdr:colOff>
          <xdr:row>128</xdr:row>
          <xdr:rowOff>9525</xdr:rowOff>
        </xdr:to>
        <xdr:sp macro="" textlink="">
          <xdr:nvSpPr>
            <xdr:cNvPr id="35459" name="Check Box 643" hidden="1">
              <a:extLst>
                <a:ext uri="{63B3BB69-23CF-44E3-9099-C40C66FF867C}">
                  <a14:compatExt spid="_x0000_s35459"/>
                </a:ext>
                <a:ext uri="{FF2B5EF4-FFF2-40B4-BE49-F238E27FC236}">
                  <a16:creationId xmlns:a16="http://schemas.microsoft.com/office/drawing/2014/main" id="{00000000-0008-0000-0300-00008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128</xdr:row>
          <xdr:rowOff>190500</xdr:rowOff>
        </xdr:from>
        <xdr:to>
          <xdr:col>55</xdr:col>
          <xdr:colOff>38100</xdr:colOff>
          <xdr:row>130</xdr:row>
          <xdr:rowOff>9525</xdr:rowOff>
        </xdr:to>
        <xdr:sp macro="" textlink="">
          <xdr:nvSpPr>
            <xdr:cNvPr id="35460" name="Check Box 644" hidden="1">
              <a:extLst>
                <a:ext uri="{63B3BB69-23CF-44E3-9099-C40C66FF867C}">
                  <a14:compatExt spid="_x0000_s35460"/>
                </a:ext>
                <a:ext uri="{FF2B5EF4-FFF2-40B4-BE49-F238E27FC236}">
                  <a16:creationId xmlns:a16="http://schemas.microsoft.com/office/drawing/2014/main" id="{00000000-0008-0000-0300-00008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127</xdr:row>
          <xdr:rowOff>190500</xdr:rowOff>
        </xdr:from>
        <xdr:to>
          <xdr:col>55</xdr:col>
          <xdr:colOff>38100</xdr:colOff>
          <xdr:row>129</xdr:row>
          <xdr:rowOff>9525</xdr:rowOff>
        </xdr:to>
        <xdr:sp macro="" textlink="">
          <xdr:nvSpPr>
            <xdr:cNvPr id="35461" name="Check Box 645" hidden="1">
              <a:extLst>
                <a:ext uri="{63B3BB69-23CF-44E3-9099-C40C66FF867C}">
                  <a14:compatExt spid="_x0000_s35461"/>
                </a:ext>
                <a:ext uri="{FF2B5EF4-FFF2-40B4-BE49-F238E27FC236}">
                  <a16:creationId xmlns:a16="http://schemas.microsoft.com/office/drawing/2014/main" id="{00000000-0008-0000-0300-00008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129</xdr:row>
          <xdr:rowOff>190500</xdr:rowOff>
        </xdr:from>
        <xdr:to>
          <xdr:col>55</xdr:col>
          <xdr:colOff>38100</xdr:colOff>
          <xdr:row>131</xdr:row>
          <xdr:rowOff>9525</xdr:rowOff>
        </xdr:to>
        <xdr:sp macro="" textlink="">
          <xdr:nvSpPr>
            <xdr:cNvPr id="35462" name="Check Box 646" hidden="1">
              <a:extLst>
                <a:ext uri="{63B3BB69-23CF-44E3-9099-C40C66FF867C}">
                  <a14:compatExt spid="_x0000_s35462"/>
                </a:ext>
                <a:ext uri="{FF2B5EF4-FFF2-40B4-BE49-F238E27FC236}">
                  <a16:creationId xmlns:a16="http://schemas.microsoft.com/office/drawing/2014/main" id="{00000000-0008-0000-0300-00008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131</xdr:row>
          <xdr:rowOff>190500</xdr:rowOff>
        </xdr:from>
        <xdr:to>
          <xdr:col>55</xdr:col>
          <xdr:colOff>38100</xdr:colOff>
          <xdr:row>133</xdr:row>
          <xdr:rowOff>9525</xdr:rowOff>
        </xdr:to>
        <xdr:sp macro="" textlink="">
          <xdr:nvSpPr>
            <xdr:cNvPr id="35463" name="Check Box 647" hidden="1">
              <a:extLst>
                <a:ext uri="{63B3BB69-23CF-44E3-9099-C40C66FF867C}">
                  <a14:compatExt spid="_x0000_s35463"/>
                </a:ext>
                <a:ext uri="{FF2B5EF4-FFF2-40B4-BE49-F238E27FC236}">
                  <a16:creationId xmlns:a16="http://schemas.microsoft.com/office/drawing/2014/main" id="{00000000-0008-0000-0300-00008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130</xdr:row>
          <xdr:rowOff>190500</xdr:rowOff>
        </xdr:from>
        <xdr:to>
          <xdr:col>55</xdr:col>
          <xdr:colOff>38100</xdr:colOff>
          <xdr:row>132</xdr:row>
          <xdr:rowOff>9525</xdr:rowOff>
        </xdr:to>
        <xdr:sp macro="" textlink="">
          <xdr:nvSpPr>
            <xdr:cNvPr id="35464" name="Check Box 648" hidden="1">
              <a:extLst>
                <a:ext uri="{63B3BB69-23CF-44E3-9099-C40C66FF867C}">
                  <a14:compatExt spid="_x0000_s35464"/>
                </a:ext>
                <a:ext uri="{FF2B5EF4-FFF2-40B4-BE49-F238E27FC236}">
                  <a16:creationId xmlns:a16="http://schemas.microsoft.com/office/drawing/2014/main" id="{00000000-0008-0000-0300-00008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132</xdr:row>
          <xdr:rowOff>190500</xdr:rowOff>
        </xdr:from>
        <xdr:to>
          <xdr:col>55</xdr:col>
          <xdr:colOff>38100</xdr:colOff>
          <xdr:row>134</xdr:row>
          <xdr:rowOff>9525</xdr:rowOff>
        </xdr:to>
        <xdr:sp macro="" textlink="">
          <xdr:nvSpPr>
            <xdr:cNvPr id="35465" name="Check Box 649" hidden="1">
              <a:extLst>
                <a:ext uri="{63B3BB69-23CF-44E3-9099-C40C66FF867C}">
                  <a14:compatExt spid="_x0000_s35465"/>
                </a:ext>
                <a:ext uri="{FF2B5EF4-FFF2-40B4-BE49-F238E27FC236}">
                  <a16:creationId xmlns:a16="http://schemas.microsoft.com/office/drawing/2014/main" id="{00000000-0008-0000-0300-00008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134</xdr:row>
          <xdr:rowOff>190500</xdr:rowOff>
        </xdr:from>
        <xdr:to>
          <xdr:col>55</xdr:col>
          <xdr:colOff>38100</xdr:colOff>
          <xdr:row>136</xdr:row>
          <xdr:rowOff>9525</xdr:rowOff>
        </xdr:to>
        <xdr:sp macro="" textlink="">
          <xdr:nvSpPr>
            <xdr:cNvPr id="35466" name="Check Box 650" hidden="1">
              <a:extLst>
                <a:ext uri="{63B3BB69-23CF-44E3-9099-C40C66FF867C}">
                  <a14:compatExt spid="_x0000_s35466"/>
                </a:ext>
                <a:ext uri="{FF2B5EF4-FFF2-40B4-BE49-F238E27FC236}">
                  <a16:creationId xmlns:a16="http://schemas.microsoft.com/office/drawing/2014/main" id="{00000000-0008-0000-0300-00008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133</xdr:row>
          <xdr:rowOff>190500</xdr:rowOff>
        </xdr:from>
        <xdr:to>
          <xdr:col>55</xdr:col>
          <xdr:colOff>38100</xdr:colOff>
          <xdr:row>135</xdr:row>
          <xdr:rowOff>9525</xdr:rowOff>
        </xdr:to>
        <xdr:sp macro="" textlink="">
          <xdr:nvSpPr>
            <xdr:cNvPr id="35467" name="Check Box 651" hidden="1">
              <a:extLst>
                <a:ext uri="{63B3BB69-23CF-44E3-9099-C40C66FF867C}">
                  <a14:compatExt spid="_x0000_s35467"/>
                </a:ext>
                <a:ext uri="{FF2B5EF4-FFF2-40B4-BE49-F238E27FC236}">
                  <a16:creationId xmlns:a16="http://schemas.microsoft.com/office/drawing/2014/main" id="{00000000-0008-0000-0300-00008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135</xdr:row>
          <xdr:rowOff>190500</xdr:rowOff>
        </xdr:from>
        <xdr:to>
          <xdr:col>55</xdr:col>
          <xdr:colOff>38100</xdr:colOff>
          <xdr:row>137</xdr:row>
          <xdr:rowOff>9525</xdr:rowOff>
        </xdr:to>
        <xdr:sp macro="" textlink="">
          <xdr:nvSpPr>
            <xdr:cNvPr id="35468" name="Check Box 652" hidden="1">
              <a:extLst>
                <a:ext uri="{63B3BB69-23CF-44E3-9099-C40C66FF867C}">
                  <a14:compatExt spid="_x0000_s35468"/>
                </a:ext>
                <a:ext uri="{FF2B5EF4-FFF2-40B4-BE49-F238E27FC236}">
                  <a16:creationId xmlns:a16="http://schemas.microsoft.com/office/drawing/2014/main" id="{00000000-0008-0000-0300-00008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137</xdr:row>
          <xdr:rowOff>190500</xdr:rowOff>
        </xdr:from>
        <xdr:to>
          <xdr:col>55</xdr:col>
          <xdr:colOff>38100</xdr:colOff>
          <xdr:row>139</xdr:row>
          <xdr:rowOff>9525</xdr:rowOff>
        </xdr:to>
        <xdr:sp macro="" textlink="">
          <xdr:nvSpPr>
            <xdr:cNvPr id="35469" name="Check Box 653" hidden="1">
              <a:extLst>
                <a:ext uri="{63B3BB69-23CF-44E3-9099-C40C66FF867C}">
                  <a14:compatExt spid="_x0000_s35469"/>
                </a:ext>
                <a:ext uri="{FF2B5EF4-FFF2-40B4-BE49-F238E27FC236}">
                  <a16:creationId xmlns:a16="http://schemas.microsoft.com/office/drawing/2014/main" id="{00000000-0008-0000-0300-00008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136</xdr:row>
          <xdr:rowOff>190500</xdr:rowOff>
        </xdr:from>
        <xdr:to>
          <xdr:col>55</xdr:col>
          <xdr:colOff>38100</xdr:colOff>
          <xdr:row>138</xdr:row>
          <xdr:rowOff>9525</xdr:rowOff>
        </xdr:to>
        <xdr:sp macro="" textlink="">
          <xdr:nvSpPr>
            <xdr:cNvPr id="35470" name="Check Box 654" hidden="1">
              <a:extLst>
                <a:ext uri="{63B3BB69-23CF-44E3-9099-C40C66FF867C}">
                  <a14:compatExt spid="_x0000_s35470"/>
                </a:ext>
                <a:ext uri="{FF2B5EF4-FFF2-40B4-BE49-F238E27FC236}">
                  <a16:creationId xmlns:a16="http://schemas.microsoft.com/office/drawing/2014/main" id="{00000000-0008-0000-0300-00008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138</xdr:row>
          <xdr:rowOff>190500</xdr:rowOff>
        </xdr:from>
        <xdr:to>
          <xdr:col>55</xdr:col>
          <xdr:colOff>38100</xdr:colOff>
          <xdr:row>140</xdr:row>
          <xdr:rowOff>9525</xdr:rowOff>
        </xdr:to>
        <xdr:sp macro="" textlink="">
          <xdr:nvSpPr>
            <xdr:cNvPr id="35471" name="Check Box 655" hidden="1">
              <a:extLst>
                <a:ext uri="{63B3BB69-23CF-44E3-9099-C40C66FF867C}">
                  <a14:compatExt spid="_x0000_s35471"/>
                </a:ext>
                <a:ext uri="{FF2B5EF4-FFF2-40B4-BE49-F238E27FC236}">
                  <a16:creationId xmlns:a16="http://schemas.microsoft.com/office/drawing/2014/main" id="{00000000-0008-0000-0300-00008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140</xdr:row>
          <xdr:rowOff>190500</xdr:rowOff>
        </xdr:from>
        <xdr:to>
          <xdr:col>55</xdr:col>
          <xdr:colOff>38100</xdr:colOff>
          <xdr:row>142</xdr:row>
          <xdr:rowOff>9525</xdr:rowOff>
        </xdr:to>
        <xdr:sp macro="" textlink="">
          <xdr:nvSpPr>
            <xdr:cNvPr id="35472" name="Check Box 656" hidden="1">
              <a:extLst>
                <a:ext uri="{63B3BB69-23CF-44E3-9099-C40C66FF867C}">
                  <a14:compatExt spid="_x0000_s35472"/>
                </a:ext>
                <a:ext uri="{FF2B5EF4-FFF2-40B4-BE49-F238E27FC236}">
                  <a16:creationId xmlns:a16="http://schemas.microsoft.com/office/drawing/2014/main" id="{00000000-0008-0000-0300-00009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139</xdr:row>
          <xdr:rowOff>190500</xdr:rowOff>
        </xdr:from>
        <xdr:to>
          <xdr:col>55</xdr:col>
          <xdr:colOff>38100</xdr:colOff>
          <xdr:row>141</xdr:row>
          <xdr:rowOff>9525</xdr:rowOff>
        </xdr:to>
        <xdr:sp macro="" textlink="">
          <xdr:nvSpPr>
            <xdr:cNvPr id="35473" name="Check Box 657" hidden="1">
              <a:extLst>
                <a:ext uri="{63B3BB69-23CF-44E3-9099-C40C66FF867C}">
                  <a14:compatExt spid="_x0000_s35473"/>
                </a:ext>
                <a:ext uri="{FF2B5EF4-FFF2-40B4-BE49-F238E27FC236}">
                  <a16:creationId xmlns:a16="http://schemas.microsoft.com/office/drawing/2014/main" id="{00000000-0008-0000-0300-00009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141</xdr:row>
          <xdr:rowOff>190500</xdr:rowOff>
        </xdr:from>
        <xdr:to>
          <xdr:col>55</xdr:col>
          <xdr:colOff>38100</xdr:colOff>
          <xdr:row>143</xdr:row>
          <xdr:rowOff>9525</xdr:rowOff>
        </xdr:to>
        <xdr:sp macro="" textlink="">
          <xdr:nvSpPr>
            <xdr:cNvPr id="35474" name="Check Box 658" hidden="1">
              <a:extLst>
                <a:ext uri="{63B3BB69-23CF-44E3-9099-C40C66FF867C}">
                  <a14:compatExt spid="_x0000_s35474"/>
                </a:ext>
                <a:ext uri="{FF2B5EF4-FFF2-40B4-BE49-F238E27FC236}">
                  <a16:creationId xmlns:a16="http://schemas.microsoft.com/office/drawing/2014/main" id="{00000000-0008-0000-0300-00009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143</xdr:row>
          <xdr:rowOff>190500</xdr:rowOff>
        </xdr:from>
        <xdr:to>
          <xdr:col>55</xdr:col>
          <xdr:colOff>38100</xdr:colOff>
          <xdr:row>145</xdr:row>
          <xdr:rowOff>9525</xdr:rowOff>
        </xdr:to>
        <xdr:sp macro="" textlink="">
          <xdr:nvSpPr>
            <xdr:cNvPr id="35475" name="Check Box 659" hidden="1">
              <a:extLst>
                <a:ext uri="{63B3BB69-23CF-44E3-9099-C40C66FF867C}">
                  <a14:compatExt spid="_x0000_s35475"/>
                </a:ext>
                <a:ext uri="{FF2B5EF4-FFF2-40B4-BE49-F238E27FC236}">
                  <a16:creationId xmlns:a16="http://schemas.microsoft.com/office/drawing/2014/main" id="{00000000-0008-0000-0300-00009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142</xdr:row>
          <xdr:rowOff>190500</xdr:rowOff>
        </xdr:from>
        <xdr:to>
          <xdr:col>55</xdr:col>
          <xdr:colOff>38100</xdr:colOff>
          <xdr:row>144</xdr:row>
          <xdr:rowOff>9525</xdr:rowOff>
        </xdr:to>
        <xdr:sp macro="" textlink="">
          <xdr:nvSpPr>
            <xdr:cNvPr id="35476" name="Check Box 660" hidden="1">
              <a:extLst>
                <a:ext uri="{63B3BB69-23CF-44E3-9099-C40C66FF867C}">
                  <a14:compatExt spid="_x0000_s35476"/>
                </a:ext>
                <a:ext uri="{FF2B5EF4-FFF2-40B4-BE49-F238E27FC236}">
                  <a16:creationId xmlns:a16="http://schemas.microsoft.com/office/drawing/2014/main" id="{00000000-0008-0000-0300-00009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144</xdr:row>
          <xdr:rowOff>190500</xdr:rowOff>
        </xdr:from>
        <xdr:to>
          <xdr:col>55</xdr:col>
          <xdr:colOff>38100</xdr:colOff>
          <xdr:row>146</xdr:row>
          <xdr:rowOff>9525</xdr:rowOff>
        </xdr:to>
        <xdr:sp macro="" textlink="">
          <xdr:nvSpPr>
            <xdr:cNvPr id="35477" name="Check Box 661" hidden="1">
              <a:extLst>
                <a:ext uri="{63B3BB69-23CF-44E3-9099-C40C66FF867C}">
                  <a14:compatExt spid="_x0000_s35477"/>
                </a:ext>
                <a:ext uri="{FF2B5EF4-FFF2-40B4-BE49-F238E27FC236}">
                  <a16:creationId xmlns:a16="http://schemas.microsoft.com/office/drawing/2014/main" id="{00000000-0008-0000-0300-00009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146</xdr:row>
          <xdr:rowOff>190500</xdr:rowOff>
        </xdr:from>
        <xdr:to>
          <xdr:col>55</xdr:col>
          <xdr:colOff>38100</xdr:colOff>
          <xdr:row>148</xdr:row>
          <xdr:rowOff>9525</xdr:rowOff>
        </xdr:to>
        <xdr:sp macro="" textlink="">
          <xdr:nvSpPr>
            <xdr:cNvPr id="35478" name="Check Box 662" hidden="1">
              <a:extLst>
                <a:ext uri="{63B3BB69-23CF-44E3-9099-C40C66FF867C}">
                  <a14:compatExt spid="_x0000_s35478"/>
                </a:ext>
                <a:ext uri="{FF2B5EF4-FFF2-40B4-BE49-F238E27FC236}">
                  <a16:creationId xmlns:a16="http://schemas.microsoft.com/office/drawing/2014/main" id="{00000000-0008-0000-0300-00009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145</xdr:row>
          <xdr:rowOff>190500</xdr:rowOff>
        </xdr:from>
        <xdr:to>
          <xdr:col>55</xdr:col>
          <xdr:colOff>38100</xdr:colOff>
          <xdr:row>147</xdr:row>
          <xdr:rowOff>9525</xdr:rowOff>
        </xdr:to>
        <xdr:sp macro="" textlink="">
          <xdr:nvSpPr>
            <xdr:cNvPr id="35479" name="Check Box 663" hidden="1">
              <a:extLst>
                <a:ext uri="{63B3BB69-23CF-44E3-9099-C40C66FF867C}">
                  <a14:compatExt spid="_x0000_s35479"/>
                </a:ext>
                <a:ext uri="{FF2B5EF4-FFF2-40B4-BE49-F238E27FC236}">
                  <a16:creationId xmlns:a16="http://schemas.microsoft.com/office/drawing/2014/main" id="{00000000-0008-0000-0300-00009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147</xdr:row>
          <xdr:rowOff>190500</xdr:rowOff>
        </xdr:from>
        <xdr:to>
          <xdr:col>55</xdr:col>
          <xdr:colOff>38100</xdr:colOff>
          <xdr:row>149</xdr:row>
          <xdr:rowOff>9525</xdr:rowOff>
        </xdr:to>
        <xdr:sp macro="" textlink="">
          <xdr:nvSpPr>
            <xdr:cNvPr id="35480" name="Check Box 664" hidden="1">
              <a:extLst>
                <a:ext uri="{63B3BB69-23CF-44E3-9099-C40C66FF867C}">
                  <a14:compatExt spid="_x0000_s35480"/>
                </a:ext>
                <a:ext uri="{FF2B5EF4-FFF2-40B4-BE49-F238E27FC236}">
                  <a16:creationId xmlns:a16="http://schemas.microsoft.com/office/drawing/2014/main" id="{00000000-0008-0000-0300-00009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149</xdr:row>
          <xdr:rowOff>190500</xdr:rowOff>
        </xdr:from>
        <xdr:to>
          <xdr:col>55</xdr:col>
          <xdr:colOff>38100</xdr:colOff>
          <xdr:row>151</xdr:row>
          <xdr:rowOff>9525</xdr:rowOff>
        </xdr:to>
        <xdr:sp macro="" textlink="">
          <xdr:nvSpPr>
            <xdr:cNvPr id="35481" name="Check Box 665" hidden="1">
              <a:extLst>
                <a:ext uri="{63B3BB69-23CF-44E3-9099-C40C66FF867C}">
                  <a14:compatExt spid="_x0000_s35481"/>
                </a:ext>
                <a:ext uri="{FF2B5EF4-FFF2-40B4-BE49-F238E27FC236}">
                  <a16:creationId xmlns:a16="http://schemas.microsoft.com/office/drawing/2014/main" id="{00000000-0008-0000-0300-00009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148</xdr:row>
          <xdr:rowOff>190500</xdr:rowOff>
        </xdr:from>
        <xdr:to>
          <xdr:col>55</xdr:col>
          <xdr:colOff>38100</xdr:colOff>
          <xdr:row>150</xdr:row>
          <xdr:rowOff>9525</xdr:rowOff>
        </xdr:to>
        <xdr:sp macro="" textlink="">
          <xdr:nvSpPr>
            <xdr:cNvPr id="35482" name="Check Box 666" hidden="1">
              <a:extLst>
                <a:ext uri="{63B3BB69-23CF-44E3-9099-C40C66FF867C}">
                  <a14:compatExt spid="_x0000_s35482"/>
                </a:ext>
                <a:ext uri="{FF2B5EF4-FFF2-40B4-BE49-F238E27FC236}">
                  <a16:creationId xmlns:a16="http://schemas.microsoft.com/office/drawing/2014/main" id="{00000000-0008-0000-0300-00009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150</xdr:row>
          <xdr:rowOff>190500</xdr:rowOff>
        </xdr:from>
        <xdr:to>
          <xdr:col>55</xdr:col>
          <xdr:colOff>38100</xdr:colOff>
          <xdr:row>152</xdr:row>
          <xdr:rowOff>9525</xdr:rowOff>
        </xdr:to>
        <xdr:sp macro="" textlink="">
          <xdr:nvSpPr>
            <xdr:cNvPr id="35483" name="Check Box 667" hidden="1">
              <a:extLst>
                <a:ext uri="{63B3BB69-23CF-44E3-9099-C40C66FF867C}">
                  <a14:compatExt spid="_x0000_s35483"/>
                </a:ext>
                <a:ext uri="{FF2B5EF4-FFF2-40B4-BE49-F238E27FC236}">
                  <a16:creationId xmlns:a16="http://schemas.microsoft.com/office/drawing/2014/main" id="{00000000-0008-0000-0300-00009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152</xdr:row>
          <xdr:rowOff>190500</xdr:rowOff>
        </xdr:from>
        <xdr:to>
          <xdr:col>55</xdr:col>
          <xdr:colOff>38100</xdr:colOff>
          <xdr:row>154</xdr:row>
          <xdr:rowOff>9525</xdr:rowOff>
        </xdr:to>
        <xdr:sp macro="" textlink="">
          <xdr:nvSpPr>
            <xdr:cNvPr id="35484" name="Check Box 668" hidden="1">
              <a:extLst>
                <a:ext uri="{63B3BB69-23CF-44E3-9099-C40C66FF867C}">
                  <a14:compatExt spid="_x0000_s35484"/>
                </a:ext>
                <a:ext uri="{FF2B5EF4-FFF2-40B4-BE49-F238E27FC236}">
                  <a16:creationId xmlns:a16="http://schemas.microsoft.com/office/drawing/2014/main" id="{00000000-0008-0000-0300-00009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151</xdr:row>
          <xdr:rowOff>190500</xdr:rowOff>
        </xdr:from>
        <xdr:to>
          <xdr:col>55</xdr:col>
          <xdr:colOff>38100</xdr:colOff>
          <xdr:row>153</xdr:row>
          <xdr:rowOff>9525</xdr:rowOff>
        </xdr:to>
        <xdr:sp macro="" textlink="">
          <xdr:nvSpPr>
            <xdr:cNvPr id="35485" name="Check Box 669" hidden="1">
              <a:extLst>
                <a:ext uri="{63B3BB69-23CF-44E3-9099-C40C66FF867C}">
                  <a14:compatExt spid="_x0000_s35485"/>
                </a:ext>
                <a:ext uri="{FF2B5EF4-FFF2-40B4-BE49-F238E27FC236}">
                  <a16:creationId xmlns:a16="http://schemas.microsoft.com/office/drawing/2014/main" id="{00000000-0008-0000-0300-00009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153</xdr:row>
          <xdr:rowOff>190500</xdr:rowOff>
        </xdr:from>
        <xdr:to>
          <xdr:col>55</xdr:col>
          <xdr:colOff>38100</xdr:colOff>
          <xdr:row>155</xdr:row>
          <xdr:rowOff>9525</xdr:rowOff>
        </xdr:to>
        <xdr:sp macro="" textlink="">
          <xdr:nvSpPr>
            <xdr:cNvPr id="35486" name="Check Box 670" hidden="1">
              <a:extLst>
                <a:ext uri="{63B3BB69-23CF-44E3-9099-C40C66FF867C}">
                  <a14:compatExt spid="_x0000_s35486"/>
                </a:ext>
                <a:ext uri="{FF2B5EF4-FFF2-40B4-BE49-F238E27FC236}">
                  <a16:creationId xmlns:a16="http://schemas.microsoft.com/office/drawing/2014/main" id="{00000000-0008-0000-0300-00009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155</xdr:row>
          <xdr:rowOff>190500</xdr:rowOff>
        </xdr:from>
        <xdr:to>
          <xdr:col>55</xdr:col>
          <xdr:colOff>38100</xdr:colOff>
          <xdr:row>157</xdr:row>
          <xdr:rowOff>9525</xdr:rowOff>
        </xdr:to>
        <xdr:sp macro="" textlink="">
          <xdr:nvSpPr>
            <xdr:cNvPr id="35487" name="Check Box 671" hidden="1">
              <a:extLst>
                <a:ext uri="{63B3BB69-23CF-44E3-9099-C40C66FF867C}">
                  <a14:compatExt spid="_x0000_s35487"/>
                </a:ext>
                <a:ext uri="{FF2B5EF4-FFF2-40B4-BE49-F238E27FC236}">
                  <a16:creationId xmlns:a16="http://schemas.microsoft.com/office/drawing/2014/main" id="{00000000-0008-0000-0300-00009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154</xdr:row>
          <xdr:rowOff>190500</xdr:rowOff>
        </xdr:from>
        <xdr:to>
          <xdr:col>55</xdr:col>
          <xdr:colOff>38100</xdr:colOff>
          <xdr:row>156</xdr:row>
          <xdr:rowOff>9525</xdr:rowOff>
        </xdr:to>
        <xdr:sp macro="" textlink="">
          <xdr:nvSpPr>
            <xdr:cNvPr id="35488" name="Check Box 672" hidden="1">
              <a:extLst>
                <a:ext uri="{63B3BB69-23CF-44E3-9099-C40C66FF867C}">
                  <a14:compatExt spid="_x0000_s35488"/>
                </a:ext>
                <a:ext uri="{FF2B5EF4-FFF2-40B4-BE49-F238E27FC236}">
                  <a16:creationId xmlns:a16="http://schemas.microsoft.com/office/drawing/2014/main" id="{00000000-0008-0000-0300-0000A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156</xdr:row>
          <xdr:rowOff>190500</xdr:rowOff>
        </xdr:from>
        <xdr:to>
          <xdr:col>55</xdr:col>
          <xdr:colOff>38100</xdr:colOff>
          <xdr:row>158</xdr:row>
          <xdr:rowOff>9525</xdr:rowOff>
        </xdr:to>
        <xdr:sp macro="" textlink="">
          <xdr:nvSpPr>
            <xdr:cNvPr id="35489" name="Check Box 673" hidden="1">
              <a:extLst>
                <a:ext uri="{63B3BB69-23CF-44E3-9099-C40C66FF867C}">
                  <a14:compatExt spid="_x0000_s35489"/>
                </a:ext>
                <a:ext uri="{FF2B5EF4-FFF2-40B4-BE49-F238E27FC236}">
                  <a16:creationId xmlns:a16="http://schemas.microsoft.com/office/drawing/2014/main" id="{00000000-0008-0000-0300-0000A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158</xdr:row>
          <xdr:rowOff>190500</xdr:rowOff>
        </xdr:from>
        <xdr:to>
          <xdr:col>55</xdr:col>
          <xdr:colOff>38100</xdr:colOff>
          <xdr:row>160</xdr:row>
          <xdr:rowOff>9525</xdr:rowOff>
        </xdr:to>
        <xdr:sp macro="" textlink="">
          <xdr:nvSpPr>
            <xdr:cNvPr id="35490" name="Check Box 674" hidden="1">
              <a:extLst>
                <a:ext uri="{63B3BB69-23CF-44E3-9099-C40C66FF867C}">
                  <a14:compatExt spid="_x0000_s35490"/>
                </a:ext>
                <a:ext uri="{FF2B5EF4-FFF2-40B4-BE49-F238E27FC236}">
                  <a16:creationId xmlns:a16="http://schemas.microsoft.com/office/drawing/2014/main" id="{00000000-0008-0000-0300-0000A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157</xdr:row>
          <xdr:rowOff>190500</xdr:rowOff>
        </xdr:from>
        <xdr:to>
          <xdr:col>55</xdr:col>
          <xdr:colOff>38100</xdr:colOff>
          <xdr:row>159</xdr:row>
          <xdr:rowOff>9525</xdr:rowOff>
        </xdr:to>
        <xdr:sp macro="" textlink="">
          <xdr:nvSpPr>
            <xdr:cNvPr id="35491" name="Check Box 675" hidden="1">
              <a:extLst>
                <a:ext uri="{63B3BB69-23CF-44E3-9099-C40C66FF867C}">
                  <a14:compatExt spid="_x0000_s35491"/>
                </a:ext>
                <a:ext uri="{FF2B5EF4-FFF2-40B4-BE49-F238E27FC236}">
                  <a16:creationId xmlns:a16="http://schemas.microsoft.com/office/drawing/2014/main" id="{00000000-0008-0000-0300-0000A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159</xdr:row>
          <xdr:rowOff>190500</xdr:rowOff>
        </xdr:from>
        <xdr:to>
          <xdr:col>55</xdr:col>
          <xdr:colOff>38100</xdr:colOff>
          <xdr:row>161</xdr:row>
          <xdr:rowOff>9525</xdr:rowOff>
        </xdr:to>
        <xdr:sp macro="" textlink="">
          <xdr:nvSpPr>
            <xdr:cNvPr id="35492" name="Check Box 676" hidden="1">
              <a:extLst>
                <a:ext uri="{63B3BB69-23CF-44E3-9099-C40C66FF867C}">
                  <a14:compatExt spid="_x0000_s35492"/>
                </a:ext>
                <a:ext uri="{FF2B5EF4-FFF2-40B4-BE49-F238E27FC236}">
                  <a16:creationId xmlns:a16="http://schemas.microsoft.com/office/drawing/2014/main" id="{00000000-0008-0000-0300-0000A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161</xdr:row>
          <xdr:rowOff>190500</xdr:rowOff>
        </xdr:from>
        <xdr:to>
          <xdr:col>55</xdr:col>
          <xdr:colOff>38100</xdr:colOff>
          <xdr:row>163</xdr:row>
          <xdr:rowOff>9525</xdr:rowOff>
        </xdr:to>
        <xdr:sp macro="" textlink="">
          <xdr:nvSpPr>
            <xdr:cNvPr id="35493" name="Check Box 677" hidden="1">
              <a:extLst>
                <a:ext uri="{63B3BB69-23CF-44E3-9099-C40C66FF867C}">
                  <a14:compatExt spid="_x0000_s35493"/>
                </a:ext>
                <a:ext uri="{FF2B5EF4-FFF2-40B4-BE49-F238E27FC236}">
                  <a16:creationId xmlns:a16="http://schemas.microsoft.com/office/drawing/2014/main" id="{00000000-0008-0000-0300-0000A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160</xdr:row>
          <xdr:rowOff>190500</xdr:rowOff>
        </xdr:from>
        <xdr:to>
          <xdr:col>55</xdr:col>
          <xdr:colOff>38100</xdr:colOff>
          <xdr:row>162</xdr:row>
          <xdr:rowOff>9525</xdr:rowOff>
        </xdr:to>
        <xdr:sp macro="" textlink="">
          <xdr:nvSpPr>
            <xdr:cNvPr id="35494" name="Check Box 678" hidden="1">
              <a:extLst>
                <a:ext uri="{63B3BB69-23CF-44E3-9099-C40C66FF867C}">
                  <a14:compatExt spid="_x0000_s35494"/>
                </a:ext>
                <a:ext uri="{FF2B5EF4-FFF2-40B4-BE49-F238E27FC236}">
                  <a16:creationId xmlns:a16="http://schemas.microsoft.com/office/drawing/2014/main" id="{00000000-0008-0000-0300-0000A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173</xdr:row>
          <xdr:rowOff>190500</xdr:rowOff>
        </xdr:from>
        <xdr:to>
          <xdr:col>55</xdr:col>
          <xdr:colOff>38100</xdr:colOff>
          <xdr:row>175</xdr:row>
          <xdr:rowOff>9525</xdr:rowOff>
        </xdr:to>
        <xdr:sp macro="" textlink="">
          <xdr:nvSpPr>
            <xdr:cNvPr id="35495" name="Check Box 679" hidden="1">
              <a:extLst>
                <a:ext uri="{63B3BB69-23CF-44E3-9099-C40C66FF867C}">
                  <a14:compatExt spid="_x0000_s35495"/>
                </a:ext>
                <a:ext uri="{FF2B5EF4-FFF2-40B4-BE49-F238E27FC236}">
                  <a16:creationId xmlns:a16="http://schemas.microsoft.com/office/drawing/2014/main" id="{00000000-0008-0000-0300-0000A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175</xdr:row>
          <xdr:rowOff>190500</xdr:rowOff>
        </xdr:from>
        <xdr:to>
          <xdr:col>55</xdr:col>
          <xdr:colOff>38100</xdr:colOff>
          <xdr:row>177</xdr:row>
          <xdr:rowOff>9525</xdr:rowOff>
        </xdr:to>
        <xdr:sp macro="" textlink="">
          <xdr:nvSpPr>
            <xdr:cNvPr id="35496" name="Check Box 680" hidden="1">
              <a:extLst>
                <a:ext uri="{63B3BB69-23CF-44E3-9099-C40C66FF867C}">
                  <a14:compatExt spid="_x0000_s35496"/>
                </a:ext>
                <a:ext uri="{FF2B5EF4-FFF2-40B4-BE49-F238E27FC236}">
                  <a16:creationId xmlns:a16="http://schemas.microsoft.com/office/drawing/2014/main" id="{00000000-0008-0000-0300-0000A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174</xdr:row>
          <xdr:rowOff>190500</xdr:rowOff>
        </xdr:from>
        <xdr:to>
          <xdr:col>55</xdr:col>
          <xdr:colOff>38100</xdr:colOff>
          <xdr:row>176</xdr:row>
          <xdr:rowOff>9525</xdr:rowOff>
        </xdr:to>
        <xdr:sp macro="" textlink="">
          <xdr:nvSpPr>
            <xdr:cNvPr id="35497" name="Check Box 681" hidden="1">
              <a:extLst>
                <a:ext uri="{63B3BB69-23CF-44E3-9099-C40C66FF867C}">
                  <a14:compatExt spid="_x0000_s35497"/>
                </a:ext>
                <a:ext uri="{FF2B5EF4-FFF2-40B4-BE49-F238E27FC236}">
                  <a16:creationId xmlns:a16="http://schemas.microsoft.com/office/drawing/2014/main" id="{00000000-0008-0000-0300-0000A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35498" name="Check Box 682" hidden="1">
              <a:extLst>
                <a:ext uri="{63B3BB69-23CF-44E3-9099-C40C66FF867C}">
                  <a14:compatExt spid="_x0000_s35498"/>
                </a:ext>
                <a:ext uri="{FF2B5EF4-FFF2-40B4-BE49-F238E27FC236}">
                  <a16:creationId xmlns:a16="http://schemas.microsoft.com/office/drawing/2014/main" id="{00000000-0008-0000-0300-0000A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35499" name="Check Box 683" hidden="1">
              <a:extLst>
                <a:ext uri="{63B3BB69-23CF-44E3-9099-C40C66FF867C}">
                  <a14:compatExt spid="_x0000_s35499"/>
                </a:ext>
                <a:ext uri="{FF2B5EF4-FFF2-40B4-BE49-F238E27FC236}">
                  <a16:creationId xmlns:a16="http://schemas.microsoft.com/office/drawing/2014/main" id="{00000000-0008-0000-0300-0000A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35500" name="Check Box 684" hidden="1">
              <a:extLst>
                <a:ext uri="{63B3BB69-23CF-44E3-9099-C40C66FF867C}">
                  <a14:compatExt spid="_x0000_s35500"/>
                </a:ext>
                <a:ext uri="{FF2B5EF4-FFF2-40B4-BE49-F238E27FC236}">
                  <a16:creationId xmlns:a16="http://schemas.microsoft.com/office/drawing/2014/main" id="{00000000-0008-0000-0300-0000A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35501" name="Check Box 685" hidden="1">
              <a:extLst>
                <a:ext uri="{63B3BB69-23CF-44E3-9099-C40C66FF867C}">
                  <a14:compatExt spid="_x0000_s35501"/>
                </a:ext>
                <a:ext uri="{FF2B5EF4-FFF2-40B4-BE49-F238E27FC236}">
                  <a16:creationId xmlns:a16="http://schemas.microsoft.com/office/drawing/2014/main" id="{00000000-0008-0000-0300-0000A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35502" name="Check Box 686" hidden="1">
              <a:extLst>
                <a:ext uri="{63B3BB69-23CF-44E3-9099-C40C66FF867C}">
                  <a14:compatExt spid="_x0000_s35502"/>
                </a:ext>
                <a:ext uri="{FF2B5EF4-FFF2-40B4-BE49-F238E27FC236}">
                  <a16:creationId xmlns:a16="http://schemas.microsoft.com/office/drawing/2014/main" id="{00000000-0008-0000-0300-0000A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35503" name="Check Box 687" hidden="1">
              <a:extLst>
                <a:ext uri="{63B3BB69-23CF-44E3-9099-C40C66FF867C}">
                  <a14:compatExt spid="_x0000_s35503"/>
                </a:ext>
                <a:ext uri="{FF2B5EF4-FFF2-40B4-BE49-F238E27FC236}">
                  <a16:creationId xmlns:a16="http://schemas.microsoft.com/office/drawing/2014/main" id="{00000000-0008-0000-0300-0000A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35504" name="Check Box 688" hidden="1">
              <a:extLst>
                <a:ext uri="{63B3BB69-23CF-44E3-9099-C40C66FF867C}">
                  <a14:compatExt spid="_x0000_s35504"/>
                </a:ext>
                <a:ext uri="{FF2B5EF4-FFF2-40B4-BE49-F238E27FC236}">
                  <a16:creationId xmlns:a16="http://schemas.microsoft.com/office/drawing/2014/main" id="{00000000-0008-0000-0300-0000B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35505" name="Check Box 689" hidden="1">
              <a:extLst>
                <a:ext uri="{63B3BB69-23CF-44E3-9099-C40C66FF867C}">
                  <a14:compatExt spid="_x0000_s35505"/>
                </a:ext>
                <a:ext uri="{FF2B5EF4-FFF2-40B4-BE49-F238E27FC236}">
                  <a16:creationId xmlns:a16="http://schemas.microsoft.com/office/drawing/2014/main" id="{00000000-0008-0000-0300-0000B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35506" name="Check Box 690" hidden="1">
              <a:extLst>
                <a:ext uri="{63B3BB69-23CF-44E3-9099-C40C66FF867C}">
                  <a14:compatExt spid="_x0000_s35506"/>
                </a:ext>
                <a:ext uri="{FF2B5EF4-FFF2-40B4-BE49-F238E27FC236}">
                  <a16:creationId xmlns:a16="http://schemas.microsoft.com/office/drawing/2014/main" id="{00000000-0008-0000-0300-0000B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35507" name="Check Box 691" hidden="1">
              <a:extLst>
                <a:ext uri="{63B3BB69-23CF-44E3-9099-C40C66FF867C}">
                  <a14:compatExt spid="_x0000_s35507"/>
                </a:ext>
                <a:ext uri="{FF2B5EF4-FFF2-40B4-BE49-F238E27FC236}">
                  <a16:creationId xmlns:a16="http://schemas.microsoft.com/office/drawing/2014/main" id="{00000000-0008-0000-0300-0000B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35508" name="Check Box 692" hidden="1">
              <a:extLst>
                <a:ext uri="{63B3BB69-23CF-44E3-9099-C40C66FF867C}">
                  <a14:compatExt spid="_x0000_s35508"/>
                </a:ext>
                <a:ext uri="{FF2B5EF4-FFF2-40B4-BE49-F238E27FC236}">
                  <a16:creationId xmlns:a16="http://schemas.microsoft.com/office/drawing/2014/main" id="{00000000-0008-0000-0300-0000B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35509" name="Check Box 693" hidden="1">
              <a:extLst>
                <a:ext uri="{63B3BB69-23CF-44E3-9099-C40C66FF867C}">
                  <a14:compatExt spid="_x0000_s35509"/>
                </a:ext>
                <a:ext uri="{FF2B5EF4-FFF2-40B4-BE49-F238E27FC236}">
                  <a16:creationId xmlns:a16="http://schemas.microsoft.com/office/drawing/2014/main" id="{00000000-0008-0000-0300-0000B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35510" name="Check Box 694" hidden="1">
              <a:extLst>
                <a:ext uri="{63B3BB69-23CF-44E3-9099-C40C66FF867C}">
                  <a14:compatExt spid="_x0000_s35510"/>
                </a:ext>
                <a:ext uri="{FF2B5EF4-FFF2-40B4-BE49-F238E27FC236}">
                  <a16:creationId xmlns:a16="http://schemas.microsoft.com/office/drawing/2014/main" id="{00000000-0008-0000-0300-0000B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35511" name="Check Box 695" hidden="1">
              <a:extLst>
                <a:ext uri="{63B3BB69-23CF-44E3-9099-C40C66FF867C}">
                  <a14:compatExt spid="_x0000_s35511"/>
                </a:ext>
                <a:ext uri="{FF2B5EF4-FFF2-40B4-BE49-F238E27FC236}">
                  <a16:creationId xmlns:a16="http://schemas.microsoft.com/office/drawing/2014/main" id="{00000000-0008-0000-0300-0000B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35512" name="Check Box 696" hidden="1">
              <a:extLst>
                <a:ext uri="{63B3BB69-23CF-44E3-9099-C40C66FF867C}">
                  <a14:compatExt spid="_x0000_s35512"/>
                </a:ext>
                <a:ext uri="{FF2B5EF4-FFF2-40B4-BE49-F238E27FC236}">
                  <a16:creationId xmlns:a16="http://schemas.microsoft.com/office/drawing/2014/main" id="{00000000-0008-0000-0300-0000B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35513" name="Check Box 697" hidden="1">
              <a:extLst>
                <a:ext uri="{63B3BB69-23CF-44E3-9099-C40C66FF867C}">
                  <a14:compatExt spid="_x0000_s35513"/>
                </a:ext>
                <a:ext uri="{FF2B5EF4-FFF2-40B4-BE49-F238E27FC236}">
                  <a16:creationId xmlns:a16="http://schemas.microsoft.com/office/drawing/2014/main" id="{00000000-0008-0000-0300-0000B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35514" name="Check Box 698" hidden="1">
              <a:extLst>
                <a:ext uri="{63B3BB69-23CF-44E3-9099-C40C66FF867C}">
                  <a14:compatExt spid="_x0000_s35514"/>
                </a:ext>
                <a:ext uri="{FF2B5EF4-FFF2-40B4-BE49-F238E27FC236}">
                  <a16:creationId xmlns:a16="http://schemas.microsoft.com/office/drawing/2014/main" id="{00000000-0008-0000-0300-0000B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35515" name="Check Box 699" hidden="1">
              <a:extLst>
                <a:ext uri="{63B3BB69-23CF-44E3-9099-C40C66FF867C}">
                  <a14:compatExt spid="_x0000_s35515"/>
                </a:ext>
                <a:ext uri="{FF2B5EF4-FFF2-40B4-BE49-F238E27FC236}">
                  <a16:creationId xmlns:a16="http://schemas.microsoft.com/office/drawing/2014/main" id="{00000000-0008-0000-0300-0000B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35516" name="Check Box 700" hidden="1">
              <a:extLst>
                <a:ext uri="{63B3BB69-23CF-44E3-9099-C40C66FF867C}">
                  <a14:compatExt spid="_x0000_s35516"/>
                </a:ext>
                <a:ext uri="{FF2B5EF4-FFF2-40B4-BE49-F238E27FC236}">
                  <a16:creationId xmlns:a16="http://schemas.microsoft.com/office/drawing/2014/main" id="{00000000-0008-0000-0300-0000B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35517" name="Check Box 701" hidden="1">
              <a:extLst>
                <a:ext uri="{63B3BB69-23CF-44E3-9099-C40C66FF867C}">
                  <a14:compatExt spid="_x0000_s35517"/>
                </a:ext>
                <a:ext uri="{FF2B5EF4-FFF2-40B4-BE49-F238E27FC236}">
                  <a16:creationId xmlns:a16="http://schemas.microsoft.com/office/drawing/2014/main" id="{00000000-0008-0000-0300-0000B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35518" name="Check Box 702" hidden="1">
              <a:extLst>
                <a:ext uri="{63B3BB69-23CF-44E3-9099-C40C66FF867C}">
                  <a14:compatExt spid="_x0000_s35518"/>
                </a:ext>
                <a:ext uri="{FF2B5EF4-FFF2-40B4-BE49-F238E27FC236}">
                  <a16:creationId xmlns:a16="http://schemas.microsoft.com/office/drawing/2014/main" id="{00000000-0008-0000-0300-0000B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35519" name="Check Box 703" hidden="1">
              <a:extLst>
                <a:ext uri="{63B3BB69-23CF-44E3-9099-C40C66FF867C}">
                  <a14:compatExt spid="_x0000_s35519"/>
                </a:ext>
                <a:ext uri="{FF2B5EF4-FFF2-40B4-BE49-F238E27FC236}">
                  <a16:creationId xmlns:a16="http://schemas.microsoft.com/office/drawing/2014/main" id="{00000000-0008-0000-0300-0000B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35520" name="Check Box 704" hidden="1">
              <a:extLst>
                <a:ext uri="{63B3BB69-23CF-44E3-9099-C40C66FF867C}">
                  <a14:compatExt spid="_x0000_s35520"/>
                </a:ext>
                <a:ext uri="{FF2B5EF4-FFF2-40B4-BE49-F238E27FC236}">
                  <a16:creationId xmlns:a16="http://schemas.microsoft.com/office/drawing/2014/main" id="{00000000-0008-0000-0300-0000C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35521" name="Check Box 705" hidden="1">
              <a:extLst>
                <a:ext uri="{63B3BB69-23CF-44E3-9099-C40C66FF867C}">
                  <a14:compatExt spid="_x0000_s35521"/>
                </a:ext>
                <a:ext uri="{FF2B5EF4-FFF2-40B4-BE49-F238E27FC236}">
                  <a16:creationId xmlns:a16="http://schemas.microsoft.com/office/drawing/2014/main" id="{00000000-0008-0000-0300-0000C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35522" name="Check Box 706" hidden="1">
              <a:extLst>
                <a:ext uri="{63B3BB69-23CF-44E3-9099-C40C66FF867C}">
                  <a14:compatExt spid="_x0000_s35522"/>
                </a:ext>
                <a:ext uri="{FF2B5EF4-FFF2-40B4-BE49-F238E27FC236}">
                  <a16:creationId xmlns:a16="http://schemas.microsoft.com/office/drawing/2014/main" id="{00000000-0008-0000-0300-0000C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35523" name="Check Box 707" hidden="1">
              <a:extLst>
                <a:ext uri="{63B3BB69-23CF-44E3-9099-C40C66FF867C}">
                  <a14:compatExt spid="_x0000_s35523"/>
                </a:ext>
                <a:ext uri="{FF2B5EF4-FFF2-40B4-BE49-F238E27FC236}">
                  <a16:creationId xmlns:a16="http://schemas.microsoft.com/office/drawing/2014/main" id="{00000000-0008-0000-0300-0000C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35524" name="Check Box 708" hidden="1">
              <a:extLst>
                <a:ext uri="{63B3BB69-23CF-44E3-9099-C40C66FF867C}">
                  <a14:compatExt spid="_x0000_s35524"/>
                </a:ext>
                <a:ext uri="{FF2B5EF4-FFF2-40B4-BE49-F238E27FC236}">
                  <a16:creationId xmlns:a16="http://schemas.microsoft.com/office/drawing/2014/main" id="{00000000-0008-0000-0300-0000C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35525" name="Check Box 709" hidden="1">
              <a:extLst>
                <a:ext uri="{63B3BB69-23CF-44E3-9099-C40C66FF867C}">
                  <a14:compatExt spid="_x0000_s35525"/>
                </a:ext>
                <a:ext uri="{FF2B5EF4-FFF2-40B4-BE49-F238E27FC236}">
                  <a16:creationId xmlns:a16="http://schemas.microsoft.com/office/drawing/2014/main" id="{00000000-0008-0000-0300-0000C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35526" name="Check Box 710" hidden="1">
              <a:extLst>
                <a:ext uri="{63B3BB69-23CF-44E3-9099-C40C66FF867C}">
                  <a14:compatExt spid="_x0000_s35526"/>
                </a:ext>
                <a:ext uri="{FF2B5EF4-FFF2-40B4-BE49-F238E27FC236}">
                  <a16:creationId xmlns:a16="http://schemas.microsoft.com/office/drawing/2014/main" id="{00000000-0008-0000-0300-0000C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35527" name="Check Box 711" hidden="1">
              <a:extLst>
                <a:ext uri="{63B3BB69-23CF-44E3-9099-C40C66FF867C}">
                  <a14:compatExt spid="_x0000_s35527"/>
                </a:ext>
                <a:ext uri="{FF2B5EF4-FFF2-40B4-BE49-F238E27FC236}">
                  <a16:creationId xmlns:a16="http://schemas.microsoft.com/office/drawing/2014/main" id="{00000000-0008-0000-0300-0000C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35528" name="Check Box 712" hidden="1">
              <a:extLst>
                <a:ext uri="{63B3BB69-23CF-44E3-9099-C40C66FF867C}">
                  <a14:compatExt spid="_x0000_s35528"/>
                </a:ext>
                <a:ext uri="{FF2B5EF4-FFF2-40B4-BE49-F238E27FC236}">
                  <a16:creationId xmlns:a16="http://schemas.microsoft.com/office/drawing/2014/main" id="{00000000-0008-0000-0300-0000C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35529" name="Check Box 713" hidden="1">
              <a:extLst>
                <a:ext uri="{63B3BB69-23CF-44E3-9099-C40C66FF867C}">
                  <a14:compatExt spid="_x0000_s35529"/>
                </a:ext>
                <a:ext uri="{FF2B5EF4-FFF2-40B4-BE49-F238E27FC236}">
                  <a16:creationId xmlns:a16="http://schemas.microsoft.com/office/drawing/2014/main" id="{00000000-0008-0000-0300-0000C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35530" name="Check Box 714" hidden="1">
              <a:extLst>
                <a:ext uri="{63B3BB69-23CF-44E3-9099-C40C66FF867C}">
                  <a14:compatExt spid="_x0000_s35530"/>
                </a:ext>
                <a:ext uri="{FF2B5EF4-FFF2-40B4-BE49-F238E27FC236}">
                  <a16:creationId xmlns:a16="http://schemas.microsoft.com/office/drawing/2014/main" id="{00000000-0008-0000-0300-0000C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35531" name="Check Box 715" hidden="1">
              <a:extLst>
                <a:ext uri="{63B3BB69-23CF-44E3-9099-C40C66FF867C}">
                  <a14:compatExt spid="_x0000_s35531"/>
                </a:ext>
                <a:ext uri="{FF2B5EF4-FFF2-40B4-BE49-F238E27FC236}">
                  <a16:creationId xmlns:a16="http://schemas.microsoft.com/office/drawing/2014/main" id="{00000000-0008-0000-0300-0000C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35532" name="Check Box 716" hidden="1">
              <a:extLst>
                <a:ext uri="{63B3BB69-23CF-44E3-9099-C40C66FF867C}">
                  <a14:compatExt spid="_x0000_s35532"/>
                </a:ext>
                <a:ext uri="{FF2B5EF4-FFF2-40B4-BE49-F238E27FC236}">
                  <a16:creationId xmlns:a16="http://schemas.microsoft.com/office/drawing/2014/main" id="{00000000-0008-0000-0300-0000C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35533" name="Check Box 717" hidden="1">
              <a:extLst>
                <a:ext uri="{63B3BB69-23CF-44E3-9099-C40C66FF867C}">
                  <a14:compatExt spid="_x0000_s35533"/>
                </a:ext>
                <a:ext uri="{FF2B5EF4-FFF2-40B4-BE49-F238E27FC236}">
                  <a16:creationId xmlns:a16="http://schemas.microsoft.com/office/drawing/2014/main" id="{00000000-0008-0000-0300-0000C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35534" name="Check Box 718" hidden="1">
              <a:extLst>
                <a:ext uri="{63B3BB69-23CF-44E3-9099-C40C66FF867C}">
                  <a14:compatExt spid="_x0000_s35534"/>
                </a:ext>
                <a:ext uri="{FF2B5EF4-FFF2-40B4-BE49-F238E27FC236}">
                  <a16:creationId xmlns:a16="http://schemas.microsoft.com/office/drawing/2014/main" id="{00000000-0008-0000-0300-0000C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35535" name="Check Box 719" hidden="1">
              <a:extLst>
                <a:ext uri="{63B3BB69-23CF-44E3-9099-C40C66FF867C}">
                  <a14:compatExt spid="_x0000_s35535"/>
                </a:ext>
                <a:ext uri="{FF2B5EF4-FFF2-40B4-BE49-F238E27FC236}">
                  <a16:creationId xmlns:a16="http://schemas.microsoft.com/office/drawing/2014/main" id="{00000000-0008-0000-0300-0000C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35536" name="Check Box 720" hidden="1">
              <a:extLst>
                <a:ext uri="{63B3BB69-23CF-44E3-9099-C40C66FF867C}">
                  <a14:compatExt spid="_x0000_s35536"/>
                </a:ext>
                <a:ext uri="{FF2B5EF4-FFF2-40B4-BE49-F238E27FC236}">
                  <a16:creationId xmlns:a16="http://schemas.microsoft.com/office/drawing/2014/main" id="{00000000-0008-0000-0300-0000D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35537" name="Check Box 721" hidden="1">
              <a:extLst>
                <a:ext uri="{63B3BB69-23CF-44E3-9099-C40C66FF867C}">
                  <a14:compatExt spid="_x0000_s35537"/>
                </a:ext>
                <a:ext uri="{FF2B5EF4-FFF2-40B4-BE49-F238E27FC236}">
                  <a16:creationId xmlns:a16="http://schemas.microsoft.com/office/drawing/2014/main" id="{00000000-0008-0000-0300-0000D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35538" name="Check Box 722" hidden="1">
              <a:extLst>
                <a:ext uri="{63B3BB69-23CF-44E3-9099-C40C66FF867C}">
                  <a14:compatExt spid="_x0000_s35538"/>
                </a:ext>
                <a:ext uri="{FF2B5EF4-FFF2-40B4-BE49-F238E27FC236}">
                  <a16:creationId xmlns:a16="http://schemas.microsoft.com/office/drawing/2014/main" id="{00000000-0008-0000-0300-0000D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180975</xdr:rowOff>
        </xdr:from>
        <xdr:to>
          <xdr:col>55</xdr:col>
          <xdr:colOff>47625</xdr:colOff>
          <xdr:row>219</xdr:row>
          <xdr:rowOff>0</xdr:rowOff>
        </xdr:to>
        <xdr:sp macro="" textlink="">
          <xdr:nvSpPr>
            <xdr:cNvPr id="35539" name="Check Box 723" hidden="1">
              <a:extLst>
                <a:ext uri="{63B3BB69-23CF-44E3-9099-C40C66FF867C}">
                  <a14:compatExt spid="_x0000_s35539"/>
                </a:ext>
                <a:ext uri="{FF2B5EF4-FFF2-40B4-BE49-F238E27FC236}">
                  <a16:creationId xmlns:a16="http://schemas.microsoft.com/office/drawing/2014/main" id="{00000000-0008-0000-0300-0000D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176</xdr:row>
          <xdr:rowOff>190500</xdr:rowOff>
        </xdr:from>
        <xdr:to>
          <xdr:col>55</xdr:col>
          <xdr:colOff>38100</xdr:colOff>
          <xdr:row>178</xdr:row>
          <xdr:rowOff>9525</xdr:rowOff>
        </xdr:to>
        <xdr:sp macro="" textlink="">
          <xdr:nvSpPr>
            <xdr:cNvPr id="35540" name="Check Box 724" hidden="1">
              <a:extLst>
                <a:ext uri="{63B3BB69-23CF-44E3-9099-C40C66FF867C}">
                  <a14:compatExt spid="_x0000_s35540"/>
                </a:ext>
                <a:ext uri="{FF2B5EF4-FFF2-40B4-BE49-F238E27FC236}">
                  <a16:creationId xmlns:a16="http://schemas.microsoft.com/office/drawing/2014/main" id="{00000000-0008-0000-0300-0000D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178</xdr:row>
          <xdr:rowOff>190500</xdr:rowOff>
        </xdr:from>
        <xdr:to>
          <xdr:col>55</xdr:col>
          <xdr:colOff>38100</xdr:colOff>
          <xdr:row>180</xdr:row>
          <xdr:rowOff>9525</xdr:rowOff>
        </xdr:to>
        <xdr:sp macro="" textlink="">
          <xdr:nvSpPr>
            <xdr:cNvPr id="35541" name="Check Box 725" hidden="1">
              <a:extLst>
                <a:ext uri="{63B3BB69-23CF-44E3-9099-C40C66FF867C}">
                  <a14:compatExt spid="_x0000_s35541"/>
                </a:ext>
                <a:ext uri="{FF2B5EF4-FFF2-40B4-BE49-F238E27FC236}">
                  <a16:creationId xmlns:a16="http://schemas.microsoft.com/office/drawing/2014/main" id="{00000000-0008-0000-0300-0000D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177</xdr:row>
          <xdr:rowOff>190500</xdr:rowOff>
        </xdr:from>
        <xdr:to>
          <xdr:col>55</xdr:col>
          <xdr:colOff>38100</xdr:colOff>
          <xdr:row>179</xdr:row>
          <xdr:rowOff>9525</xdr:rowOff>
        </xdr:to>
        <xdr:sp macro="" textlink="">
          <xdr:nvSpPr>
            <xdr:cNvPr id="35542" name="Check Box 726" hidden="1">
              <a:extLst>
                <a:ext uri="{63B3BB69-23CF-44E3-9099-C40C66FF867C}">
                  <a14:compatExt spid="_x0000_s35542"/>
                </a:ext>
                <a:ext uri="{FF2B5EF4-FFF2-40B4-BE49-F238E27FC236}">
                  <a16:creationId xmlns:a16="http://schemas.microsoft.com/office/drawing/2014/main" id="{00000000-0008-0000-0300-0000D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179</xdr:row>
          <xdr:rowOff>190500</xdr:rowOff>
        </xdr:from>
        <xdr:to>
          <xdr:col>55</xdr:col>
          <xdr:colOff>38100</xdr:colOff>
          <xdr:row>181</xdr:row>
          <xdr:rowOff>9525</xdr:rowOff>
        </xdr:to>
        <xdr:sp macro="" textlink="">
          <xdr:nvSpPr>
            <xdr:cNvPr id="35543" name="Check Box 727" hidden="1">
              <a:extLst>
                <a:ext uri="{63B3BB69-23CF-44E3-9099-C40C66FF867C}">
                  <a14:compatExt spid="_x0000_s35543"/>
                </a:ext>
                <a:ext uri="{FF2B5EF4-FFF2-40B4-BE49-F238E27FC236}">
                  <a16:creationId xmlns:a16="http://schemas.microsoft.com/office/drawing/2014/main" id="{00000000-0008-0000-0300-0000D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181</xdr:row>
          <xdr:rowOff>190500</xdr:rowOff>
        </xdr:from>
        <xdr:to>
          <xdr:col>55</xdr:col>
          <xdr:colOff>38100</xdr:colOff>
          <xdr:row>183</xdr:row>
          <xdr:rowOff>9525</xdr:rowOff>
        </xdr:to>
        <xdr:sp macro="" textlink="">
          <xdr:nvSpPr>
            <xdr:cNvPr id="35544" name="Check Box 728" hidden="1">
              <a:extLst>
                <a:ext uri="{63B3BB69-23CF-44E3-9099-C40C66FF867C}">
                  <a14:compatExt spid="_x0000_s35544"/>
                </a:ext>
                <a:ext uri="{FF2B5EF4-FFF2-40B4-BE49-F238E27FC236}">
                  <a16:creationId xmlns:a16="http://schemas.microsoft.com/office/drawing/2014/main" id="{00000000-0008-0000-0300-0000D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180</xdr:row>
          <xdr:rowOff>190500</xdr:rowOff>
        </xdr:from>
        <xdr:to>
          <xdr:col>55</xdr:col>
          <xdr:colOff>38100</xdr:colOff>
          <xdr:row>182</xdr:row>
          <xdr:rowOff>9525</xdr:rowOff>
        </xdr:to>
        <xdr:sp macro="" textlink="">
          <xdr:nvSpPr>
            <xdr:cNvPr id="35545" name="Check Box 729" hidden="1">
              <a:extLst>
                <a:ext uri="{63B3BB69-23CF-44E3-9099-C40C66FF867C}">
                  <a14:compatExt spid="_x0000_s35545"/>
                </a:ext>
                <a:ext uri="{FF2B5EF4-FFF2-40B4-BE49-F238E27FC236}">
                  <a16:creationId xmlns:a16="http://schemas.microsoft.com/office/drawing/2014/main" id="{00000000-0008-0000-0300-0000D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182</xdr:row>
          <xdr:rowOff>190500</xdr:rowOff>
        </xdr:from>
        <xdr:to>
          <xdr:col>55</xdr:col>
          <xdr:colOff>38100</xdr:colOff>
          <xdr:row>184</xdr:row>
          <xdr:rowOff>9525</xdr:rowOff>
        </xdr:to>
        <xdr:sp macro="" textlink="">
          <xdr:nvSpPr>
            <xdr:cNvPr id="35546" name="Check Box 730" hidden="1">
              <a:extLst>
                <a:ext uri="{63B3BB69-23CF-44E3-9099-C40C66FF867C}">
                  <a14:compatExt spid="_x0000_s35546"/>
                </a:ext>
                <a:ext uri="{FF2B5EF4-FFF2-40B4-BE49-F238E27FC236}">
                  <a16:creationId xmlns:a16="http://schemas.microsoft.com/office/drawing/2014/main" id="{00000000-0008-0000-0300-0000D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184</xdr:row>
          <xdr:rowOff>190500</xdr:rowOff>
        </xdr:from>
        <xdr:to>
          <xdr:col>55</xdr:col>
          <xdr:colOff>38100</xdr:colOff>
          <xdr:row>186</xdr:row>
          <xdr:rowOff>9525</xdr:rowOff>
        </xdr:to>
        <xdr:sp macro="" textlink="">
          <xdr:nvSpPr>
            <xdr:cNvPr id="35547" name="Check Box 731" hidden="1">
              <a:extLst>
                <a:ext uri="{63B3BB69-23CF-44E3-9099-C40C66FF867C}">
                  <a14:compatExt spid="_x0000_s35547"/>
                </a:ext>
                <a:ext uri="{FF2B5EF4-FFF2-40B4-BE49-F238E27FC236}">
                  <a16:creationId xmlns:a16="http://schemas.microsoft.com/office/drawing/2014/main" id="{00000000-0008-0000-0300-0000D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183</xdr:row>
          <xdr:rowOff>190500</xdr:rowOff>
        </xdr:from>
        <xdr:to>
          <xdr:col>55</xdr:col>
          <xdr:colOff>38100</xdr:colOff>
          <xdr:row>185</xdr:row>
          <xdr:rowOff>9525</xdr:rowOff>
        </xdr:to>
        <xdr:sp macro="" textlink="">
          <xdr:nvSpPr>
            <xdr:cNvPr id="35548" name="Check Box 732" hidden="1">
              <a:extLst>
                <a:ext uri="{63B3BB69-23CF-44E3-9099-C40C66FF867C}">
                  <a14:compatExt spid="_x0000_s35548"/>
                </a:ext>
                <a:ext uri="{FF2B5EF4-FFF2-40B4-BE49-F238E27FC236}">
                  <a16:creationId xmlns:a16="http://schemas.microsoft.com/office/drawing/2014/main" id="{00000000-0008-0000-0300-0000D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185</xdr:row>
          <xdr:rowOff>190500</xdr:rowOff>
        </xdr:from>
        <xdr:to>
          <xdr:col>55</xdr:col>
          <xdr:colOff>38100</xdr:colOff>
          <xdr:row>187</xdr:row>
          <xdr:rowOff>9525</xdr:rowOff>
        </xdr:to>
        <xdr:sp macro="" textlink="">
          <xdr:nvSpPr>
            <xdr:cNvPr id="35549" name="Check Box 733" hidden="1">
              <a:extLst>
                <a:ext uri="{63B3BB69-23CF-44E3-9099-C40C66FF867C}">
                  <a14:compatExt spid="_x0000_s35549"/>
                </a:ext>
                <a:ext uri="{FF2B5EF4-FFF2-40B4-BE49-F238E27FC236}">
                  <a16:creationId xmlns:a16="http://schemas.microsoft.com/office/drawing/2014/main" id="{00000000-0008-0000-0300-0000D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187</xdr:row>
          <xdr:rowOff>190500</xdr:rowOff>
        </xdr:from>
        <xdr:to>
          <xdr:col>55</xdr:col>
          <xdr:colOff>38100</xdr:colOff>
          <xdr:row>189</xdr:row>
          <xdr:rowOff>9525</xdr:rowOff>
        </xdr:to>
        <xdr:sp macro="" textlink="">
          <xdr:nvSpPr>
            <xdr:cNvPr id="35550" name="Check Box 734" hidden="1">
              <a:extLst>
                <a:ext uri="{63B3BB69-23CF-44E3-9099-C40C66FF867C}">
                  <a14:compatExt spid="_x0000_s35550"/>
                </a:ext>
                <a:ext uri="{FF2B5EF4-FFF2-40B4-BE49-F238E27FC236}">
                  <a16:creationId xmlns:a16="http://schemas.microsoft.com/office/drawing/2014/main" id="{00000000-0008-0000-0300-0000D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186</xdr:row>
          <xdr:rowOff>190500</xdr:rowOff>
        </xdr:from>
        <xdr:to>
          <xdr:col>55</xdr:col>
          <xdr:colOff>38100</xdr:colOff>
          <xdr:row>188</xdr:row>
          <xdr:rowOff>9525</xdr:rowOff>
        </xdr:to>
        <xdr:sp macro="" textlink="">
          <xdr:nvSpPr>
            <xdr:cNvPr id="35551" name="Check Box 735" hidden="1">
              <a:extLst>
                <a:ext uri="{63B3BB69-23CF-44E3-9099-C40C66FF867C}">
                  <a14:compatExt spid="_x0000_s35551"/>
                </a:ext>
                <a:ext uri="{FF2B5EF4-FFF2-40B4-BE49-F238E27FC236}">
                  <a16:creationId xmlns:a16="http://schemas.microsoft.com/office/drawing/2014/main" id="{00000000-0008-0000-0300-0000D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188</xdr:row>
          <xdr:rowOff>190500</xdr:rowOff>
        </xdr:from>
        <xdr:to>
          <xdr:col>55</xdr:col>
          <xdr:colOff>38100</xdr:colOff>
          <xdr:row>190</xdr:row>
          <xdr:rowOff>9525</xdr:rowOff>
        </xdr:to>
        <xdr:sp macro="" textlink="">
          <xdr:nvSpPr>
            <xdr:cNvPr id="35552" name="Check Box 736" hidden="1">
              <a:extLst>
                <a:ext uri="{63B3BB69-23CF-44E3-9099-C40C66FF867C}">
                  <a14:compatExt spid="_x0000_s35552"/>
                </a:ext>
                <a:ext uri="{FF2B5EF4-FFF2-40B4-BE49-F238E27FC236}">
                  <a16:creationId xmlns:a16="http://schemas.microsoft.com/office/drawing/2014/main" id="{00000000-0008-0000-0300-0000E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190</xdr:row>
          <xdr:rowOff>190500</xdr:rowOff>
        </xdr:from>
        <xdr:to>
          <xdr:col>55</xdr:col>
          <xdr:colOff>38100</xdr:colOff>
          <xdr:row>192</xdr:row>
          <xdr:rowOff>9525</xdr:rowOff>
        </xdr:to>
        <xdr:sp macro="" textlink="">
          <xdr:nvSpPr>
            <xdr:cNvPr id="35553" name="Check Box 737" hidden="1">
              <a:extLst>
                <a:ext uri="{63B3BB69-23CF-44E3-9099-C40C66FF867C}">
                  <a14:compatExt spid="_x0000_s35553"/>
                </a:ext>
                <a:ext uri="{FF2B5EF4-FFF2-40B4-BE49-F238E27FC236}">
                  <a16:creationId xmlns:a16="http://schemas.microsoft.com/office/drawing/2014/main" id="{00000000-0008-0000-0300-0000E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189</xdr:row>
          <xdr:rowOff>190500</xdr:rowOff>
        </xdr:from>
        <xdr:to>
          <xdr:col>55</xdr:col>
          <xdr:colOff>38100</xdr:colOff>
          <xdr:row>191</xdr:row>
          <xdr:rowOff>9525</xdr:rowOff>
        </xdr:to>
        <xdr:sp macro="" textlink="">
          <xdr:nvSpPr>
            <xdr:cNvPr id="35554" name="Check Box 738" hidden="1">
              <a:extLst>
                <a:ext uri="{63B3BB69-23CF-44E3-9099-C40C66FF867C}">
                  <a14:compatExt spid="_x0000_s35554"/>
                </a:ext>
                <a:ext uri="{FF2B5EF4-FFF2-40B4-BE49-F238E27FC236}">
                  <a16:creationId xmlns:a16="http://schemas.microsoft.com/office/drawing/2014/main" id="{00000000-0008-0000-0300-0000E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191</xdr:row>
          <xdr:rowOff>190500</xdr:rowOff>
        </xdr:from>
        <xdr:to>
          <xdr:col>55</xdr:col>
          <xdr:colOff>38100</xdr:colOff>
          <xdr:row>193</xdr:row>
          <xdr:rowOff>9525</xdr:rowOff>
        </xdr:to>
        <xdr:sp macro="" textlink="">
          <xdr:nvSpPr>
            <xdr:cNvPr id="35555" name="Check Box 739" hidden="1">
              <a:extLst>
                <a:ext uri="{63B3BB69-23CF-44E3-9099-C40C66FF867C}">
                  <a14:compatExt spid="_x0000_s35555"/>
                </a:ext>
                <a:ext uri="{FF2B5EF4-FFF2-40B4-BE49-F238E27FC236}">
                  <a16:creationId xmlns:a16="http://schemas.microsoft.com/office/drawing/2014/main" id="{00000000-0008-0000-0300-0000E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193</xdr:row>
          <xdr:rowOff>190500</xdr:rowOff>
        </xdr:from>
        <xdr:to>
          <xdr:col>55</xdr:col>
          <xdr:colOff>38100</xdr:colOff>
          <xdr:row>195</xdr:row>
          <xdr:rowOff>9525</xdr:rowOff>
        </xdr:to>
        <xdr:sp macro="" textlink="">
          <xdr:nvSpPr>
            <xdr:cNvPr id="35556" name="Check Box 740" hidden="1">
              <a:extLst>
                <a:ext uri="{63B3BB69-23CF-44E3-9099-C40C66FF867C}">
                  <a14:compatExt spid="_x0000_s35556"/>
                </a:ext>
                <a:ext uri="{FF2B5EF4-FFF2-40B4-BE49-F238E27FC236}">
                  <a16:creationId xmlns:a16="http://schemas.microsoft.com/office/drawing/2014/main" id="{00000000-0008-0000-0300-0000E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192</xdr:row>
          <xdr:rowOff>190500</xdr:rowOff>
        </xdr:from>
        <xdr:to>
          <xdr:col>55</xdr:col>
          <xdr:colOff>38100</xdr:colOff>
          <xdr:row>194</xdr:row>
          <xdr:rowOff>9525</xdr:rowOff>
        </xdr:to>
        <xdr:sp macro="" textlink="">
          <xdr:nvSpPr>
            <xdr:cNvPr id="35557" name="Check Box 741" hidden="1">
              <a:extLst>
                <a:ext uri="{63B3BB69-23CF-44E3-9099-C40C66FF867C}">
                  <a14:compatExt spid="_x0000_s35557"/>
                </a:ext>
                <a:ext uri="{FF2B5EF4-FFF2-40B4-BE49-F238E27FC236}">
                  <a16:creationId xmlns:a16="http://schemas.microsoft.com/office/drawing/2014/main" id="{00000000-0008-0000-0300-0000E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194</xdr:row>
          <xdr:rowOff>190500</xdr:rowOff>
        </xdr:from>
        <xdr:to>
          <xdr:col>55</xdr:col>
          <xdr:colOff>38100</xdr:colOff>
          <xdr:row>196</xdr:row>
          <xdr:rowOff>9525</xdr:rowOff>
        </xdr:to>
        <xdr:sp macro="" textlink="">
          <xdr:nvSpPr>
            <xdr:cNvPr id="35558" name="Check Box 742" hidden="1">
              <a:extLst>
                <a:ext uri="{63B3BB69-23CF-44E3-9099-C40C66FF867C}">
                  <a14:compatExt spid="_x0000_s35558"/>
                </a:ext>
                <a:ext uri="{FF2B5EF4-FFF2-40B4-BE49-F238E27FC236}">
                  <a16:creationId xmlns:a16="http://schemas.microsoft.com/office/drawing/2014/main" id="{00000000-0008-0000-0300-0000E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196</xdr:row>
          <xdr:rowOff>190500</xdr:rowOff>
        </xdr:from>
        <xdr:to>
          <xdr:col>55</xdr:col>
          <xdr:colOff>38100</xdr:colOff>
          <xdr:row>198</xdr:row>
          <xdr:rowOff>9525</xdr:rowOff>
        </xdr:to>
        <xdr:sp macro="" textlink="">
          <xdr:nvSpPr>
            <xdr:cNvPr id="35559" name="Check Box 743" hidden="1">
              <a:extLst>
                <a:ext uri="{63B3BB69-23CF-44E3-9099-C40C66FF867C}">
                  <a14:compatExt spid="_x0000_s35559"/>
                </a:ext>
                <a:ext uri="{FF2B5EF4-FFF2-40B4-BE49-F238E27FC236}">
                  <a16:creationId xmlns:a16="http://schemas.microsoft.com/office/drawing/2014/main" id="{00000000-0008-0000-0300-0000E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195</xdr:row>
          <xdr:rowOff>190500</xdr:rowOff>
        </xdr:from>
        <xdr:to>
          <xdr:col>55</xdr:col>
          <xdr:colOff>38100</xdr:colOff>
          <xdr:row>197</xdr:row>
          <xdr:rowOff>9525</xdr:rowOff>
        </xdr:to>
        <xdr:sp macro="" textlink="">
          <xdr:nvSpPr>
            <xdr:cNvPr id="35560" name="Check Box 744" hidden="1">
              <a:extLst>
                <a:ext uri="{63B3BB69-23CF-44E3-9099-C40C66FF867C}">
                  <a14:compatExt spid="_x0000_s35560"/>
                </a:ext>
                <a:ext uri="{FF2B5EF4-FFF2-40B4-BE49-F238E27FC236}">
                  <a16:creationId xmlns:a16="http://schemas.microsoft.com/office/drawing/2014/main" id="{00000000-0008-0000-0300-0000E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197</xdr:row>
          <xdr:rowOff>190500</xdr:rowOff>
        </xdr:from>
        <xdr:to>
          <xdr:col>55</xdr:col>
          <xdr:colOff>38100</xdr:colOff>
          <xdr:row>199</xdr:row>
          <xdr:rowOff>9525</xdr:rowOff>
        </xdr:to>
        <xdr:sp macro="" textlink="">
          <xdr:nvSpPr>
            <xdr:cNvPr id="35561" name="Check Box 745" hidden="1">
              <a:extLst>
                <a:ext uri="{63B3BB69-23CF-44E3-9099-C40C66FF867C}">
                  <a14:compatExt spid="_x0000_s35561"/>
                </a:ext>
                <a:ext uri="{FF2B5EF4-FFF2-40B4-BE49-F238E27FC236}">
                  <a16:creationId xmlns:a16="http://schemas.microsoft.com/office/drawing/2014/main" id="{00000000-0008-0000-0300-0000E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199</xdr:row>
          <xdr:rowOff>190500</xdr:rowOff>
        </xdr:from>
        <xdr:to>
          <xdr:col>55</xdr:col>
          <xdr:colOff>38100</xdr:colOff>
          <xdr:row>201</xdr:row>
          <xdr:rowOff>9525</xdr:rowOff>
        </xdr:to>
        <xdr:sp macro="" textlink="">
          <xdr:nvSpPr>
            <xdr:cNvPr id="35562" name="Check Box 746" hidden="1">
              <a:extLst>
                <a:ext uri="{63B3BB69-23CF-44E3-9099-C40C66FF867C}">
                  <a14:compatExt spid="_x0000_s35562"/>
                </a:ext>
                <a:ext uri="{FF2B5EF4-FFF2-40B4-BE49-F238E27FC236}">
                  <a16:creationId xmlns:a16="http://schemas.microsoft.com/office/drawing/2014/main" id="{00000000-0008-0000-0300-0000E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198</xdr:row>
          <xdr:rowOff>190500</xdr:rowOff>
        </xdr:from>
        <xdr:to>
          <xdr:col>55</xdr:col>
          <xdr:colOff>38100</xdr:colOff>
          <xdr:row>200</xdr:row>
          <xdr:rowOff>9525</xdr:rowOff>
        </xdr:to>
        <xdr:sp macro="" textlink="">
          <xdr:nvSpPr>
            <xdr:cNvPr id="35563" name="Check Box 747" hidden="1">
              <a:extLst>
                <a:ext uri="{63B3BB69-23CF-44E3-9099-C40C66FF867C}">
                  <a14:compatExt spid="_x0000_s35563"/>
                </a:ext>
                <a:ext uri="{FF2B5EF4-FFF2-40B4-BE49-F238E27FC236}">
                  <a16:creationId xmlns:a16="http://schemas.microsoft.com/office/drawing/2014/main" id="{00000000-0008-0000-0300-0000E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200</xdr:row>
          <xdr:rowOff>190500</xdr:rowOff>
        </xdr:from>
        <xdr:to>
          <xdr:col>55</xdr:col>
          <xdr:colOff>38100</xdr:colOff>
          <xdr:row>202</xdr:row>
          <xdr:rowOff>9525</xdr:rowOff>
        </xdr:to>
        <xdr:sp macro="" textlink="">
          <xdr:nvSpPr>
            <xdr:cNvPr id="35564" name="Check Box 748" hidden="1">
              <a:extLst>
                <a:ext uri="{63B3BB69-23CF-44E3-9099-C40C66FF867C}">
                  <a14:compatExt spid="_x0000_s35564"/>
                </a:ext>
                <a:ext uri="{FF2B5EF4-FFF2-40B4-BE49-F238E27FC236}">
                  <a16:creationId xmlns:a16="http://schemas.microsoft.com/office/drawing/2014/main" id="{00000000-0008-0000-0300-0000E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202</xdr:row>
          <xdr:rowOff>190500</xdr:rowOff>
        </xdr:from>
        <xdr:to>
          <xdr:col>55</xdr:col>
          <xdr:colOff>38100</xdr:colOff>
          <xdr:row>204</xdr:row>
          <xdr:rowOff>9525</xdr:rowOff>
        </xdr:to>
        <xdr:sp macro="" textlink="">
          <xdr:nvSpPr>
            <xdr:cNvPr id="35565" name="Check Box 749" hidden="1">
              <a:extLst>
                <a:ext uri="{63B3BB69-23CF-44E3-9099-C40C66FF867C}">
                  <a14:compatExt spid="_x0000_s35565"/>
                </a:ext>
                <a:ext uri="{FF2B5EF4-FFF2-40B4-BE49-F238E27FC236}">
                  <a16:creationId xmlns:a16="http://schemas.microsoft.com/office/drawing/2014/main" id="{00000000-0008-0000-0300-0000E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201</xdr:row>
          <xdr:rowOff>190500</xdr:rowOff>
        </xdr:from>
        <xdr:to>
          <xdr:col>55</xdr:col>
          <xdr:colOff>38100</xdr:colOff>
          <xdr:row>203</xdr:row>
          <xdr:rowOff>9525</xdr:rowOff>
        </xdr:to>
        <xdr:sp macro="" textlink="">
          <xdr:nvSpPr>
            <xdr:cNvPr id="35566" name="Check Box 750" hidden="1">
              <a:extLst>
                <a:ext uri="{63B3BB69-23CF-44E3-9099-C40C66FF867C}">
                  <a14:compatExt spid="_x0000_s35566"/>
                </a:ext>
                <a:ext uri="{FF2B5EF4-FFF2-40B4-BE49-F238E27FC236}">
                  <a16:creationId xmlns:a16="http://schemas.microsoft.com/office/drawing/2014/main" id="{00000000-0008-0000-0300-0000E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203</xdr:row>
          <xdr:rowOff>190500</xdr:rowOff>
        </xdr:from>
        <xdr:to>
          <xdr:col>55</xdr:col>
          <xdr:colOff>38100</xdr:colOff>
          <xdr:row>205</xdr:row>
          <xdr:rowOff>9525</xdr:rowOff>
        </xdr:to>
        <xdr:sp macro="" textlink="">
          <xdr:nvSpPr>
            <xdr:cNvPr id="35567" name="Check Box 751" hidden="1">
              <a:extLst>
                <a:ext uri="{63B3BB69-23CF-44E3-9099-C40C66FF867C}">
                  <a14:compatExt spid="_x0000_s35567"/>
                </a:ext>
                <a:ext uri="{FF2B5EF4-FFF2-40B4-BE49-F238E27FC236}">
                  <a16:creationId xmlns:a16="http://schemas.microsoft.com/office/drawing/2014/main" id="{00000000-0008-0000-0300-0000E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205</xdr:row>
          <xdr:rowOff>190500</xdr:rowOff>
        </xdr:from>
        <xdr:to>
          <xdr:col>55</xdr:col>
          <xdr:colOff>38100</xdr:colOff>
          <xdr:row>207</xdr:row>
          <xdr:rowOff>9525</xdr:rowOff>
        </xdr:to>
        <xdr:sp macro="" textlink="">
          <xdr:nvSpPr>
            <xdr:cNvPr id="35568" name="Check Box 752" hidden="1">
              <a:extLst>
                <a:ext uri="{63B3BB69-23CF-44E3-9099-C40C66FF867C}">
                  <a14:compatExt spid="_x0000_s35568"/>
                </a:ext>
                <a:ext uri="{FF2B5EF4-FFF2-40B4-BE49-F238E27FC236}">
                  <a16:creationId xmlns:a16="http://schemas.microsoft.com/office/drawing/2014/main" id="{00000000-0008-0000-0300-0000F0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204</xdr:row>
          <xdr:rowOff>190500</xdr:rowOff>
        </xdr:from>
        <xdr:to>
          <xdr:col>55</xdr:col>
          <xdr:colOff>38100</xdr:colOff>
          <xdr:row>206</xdr:row>
          <xdr:rowOff>9525</xdr:rowOff>
        </xdr:to>
        <xdr:sp macro="" textlink="">
          <xdr:nvSpPr>
            <xdr:cNvPr id="35569" name="Check Box 753" hidden="1">
              <a:extLst>
                <a:ext uri="{63B3BB69-23CF-44E3-9099-C40C66FF867C}">
                  <a14:compatExt spid="_x0000_s35569"/>
                </a:ext>
                <a:ext uri="{FF2B5EF4-FFF2-40B4-BE49-F238E27FC236}">
                  <a16:creationId xmlns:a16="http://schemas.microsoft.com/office/drawing/2014/main" id="{00000000-0008-0000-0300-0000F1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206</xdr:row>
          <xdr:rowOff>190500</xdr:rowOff>
        </xdr:from>
        <xdr:to>
          <xdr:col>55</xdr:col>
          <xdr:colOff>38100</xdr:colOff>
          <xdr:row>208</xdr:row>
          <xdr:rowOff>9525</xdr:rowOff>
        </xdr:to>
        <xdr:sp macro="" textlink="">
          <xdr:nvSpPr>
            <xdr:cNvPr id="35570" name="Check Box 754" hidden="1">
              <a:extLst>
                <a:ext uri="{63B3BB69-23CF-44E3-9099-C40C66FF867C}">
                  <a14:compatExt spid="_x0000_s35570"/>
                </a:ext>
                <a:ext uri="{FF2B5EF4-FFF2-40B4-BE49-F238E27FC236}">
                  <a16:creationId xmlns:a16="http://schemas.microsoft.com/office/drawing/2014/main" id="{00000000-0008-0000-0300-0000F2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208</xdr:row>
          <xdr:rowOff>190500</xdr:rowOff>
        </xdr:from>
        <xdr:to>
          <xdr:col>55</xdr:col>
          <xdr:colOff>38100</xdr:colOff>
          <xdr:row>210</xdr:row>
          <xdr:rowOff>9525</xdr:rowOff>
        </xdr:to>
        <xdr:sp macro="" textlink="">
          <xdr:nvSpPr>
            <xdr:cNvPr id="35571" name="Check Box 755" hidden="1">
              <a:extLst>
                <a:ext uri="{63B3BB69-23CF-44E3-9099-C40C66FF867C}">
                  <a14:compatExt spid="_x0000_s35571"/>
                </a:ext>
                <a:ext uri="{FF2B5EF4-FFF2-40B4-BE49-F238E27FC236}">
                  <a16:creationId xmlns:a16="http://schemas.microsoft.com/office/drawing/2014/main" id="{00000000-0008-0000-0300-0000F3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207</xdr:row>
          <xdr:rowOff>190500</xdr:rowOff>
        </xdr:from>
        <xdr:to>
          <xdr:col>55</xdr:col>
          <xdr:colOff>38100</xdr:colOff>
          <xdr:row>209</xdr:row>
          <xdr:rowOff>9525</xdr:rowOff>
        </xdr:to>
        <xdr:sp macro="" textlink="">
          <xdr:nvSpPr>
            <xdr:cNvPr id="35572" name="Check Box 756" hidden="1">
              <a:extLst>
                <a:ext uri="{63B3BB69-23CF-44E3-9099-C40C66FF867C}">
                  <a14:compatExt spid="_x0000_s35572"/>
                </a:ext>
                <a:ext uri="{FF2B5EF4-FFF2-40B4-BE49-F238E27FC236}">
                  <a16:creationId xmlns:a16="http://schemas.microsoft.com/office/drawing/2014/main" id="{00000000-0008-0000-0300-0000F4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209</xdr:row>
          <xdr:rowOff>190500</xdr:rowOff>
        </xdr:from>
        <xdr:to>
          <xdr:col>55</xdr:col>
          <xdr:colOff>38100</xdr:colOff>
          <xdr:row>211</xdr:row>
          <xdr:rowOff>9525</xdr:rowOff>
        </xdr:to>
        <xdr:sp macro="" textlink="">
          <xdr:nvSpPr>
            <xdr:cNvPr id="35573" name="Check Box 757" hidden="1">
              <a:extLst>
                <a:ext uri="{63B3BB69-23CF-44E3-9099-C40C66FF867C}">
                  <a14:compatExt spid="_x0000_s35573"/>
                </a:ext>
                <a:ext uri="{FF2B5EF4-FFF2-40B4-BE49-F238E27FC236}">
                  <a16:creationId xmlns:a16="http://schemas.microsoft.com/office/drawing/2014/main" id="{00000000-0008-0000-0300-0000F5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211</xdr:row>
          <xdr:rowOff>190500</xdr:rowOff>
        </xdr:from>
        <xdr:to>
          <xdr:col>55</xdr:col>
          <xdr:colOff>38100</xdr:colOff>
          <xdr:row>213</xdr:row>
          <xdr:rowOff>9525</xdr:rowOff>
        </xdr:to>
        <xdr:sp macro="" textlink="">
          <xdr:nvSpPr>
            <xdr:cNvPr id="35574" name="Check Box 758" hidden="1">
              <a:extLst>
                <a:ext uri="{63B3BB69-23CF-44E3-9099-C40C66FF867C}">
                  <a14:compatExt spid="_x0000_s35574"/>
                </a:ext>
                <a:ext uri="{FF2B5EF4-FFF2-40B4-BE49-F238E27FC236}">
                  <a16:creationId xmlns:a16="http://schemas.microsoft.com/office/drawing/2014/main" id="{00000000-0008-0000-0300-0000F6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210</xdr:row>
          <xdr:rowOff>190500</xdr:rowOff>
        </xdr:from>
        <xdr:to>
          <xdr:col>55</xdr:col>
          <xdr:colOff>38100</xdr:colOff>
          <xdr:row>212</xdr:row>
          <xdr:rowOff>9525</xdr:rowOff>
        </xdr:to>
        <xdr:sp macro="" textlink="">
          <xdr:nvSpPr>
            <xdr:cNvPr id="35575" name="Check Box 759" hidden="1">
              <a:extLst>
                <a:ext uri="{63B3BB69-23CF-44E3-9099-C40C66FF867C}">
                  <a14:compatExt spid="_x0000_s35575"/>
                </a:ext>
                <a:ext uri="{FF2B5EF4-FFF2-40B4-BE49-F238E27FC236}">
                  <a16:creationId xmlns:a16="http://schemas.microsoft.com/office/drawing/2014/main" id="{00000000-0008-0000-0300-0000F7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212</xdr:row>
          <xdr:rowOff>190500</xdr:rowOff>
        </xdr:from>
        <xdr:to>
          <xdr:col>55</xdr:col>
          <xdr:colOff>38100</xdr:colOff>
          <xdr:row>214</xdr:row>
          <xdr:rowOff>9525</xdr:rowOff>
        </xdr:to>
        <xdr:sp macro="" textlink="">
          <xdr:nvSpPr>
            <xdr:cNvPr id="35576" name="Check Box 760" hidden="1">
              <a:extLst>
                <a:ext uri="{63B3BB69-23CF-44E3-9099-C40C66FF867C}">
                  <a14:compatExt spid="_x0000_s35576"/>
                </a:ext>
                <a:ext uri="{FF2B5EF4-FFF2-40B4-BE49-F238E27FC236}">
                  <a16:creationId xmlns:a16="http://schemas.microsoft.com/office/drawing/2014/main" id="{00000000-0008-0000-0300-0000F8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214</xdr:row>
          <xdr:rowOff>190500</xdr:rowOff>
        </xdr:from>
        <xdr:to>
          <xdr:col>55</xdr:col>
          <xdr:colOff>38100</xdr:colOff>
          <xdr:row>216</xdr:row>
          <xdr:rowOff>9525</xdr:rowOff>
        </xdr:to>
        <xdr:sp macro="" textlink="">
          <xdr:nvSpPr>
            <xdr:cNvPr id="35577" name="Check Box 761" hidden="1">
              <a:extLst>
                <a:ext uri="{63B3BB69-23CF-44E3-9099-C40C66FF867C}">
                  <a14:compatExt spid="_x0000_s35577"/>
                </a:ext>
                <a:ext uri="{FF2B5EF4-FFF2-40B4-BE49-F238E27FC236}">
                  <a16:creationId xmlns:a16="http://schemas.microsoft.com/office/drawing/2014/main" id="{00000000-0008-0000-0300-0000F9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213</xdr:row>
          <xdr:rowOff>190500</xdr:rowOff>
        </xdr:from>
        <xdr:to>
          <xdr:col>55</xdr:col>
          <xdr:colOff>38100</xdr:colOff>
          <xdr:row>215</xdr:row>
          <xdr:rowOff>9525</xdr:rowOff>
        </xdr:to>
        <xdr:sp macro="" textlink="">
          <xdr:nvSpPr>
            <xdr:cNvPr id="35578" name="Check Box 762" hidden="1">
              <a:extLst>
                <a:ext uri="{63B3BB69-23CF-44E3-9099-C40C66FF867C}">
                  <a14:compatExt spid="_x0000_s35578"/>
                </a:ext>
                <a:ext uri="{FF2B5EF4-FFF2-40B4-BE49-F238E27FC236}">
                  <a16:creationId xmlns:a16="http://schemas.microsoft.com/office/drawing/2014/main" id="{00000000-0008-0000-0300-0000FA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215</xdr:row>
          <xdr:rowOff>190500</xdr:rowOff>
        </xdr:from>
        <xdr:to>
          <xdr:col>55</xdr:col>
          <xdr:colOff>38100</xdr:colOff>
          <xdr:row>217</xdr:row>
          <xdr:rowOff>9525</xdr:rowOff>
        </xdr:to>
        <xdr:sp macro="" textlink="">
          <xdr:nvSpPr>
            <xdr:cNvPr id="35579" name="Check Box 763" hidden="1">
              <a:extLst>
                <a:ext uri="{63B3BB69-23CF-44E3-9099-C40C66FF867C}">
                  <a14:compatExt spid="_x0000_s35579"/>
                </a:ext>
                <a:ext uri="{FF2B5EF4-FFF2-40B4-BE49-F238E27FC236}">
                  <a16:creationId xmlns:a16="http://schemas.microsoft.com/office/drawing/2014/main" id="{00000000-0008-0000-0300-0000FB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217</xdr:row>
          <xdr:rowOff>190500</xdr:rowOff>
        </xdr:from>
        <xdr:to>
          <xdr:col>55</xdr:col>
          <xdr:colOff>38100</xdr:colOff>
          <xdr:row>219</xdr:row>
          <xdr:rowOff>9525</xdr:rowOff>
        </xdr:to>
        <xdr:sp macro="" textlink="">
          <xdr:nvSpPr>
            <xdr:cNvPr id="35580" name="Check Box 764" hidden="1">
              <a:extLst>
                <a:ext uri="{63B3BB69-23CF-44E3-9099-C40C66FF867C}">
                  <a14:compatExt spid="_x0000_s35580"/>
                </a:ext>
                <a:ext uri="{FF2B5EF4-FFF2-40B4-BE49-F238E27FC236}">
                  <a16:creationId xmlns:a16="http://schemas.microsoft.com/office/drawing/2014/main" id="{00000000-0008-0000-0300-0000FC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216</xdr:row>
          <xdr:rowOff>190500</xdr:rowOff>
        </xdr:from>
        <xdr:to>
          <xdr:col>55</xdr:col>
          <xdr:colOff>38100</xdr:colOff>
          <xdr:row>218</xdr:row>
          <xdr:rowOff>9525</xdr:rowOff>
        </xdr:to>
        <xdr:sp macro="" textlink="">
          <xdr:nvSpPr>
            <xdr:cNvPr id="35581" name="Check Box 765" hidden="1">
              <a:extLst>
                <a:ext uri="{63B3BB69-23CF-44E3-9099-C40C66FF867C}">
                  <a14:compatExt spid="_x0000_s35581"/>
                </a:ext>
                <a:ext uri="{FF2B5EF4-FFF2-40B4-BE49-F238E27FC236}">
                  <a16:creationId xmlns:a16="http://schemas.microsoft.com/office/drawing/2014/main" id="{00000000-0008-0000-0300-0000FD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229</xdr:row>
          <xdr:rowOff>190500</xdr:rowOff>
        </xdr:from>
        <xdr:to>
          <xdr:col>55</xdr:col>
          <xdr:colOff>38100</xdr:colOff>
          <xdr:row>231</xdr:row>
          <xdr:rowOff>9525</xdr:rowOff>
        </xdr:to>
        <xdr:sp macro="" textlink="">
          <xdr:nvSpPr>
            <xdr:cNvPr id="35582" name="Check Box 766" hidden="1">
              <a:extLst>
                <a:ext uri="{63B3BB69-23CF-44E3-9099-C40C66FF867C}">
                  <a14:compatExt spid="_x0000_s35582"/>
                </a:ext>
                <a:ext uri="{FF2B5EF4-FFF2-40B4-BE49-F238E27FC236}">
                  <a16:creationId xmlns:a16="http://schemas.microsoft.com/office/drawing/2014/main" id="{00000000-0008-0000-0300-0000FE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231</xdr:row>
          <xdr:rowOff>190500</xdr:rowOff>
        </xdr:from>
        <xdr:to>
          <xdr:col>55</xdr:col>
          <xdr:colOff>38100</xdr:colOff>
          <xdr:row>233</xdr:row>
          <xdr:rowOff>9525</xdr:rowOff>
        </xdr:to>
        <xdr:sp macro="" textlink="">
          <xdr:nvSpPr>
            <xdr:cNvPr id="35583" name="Check Box 767" hidden="1">
              <a:extLst>
                <a:ext uri="{63B3BB69-23CF-44E3-9099-C40C66FF867C}">
                  <a14:compatExt spid="_x0000_s35583"/>
                </a:ext>
                <a:ext uri="{FF2B5EF4-FFF2-40B4-BE49-F238E27FC236}">
                  <a16:creationId xmlns:a16="http://schemas.microsoft.com/office/drawing/2014/main" id="{00000000-0008-0000-0300-0000FF8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230</xdr:row>
          <xdr:rowOff>190500</xdr:rowOff>
        </xdr:from>
        <xdr:to>
          <xdr:col>55</xdr:col>
          <xdr:colOff>38100</xdr:colOff>
          <xdr:row>232</xdr:row>
          <xdr:rowOff>9525</xdr:rowOff>
        </xdr:to>
        <xdr:sp macro="" textlink="">
          <xdr:nvSpPr>
            <xdr:cNvPr id="35584" name="Check Box 768" hidden="1">
              <a:extLst>
                <a:ext uri="{63B3BB69-23CF-44E3-9099-C40C66FF867C}">
                  <a14:compatExt spid="_x0000_s35584"/>
                </a:ext>
                <a:ext uri="{FF2B5EF4-FFF2-40B4-BE49-F238E27FC236}">
                  <a16:creationId xmlns:a16="http://schemas.microsoft.com/office/drawing/2014/main" id="{00000000-0008-0000-0300-00000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232</xdr:row>
          <xdr:rowOff>190500</xdr:rowOff>
        </xdr:from>
        <xdr:to>
          <xdr:col>55</xdr:col>
          <xdr:colOff>47625</xdr:colOff>
          <xdr:row>234</xdr:row>
          <xdr:rowOff>9525</xdr:rowOff>
        </xdr:to>
        <xdr:sp macro="" textlink="">
          <xdr:nvSpPr>
            <xdr:cNvPr id="35585" name="Check Box 769" hidden="1">
              <a:extLst>
                <a:ext uri="{63B3BB69-23CF-44E3-9099-C40C66FF867C}">
                  <a14:compatExt spid="_x0000_s35585"/>
                </a:ext>
                <a:ext uri="{FF2B5EF4-FFF2-40B4-BE49-F238E27FC236}">
                  <a16:creationId xmlns:a16="http://schemas.microsoft.com/office/drawing/2014/main" id="{00000000-0008-0000-0300-00000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233</xdr:row>
          <xdr:rowOff>190500</xdr:rowOff>
        </xdr:from>
        <xdr:to>
          <xdr:col>55</xdr:col>
          <xdr:colOff>47625</xdr:colOff>
          <xdr:row>235</xdr:row>
          <xdr:rowOff>9525</xdr:rowOff>
        </xdr:to>
        <xdr:sp macro="" textlink="">
          <xdr:nvSpPr>
            <xdr:cNvPr id="35586" name="Check Box 770" hidden="1">
              <a:extLst>
                <a:ext uri="{63B3BB69-23CF-44E3-9099-C40C66FF867C}">
                  <a14:compatExt spid="_x0000_s35586"/>
                </a:ext>
                <a:ext uri="{FF2B5EF4-FFF2-40B4-BE49-F238E27FC236}">
                  <a16:creationId xmlns:a16="http://schemas.microsoft.com/office/drawing/2014/main" id="{00000000-0008-0000-0300-00000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234</xdr:row>
          <xdr:rowOff>190500</xdr:rowOff>
        </xdr:from>
        <xdr:to>
          <xdr:col>55</xdr:col>
          <xdr:colOff>47625</xdr:colOff>
          <xdr:row>236</xdr:row>
          <xdr:rowOff>9525</xdr:rowOff>
        </xdr:to>
        <xdr:sp macro="" textlink="">
          <xdr:nvSpPr>
            <xdr:cNvPr id="35587" name="Check Box 771" hidden="1">
              <a:extLst>
                <a:ext uri="{63B3BB69-23CF-44E3-9099-C40C66FF867C}">
                  <a14:compatExt spid="_x0000_s35587"/>
                </a:ext>
                <a:ext uri="{FF2B5EF4-FFF2-40B4-BE49-F238E27FC236}">
                  <a16:creationId xmlns:a16="http://schemas.microsoft.com/office/drawing/2014/main" id="{00000000-0008-0000-0300-00000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236</xdr:row>
          <xdr:rowOff>190500</xdr:rowOff>
        </xdr:from>
        <xdr:to>
          <xdr:col>55</xdr:col>
          <xdr:colOff>47625</xdr:colOff>
          <xdr:row>238</xdr:row>
          <xdr:rowOff>9525</xdr:rowOff>
        </xdr:to>
        <xdr:sp macro="" textlink="">
          <xdr:nvSpPr>
            <xdr:cNvPr id="35588" name="Check Box 772" hidden="1">
              <a:extLst>
                <a:ext uri="{63B3BB69-23CF-44E3-9099-C40C66FF867C}">
                  <a14:compatExt spid="_x0000_s35588"/>
                </a:ext>
                <a:ext uri="{FF2B5EF4-FFF2-40B4-BE49-F238E27FC236}">
                  <a16:creationId xmlns:a16="http://schemas.microsoft.com/office/drawing/2014/main" id="{00000000-0008-0000-0300-00000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235</xdr:row>
          <xdr:rowOff>190500</xdr:rowOff>
        </xdr:from>
        <xdr:to>
          <xdr:col>55</xdr:col>
          <xdr:colOff>47625</xdr:colOff>
          <xdr:row>237</xdr:row>
          <xdr:rowOff>9525</xdr:rowOff>
        </xdr:to>
        <xdr:sp macro="" textlink="">
          <xdr:nvSpPr>
            <xdr:cNvPr id="35589" name="Check Box 773" hidden="1">
              <a:extLst>
                <a:ext uri="{63B3BB69-23CF-44E3-9099-C40C66FF867C}">
                  <a14:compatExt spid="_x0000_s35589"/>
                </a:ext>
                <a:ext uri="{FF2B5EF4-FFF2-40B4-BE49-F238E27FC236}">
                  <a16:creationId xmlns:a16="http://schemas.microsoft.com/office/drawing/2014/main" id="{00000000-0008-0000-0300-00000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237</xdr:row>
          <xdr:rowOff>190500</xdr:rowOff>
        </xdr:from>
        <xdr:to>
          <xdr:col>55</xdr:col>
          <xdr:colOff>47625</xdr:colOff>
          <xdr:row>239</xdr:row>
          <xdr:rowOff>9525</xdr:rowOff>
        </xdr:to>
        <xdr:sp macro="" textlink="">
          <xdr:nvSpPr>
            <xdr:cNvPr id="35590" name="Check Box 774" hidden="1">
              <a:extLst>
                <a:ext uri="{63B3BB69-23CF-44E3-9099-C40C66FF867C}">
                  <a14:compatExt spid="_x0000_s35590"/>
                </a:ext>
                <a:ext uri="{FF2B5EF4-FFF2-40B4-BE49-F238E27FC236}">
                  <a16:creationId xmlns:a16="http://schemas.microsoft.com/office/drawing/2014/main" id="{00000000-0008-0000-0300-00000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238</xdr:row>
          <xdr:rowOff>190500</xdr:rowOff>
        </xdr:from>
        <xdr:to>
          <xdr:col>55</xdr:col>
          <xdr:colOff>47625</xdr:colOff>
          <xdr:row>240</xdr:row>
          <xdr:rowOff>9525</xdr:rowOff>
        </xdr:to>
        <xdr:sp macro="" textlink="">
          <xdr:nvSpPr>
            <xdr:cNvPr id="35591" name="Check Box 775" hidden="1">
              <a:extLst>
                <a:ext uri="{63B3BB69-23CF-44E3-9099-C40C66FF867C}">
                  <a14:compatExt spid="_x0000_s35591"/>
                </a:ext>
                <a:ext uri="{FF2B5EF4-FFF2-40B4-BE49-F238E27FC236}">
                  <a16:creationId xmlns:a16="http://schemas.microsoft.com/office/drawing/2014/main" id="{00000000-0008-0000-0300-00000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239</xdr:row>
          <xdr:rowOff>190500</xdr:rowOff>
        </xdr:from>
        <xdr:to>
          <xdr:col>55</xdr:col>
          <xdr:colOff>47625</xdr:colOff>
          <xdr:row>241</xdr:row>
          <xdr:rowOff>9525</xdr:rowOff>
        </xdr:to>
        <xdr:sp macro="" textlink="">
          <xdr:nvSpPr>
            <xdr:cNvPr id="35592" name="Check Box 776" hidden="1">
              <a:extLst>
                <a:ext uri="{63B3BB69-23CF-44E3-9099-C40C66FF867C}">
                  <a14:compatExt spid="_x0000_s35592"/>
                </a:ext>
                <a:ext uri="{FF2B5EF4-FFF2-40B4-BE49-F238E27FC236}">
                  <a16:creationId xmlns:a16="http://schemas.microsoft.com/office/drawing/2014/main" id="{00000000-0008-0000-0300-00000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240</xdr:row>
          <xdr:rowOff>190500</xdr:rowOff>
        </xdr:from>
        <xdr:to>
          <xdr:col>55</xdr:col>
          <xdr:colOff>47625</xdr:colOff>
          <xdr:row>242</xdr:row>
          <xdr:rowOff>9525</xdr:rowOff>
        </xdr:to>
        <xdr:sp macro="" textlink="">
          <xdr:nvSpPr>
            <xdr:cNvPr id="35593" name="Check Box 777" hidden="1">
              <a:extLst>
                <a:ext uri="{63B3BB69-23CF-44E3-9099-C40C66FF867C}">
                  <a14:compatExt spid="_x0000_s35593"/>
                </a:ext>
                <a:ext uri="{FF2B5EF4-FFF2-40B4-BE49-F238E27FC236}">
                  <a16:creationId xmlns:a16="http://schemas.microsoft.com/office/drawing/2014/main" id="{00000000-0008-0000-0300-00000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242</xdr:row>
          <xdr:rowOff>190500</xdr:rowOff>
        </xdr:from>
        <xdr:to>
          <xdr:col>55</xdr:col>
          <xdr:colOff>47625</xdr:colOff>
          <xdr:row>244</xdr:row>
          <xdr:rowOff>9525</xdr:rowOff>
        </xdr:to>
        <xdr:sp macro="" textlink="">
          <xdr:nvSpPr>
            <xdr:cNvPr id="35594" name="Check Box 778" hidden="1">
              <a:extLst>
                <a:ext uri="{63B3BB69-23CF-44E3-9099-C40C66FF867C}">
                  <a14:compatExt spid="_x0000_s35594"/>
                </a:ext>
                <a:ext uri="{FF2B5EF4-FFF2-40B4-BE49-F238E27FC236}">
                  <a16:creationId xmlns:a16="http://schemas.microsoft.com/office/drawing/2014/main" id="{00000000-0008-0000-0300-00000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241</xdr:row>
          <xdr:rowOff>190500</xdr:rowOff>
        </xdr:from>
        <xdr:to>
          <xdr:col>55</xdr:col>
          <xdr:colOff>47625</xdr:colOff>
          <xdr:row>243</xdr:row>
          <xdr:rowOff>9525</xdr:rowOff>
        </xdr:to>
        <xdr:sp macro="" textlink="">
          <xdr:nvSpPr>
            <xdr:cNvPr id="35595" name="Check Box 779" hidden="1">
              <a:extLst>
                <a:ext uri="{63B3BB69-23CF-44E3-9099-C40C66FF867C}">
                  <a14:compatExt spid="_x0000_s35595"/>
                </a:ext>
                <a:ext uri="{FF2B5EF4-FFF2-40B4-BE49-F238E27FC236}">
                  <a16:creationId xmlns:a16="http://schemas.microsoft.com/office/drawing/2014/main" id="{00000000-0008-0000-0300-00000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243</xdr:row>
          <xdr:rowOff>190500</xdr:rowOff>
        </xdr:from>
        <xdr:to>
          <xdr:col>55</xdr:col>
          <xdr:colOff>47625</xdr:colOff>
          <xdr:row>245</xdr:row>
          <xdr:rowOff>9525</xdr:rowOff>
        </xdr:to>
        <xdr:sp macro="" textlink="">
          <xdr:nvSpPr>
            <xdr:cNvPr id="35596" name="Check Box 780" hidden="1">
              <a:extLst>
                <a:ext uri="{63B3BB69-23CF-44E3-9099-C40C66FF867C}">
                  <a14:compatExt spid="_x0000_s35596"/>
                </a:ext>
                <a:ext uri="{FF2B5EF4-FFF2-40B4-BE49-F238E27FC236}">
                  <a16:creationId xmlns:a16="http://schemas.microsoft.com/office/drawing/2014/main" id="{00000000-0008-0000-0300-00000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244</xdr:row>
          <xdr:rowOff>190500</xdr:rowOff>
        </xdr:from>
        <xdr:to>
          <xdr:col>55</xdr:col>
          <xdr:colOff>47625</xdr:colOff>
          <xdr:row>246</xdr:row>
          <xdr:rowOff>9525</xdr:rowOff>
        </xdr:to>
        <xdr:sp macro="" textlink="">
          <xdr:nvSpPr>
            <xdr:cNvPr id="35597" name="Check Box 781" hidden="1">
              <a:extLst>
                <a:ext uri="{63B3BB69-23CF-44E3-9099-C40C66FF867C}">
                  <a14:compatExt spid="_x0000_s35597"/>
                </a:ext>
                <a:ext uri="{FF2B5EF4-FFF2-40B4-BE49-F238E27FC236}">
                  <a16:creationId xmlns:a16="http://schemas.microsoft.com/office/drawing/2014/main" id="{00000000-0008-0000-0300-00000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245</xdr:row>
          <xdr:rowOff>190500</xdr:rowOff>
        </xdr:from>
        <xdr:to>
          <xdr:col>55</xdr:col>
          <xdr:colOff>47625</xdr:colOff>
          <xdr:row>247</xdr:row>
          <xdr:rowOff>9525</xdr:rowOff>
        </xdr:to>
        <xdr:sp macro="" textlink="">
          <xdr:nvSpPr>
            <xdr:cNvPr id="35598" name="Check Box 782" hidden="1">
              <a:extLst>
                <a:ext uri="{63B3BB69-23CF-44E3-9099-C40C66FF867C}">
                  <a14:compatExt spid="_x0000_s35598"/>
                </a:ext>
                <a:ext uri="{FF2B5EF4-FFF2-40B4-BE49-F238E27FC236}">
                  <a16:creationId xmlns:a16="http://schemas.microsoft.com/office/drawing/2014/main" id="{00000000-0008-0000-0300-00000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246</xdr:row>
          <xdr:rowOff>190500</xdr:rowOff>
        </xdr:from>
        <xdr:to>
          <xdr:col>55</xdr:col>
          <xdr:colOff>47625</xdr:colOff>
          <xdr:row>248</xdr:row>
          <xdr:rowOff>9525</xdr:rowOff>
        </xdr:to>
        <xdr:sp macro="" textlink="">
          <xdr:nvSpPr>
            <xdr:cNvPr id="35599" name="Check Box 783" hidden="1">
              <a:extLst>
                <a:ext uri="{63B3BB69-23CF-44E3-9099-C40C66FF867C}">
                  <a14:compatExt spid="_x0000_s35599"/>
                </a:ext>
                <a:ext uri="{FF2B5EF4-FFF2-40B4-BE49-F238E27FC236}">
                  <a16:creationId xmlns:a16="http://schemas.microsoft.com/office/drawing/2014/main" id="{00000000-0008-0000-0300-00000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247</xdr:row>
          <xdr:rowOff>190500</xdr:rowOff>
        </xdr:from>
        <xdr:to>
          <xdr:col>55</xdr:col>
          <xdr:colOff>47625</xdr:colOff>
          <xdr:row>249</xdr:row>
          <xdr:rowOff>9525</xdr:rowOff>
        </xdr:to>
        <xdr:sp macro="" textlink="">
          <xdr:nvSpPr>
            <xdr:cNvPr id="35600" name="Check Box 784" hidden="1">
              <a:extLst>
                <a:ext uri="{63B3BB69-23CF-44E3-9099-C40C66FF867C}">
                  <a14:compatExt spid="_x0000_s35600"/>
                </a:ext>
                <a:ext uri="{FF2B5EF4-FFF2-40B4-BE49-F238E27FC236}">
                  <a16:creationId xmlns:a16="http://schemas.microsoft.com/office/drawing/2014/main" id="{00000000-0008-0000-0300-00001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248</xdr:row>
          <xdr:rowOff>190500</xdr:rowOff>
        </xdr:from>
        <xdr:to>
          <xdr:col>55</xdr:col>
          <xdr:colOff>47625</xdr:colOff>
          <xdr:row>250</xdr:row>
          <xdr:rowOff>9525</xdr:rowOff>
        </xdr:to>
        <xdr:sp macro="" textlink="">
          <xdr:nvSpPr>
            <xdr:cNvPr id="35601" name="Check Box 785" hidden="1">
              <a:extLst>
                <a:ext uri="{63B3BB69-23CF-44E3-9099-C40C66FF867C}">
                  <a14:compatExt spid="_x0000_s35601"/>
                </a:ext>
                <a:ext uri="{FF2B5EF4-FFF2-40B4-BE49-F238E27FC236}">
                  <a16:creationId xmlns:a16="http://schemas.microsoft.com/office/drawing/2014/main" id="{00000000-0008-0000-0300-00001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249</xdr:row>
          <xdr:rowOff>190500</xdr:rowOff>
        </xdr:from>
        <xdr:to>
          <xdr:col>55</xdr:col>
          <xdr:colOff>47625</xdr:colOff>
          <xdr:row>251</xdr:row>
          <xdr:rowOff>9525</xdr:rowOff>
        </xdr:to>
        <xdr:sp macro="" textlink="">
          <xdr:nvSpPr>
            <xdr:cNvPr id="35602" name="Check Box 786" hidden="1">
              <a:extLst>
                <a:ext uri="{63B3BB69-23CF-44E3-9099-C40C66FF867C}">
                  <a14:compatExt spid="_x0000_s35602"/>
                </a:ext>
                <a:ext uri="{FF2B5EF4-FFF2-40B4-BE49-F238E27FC236}">
                  <a16:creationId xmlns:a16="http://schemas.microsoft.com/office/drawing/2014/main" id="{00000000-0008-0000-0300-00001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250</xdr:row>
          <xdr:rowOff>190500</xdr:rowOff>
        </xdr:from>
        <xdr:to>
          <xdr:col>55</xdr:col>
          <xdr:colOff>47625</xdr:colOff>
          <xdr:row>252</xdr:row>
          <xdr:rowOff>9525</xdr:rowOff>
        </xdr:to>
        <xdr:sp macro="" textlink="">
          <xdr:nvSpPr>
            <xdr:cNvPr id="35603" name="Check Box 787" hidden="1">
              <a:extLst>
                <a:ext uri="{63B3BB69-23CF-44E3-9099-C40C66FF867C}">
                  <a14:compatExt spid="_x0000_s35603"/>
                </a:ext>
                <a:ext uri="{FF2B5EF4-FFF2-40B4-BE49-F238E27FC236}">
                  <a16:creationId xmlns:a16="http://schemas.microsoft.com/office/drawing/2014/main" id="{00000000-0008-0000-0300-00001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251</xdr:row>
          <xdr:rowOff>190500</xdr:rowOff>
        </xdr:from>
        <xdr:to>
          <xdr:col>55</xdr:col>
          <xdr:colOff>47625</xdr:colOff>
          <xdr:row>253</xdr:row>
          <xdr:rowOff>9525</xdr:rowOff>
        </xdr:to>
        <xdr:sp macro="" textlink="">
          <xdr:nvSpPr>
            <xdr:cNvPr id="35604" name="Check Box 788" hidden="1">
              <a:extLst>
                <a:ext uri="{63B3BB69-23CF-44E3-9099-C40C66FF867C}">
                  <a14:compatExt spid="_x0000_s35604"/>
                </a:ext>
                <a:ext uri="{FF2B5EF4-FFF2-40B4-BE49-F238E27FC236}">
                  <a16:creationId xmlns:a16="http://schemas.microsoft.com/office/drawing/2014/main" id="{00000000-0008-0000-0300-00001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252</xdr:row>
          <xdr:rowOff>190500</xdr:rowOff>
        </xdr:from>
        <xdr:to>
          <xdr:col>55</xdr:col>
          <xdr:colOff>47625</xdr:colOff>
          <xdr:row>254</xdr:row>
          <xdr:rowOff>9525</xdr:rowOff>
        </xdr:to>
        <xdr:sp macro="" textlink="">
          <xdr:nvSpPr>
            <xdr:cNvPr id="35605" name="Check Box 789" hidden="1">
              <a:extLst>
                <a:ext uri="{63B3BB69-23CF-44E3-9099-C40C66FF867C}">
                  <a14:compatExt spid="_x0000_s35605"/>
                </a:ext>
                <a:ext uri="{FF2B5EF4-FFF2-40B4-BE49-F238E27FC236}">
                  <a16:creationId xmlns:a16="http://schemas.microsoft.com/office/drawing/2014/main" id="{00000000-0008-0000-0300-00001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253</xdr:row>
          <xdr:rowOff>190500</xdr:rowOff>
        </xdr:from>
        <xdr:to>
          <xdr:col>55</xdr:col>
          <xdr:colOff>47625</xdr:colOff>
          <xdr:row>255</xdr:row>
          <xdr:rowOff>9525</xdr:rowOff>
        </xdr:to>
        <xdr:sp macro="" textlink="">
          <xdr:nvSpPr>
            <xdr:cNvPr id="35606" name="Check Box 790" hidden="1">
              <a:extLst>
                <a:ext uri="{63B3BB69-23CF-44E3-9099-C40C66FF867C}">
                  <a14:compatExt spid="_x0000_s35606"/>
                </a:ext>
                <a:ext uri="{FF2B5EF4-FFF2-40B4-BE49-F238E27FC236}">
                  <a16:creationId xmlns:a16="http://schemas.microsoft.com/office/drawing/2014/main" id="{00000000-0008-0000-0300-00001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254</xdr:row>
          <xdr:rowOff>190500</xdr:rowOff>
        </xdr:from>
        <xdr:to>
          <xdr:col>55</xdr:col>
          <xdr:colOff>47625</xdr:colOff>
          <xdr:row>256</xdr:row>
          <xdr:rowOff>9525</xdr:rowOff>
        </xdr:to>
        <xdr:sp macro="" textlink="">
          <xdr:nvSpPr>
            <xdr:cNvPr id="35607" name="Check Box 791" hidden="1">
              <a:extLst>
                <a:ext uri="{63B3BB69-23CF-44E3-9099-C40C66FF867C}">
                  <a14:compatExt spid="_x0000_s35607"/>
                </a:ext>
                <a:ext uri="{FF2B5EF4-FFF2-40B4-BE49-F238E27FC236}">
                  <a16:creationId xmlns:a16="http://schemas.microsoft.com/office/drawing/2014/main" id="{00000000-0008-0000-0300-00001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255</xdr:row>
          <xdr:rowOff>190500</xdr:rowOff>
        </xdr:from>
        <xdr:to>
          <xdr:col>55</xdr:col>
          <xdr:colOff>47625</xdr:colOff>
          <xdr:row>257</xdr:row>
          <xdr:rowOff>9525</xdr:rowOff>
        </xdr:to>
        <xdr:sp macro="" textlink="">
          <xdr:nvSpPr>
            <xdr:cNvPr id="35608" name="Check Box 792" hidden="1">
              <a:extLst>
                <a:ext uri="{63B3BB69-23CF-44E3-9099-C40C66FF867C}">
                  <a14:compatExt spid="_x0000_s35608"/>
                </a:ext>
                <a:ext uri="{FF2B5EF4-FFF2-40B4-BE49-F238E27FC236}">
                  <a16:creationId xmlns:a16="http://schemas.microsoft.com/office/drawing/2014/main" id="{00000000-0008-0000-0300-00001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256</xdr:row>
          <xdr:rowOff>190500</xdr:rowOff>
        </xdr:from>
        <xdr:to>
          <xdr:col>55</xdr:col>
          <xdr:colOff>47625</xdr:colOff>
          <xdr:row>258</xdr:row>
          <xdr:rowOff>9525</xdr:rowOff>
        </xdr:to>
        <xdr:sp macro="" textlink="">
          <xdr:nvSpPr>
            <xdr:cNvPr id="35609" name="Check Box 793" hidden="1">
              <a:extLst>
                <a:ext uri="{63B3BB69-23CF-44E3-9099-C40C66FF867C}">
                  <a14:compatExt spid="_x0000_s35609"/>
                </a:ext>
                <a:ext uri="{FF2B5EF4-FFF2-40B4-BE49-F238E27FC236}">
                  <a16:creationId xmlns:a16="http://schemas.microsoft.com/office/drawing/2014/main" id="{00000000-0008-0000-0300-00001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257</xdr:row>
          <xdr:rowOff>190500</xdr:rowOff>
        </xdr:from>
        <xdr:to>
          <xdr:col>55</xdr:col>
          <xdr:colOff>47625</xdr:colOff>
          <xdr:row>259</xdr:row>
          <xdr:rowOff>9525</xdr:rowOff>
        </xdr:to>
        <xdr:sp macro="" textlink="">
          <xdr:nvSpPr>
            <xdr:cNvPr id="35610" name="Check Box 794" hidden="1">
              <a:extLst>
                <a:ext uri="{63B3BB69-23CF-44E3-9099-C40C66FF867C}">
                  <a14:compatExt spid="_x0000_s35610"/>
                </a:ext>
                <a:ext uri="{FF2B5EF4-FFF2-40B4-BE49-F238E27FC236}">
                  <a16:creationId xmlns:a16="http://schemas.microsoft.com/office/drawing/2014/main" id="{00000000-0008-0000-0300-00001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259</xdr:row>
          <xdr:rowOff>190500</xdr:rowOff>
        </xdr:from>
        <xdr:to>
          <xdr:col>55</xdr:col>
          <xdr:colOff>47625</xdr:colOff>
          <xdr:row>261</xdr:row>
          <xdr:rowOff>9525</xdr:rowOff>
        </xdr:to>
        <xdr:sp macro="" textlink="">
          <xdr:nvSpPr>
            <xdr:cNvPr id="35611" name="Check Box 795" hidden="1">
              <a:extLst>
                <a:ext uri="{63B3BB69-23CF-44E3-9099-C40C66FF867C}">
                  <a14:compatExt spid="_x0000_s35611"/>
                </a:ext>
                <a:ext uri="{FF2B5EF4-FFF2-40B4-BE49-F238E27FC236}">
                  <a16:creationId xmlns:a16="http://schemas.microsoft.com/office/drawing/2014/main" id="{00000000-0008-0000-0300-00001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258</xdr:row>
          <xdr:rowOff>190500</xdr:rowOff>
        </xdr:from>
        <xdr:to>
          <xdr:col>55</xdr:col>
          <xdr:colOff>47625</xdr:colOff>
          <xdr:row>260</xdr:row>
          <xdr:rowOff>9525</xdr:rowOff>
        </xdr:to>
        <xdr:sp macro="" textlink="">
          <xdr:nvSpPr>
            <xdr:cNvPr id="35612" name="Check Box 796" hidden="1">
              <a:extLst>
                <a:ext uri="{63B3BB69-23CF-44E3-9099-C40C66FF867C}">
                  <a14:compatExt spid="_x0000_s35612"/>
                </a:ext>
                <a:ext uri="{FF2B5EF4-FFF2-40B4-BE49-F238E27FC236}">
                  <a16:creationId xmlns:a16="http://schemas.microsoft.com/office/drawing/2014/main" id="{00000000-0008-0000-0300-00001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260</xdr:row>
          <xdr:rowOff>190500</xdr:rowOff>
        </xdr:from>
        <xdr:to>
          <xdr:col>55</xdr:col>
          <xdr:colOff>47625</xdr:colOff>
          <xdr:row>262</xdr:row>
          <xdr:rowOff>9525</xdr:rowOff>
        </xdr:to>
        <xdr:sp macro="" textlink="">
          <xdr:nvSpPr>
            <xdr:cNvPr id="35613" name="Check Box 797" hidden="1">
              <a:extLst>
                <a:ext uri="{63B3BB69-23CF-44E3-9099-C40C66FF867C}">
                  <a14:compatExt spid="_x0000_s35613"/>
                </a:ext>
                <a:ext uri="{FF2B5EF4-FFF2-40B4-BE49-F238E27FC236}">
                  <a16:creationId xmlns:a16="http://schemas.microsoft.com/office/drawing/2014/main" id="{00000000-0008-0000-0300-00001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261</xdr:row>
          <xdr:rowOff>190500</xdr:rowOff>
        </xdr:from>
        <xdr:to>
          <xdr:col>55</xdr:col>
          <xdr:colOff>47625</xdr:colOff>
          <xdr:row>263</xdr:row>
          <xdr:rowOff>9525</xdr:rowOff>
        </xdr:to>
        <xdr:sp macro="" textlink="">
          <xdr:nvSpPr>
            <xdr:cNvPr id="35614" name="Check Box 798" hidden="1">
              <a:extLst>
                <a:ext uri="{63B3BB69-23CF-44E3-9099-C40C66FF867C}">
                  <a14:compatExt spid="_x0000_s35614"/>
                </a:ext>
                <a:ext uri="{FF2B5EF4-FFF2-40B4-BE49-F238E27FC236}">
                  <a16:creationId xmlns:a16="http://schemas.microsoft.com/office/drawing/2014/main" id="{00000000-0008-0000-0300-00001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262</xdr:row>
          <xdr:rowOff>190500</xdr:rowOff>
        </xdr:from>
        <xdr:to>
          <xdr:col>55</xdr:col>
          <xdr:colOff>47625</xdr:colOff>
          <xdr:row>264</xdr:row>
          <xdr:rowOff>9525</xdr:rowOff>
        </xdr:to>
        <xdr:sp macro="" textlink="">
          <xdr:nvSpPr>
            <xdr:cNvPr id="35615" name="Check Box 799" hidden="1">
              <a:extLst>
                <a:ext uri="{63B3BB69-23CF-44E3-9099-C40C66FF867C}">
                  <a14:compatExt spid="_x0000_s35615"/>
                </a:ext>
                <a:ext uri="{FF2B5EF4-FFF2-40B4-BE49-F238E27FC236}">
                  <a16:creationId xmlns:a16="http://schemas.microsoft.com/office/drawing/2014/main" id="{00000000-0008-0000-0300-00001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263</xdr:row>
          <xdr:rowOff>190500</xdr:rowOff>
        </xdr:from>
        <xdr:to>
          <xdr:col>55</xdr:col>
          <xdr:colOff>47625</xdr:colOff>
          <xdr:row>265</xdr:row>
          <xdr:rowOff>9525</xdr:rowOff>
        </xdr:to>
        <xdr:sp macro="" textlink="">
          <xdr:nvSpPr>
            <xdr:cNvPr id="35616" name="Check Box 800" hidden="1">
              <a:extLst>
                <a:ext uri="{63B3BB69-23CF-44E3-9099-C40C66FF867C}">
                  <a14:compatExt spid="_x0000_s35616"/>
                </a:ext>
                <a:ext uri="{FF2B5EF4-FFF2-40B4-BE49-F238E27FC236}">
                  <a16:creationId xmlns:a16="http://schemas.microsoft.com/office/drawing/2014/main" id="{00000000-0008-0000-0300-00002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264</xdr:row>
          <xdr:rowOff>190500</xdr:rowOff>
        </xdr:from>
        <xdr:to>
          <xdr:col>55</xdr:col>
          <xdr:colOff>47625</xdr:colOff>
          <xdr:row>266</xdr:row>
          <xdr:rowOff>9525</xdr:rowOff>
        </xdr:to>
        <xdr:sp macro="" textlink="">
          <xdr:nvSpPr>
            <xdr:cNvPr id="35617" name="Check Box 801" hidden="1">
              <a:extLst>
                <a:ext uri="{63B3BB69-23CF-44E3-9099-C40C66FF867C}">
                  <a14:compatExt spid="_x0000_s35617"/>
                </a:ext>
                <a:ext uri="{FF2B5EF4-FFF2-40B4-BE49-F238E27FC236}">
                  <a16:creationId xmlns:a16="http://schemas.microsoft.com/office/drawing/2014/main" id="{00000000-0008-0000-0300-00002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265</xdr:row>
          <xdr:rowOff>190500</xdr:rowOff>
        </xdr:from>
        <xdr:to>
          <xdr:col>55</xdr:col>
          <xdr:colOff>47625</xdr:colOff>
          <xdr:row>267</xdr:row>
          <xdr:rowOff>9525</xdr:rowOff>
        </xdr:to>
        <xdr:sp macro="" textlink="">
          <xdr:nvSpPr>
            <xdr:cNvPr id="35618" name="Check Box 802" hidden="1">
              <a:extLst>
                <a:ext uri="{63B3BB69-23CF-44E3-9099-C40C66FF867C}">
                  <a14:compatExt spid="_x0000_s35618"/>
                </a:ext>
                <a:ext uri="{FF2B5EF4-FFF2-40B4-BE49-F238E27FC236}">
                  <a16:creationId xmlns:a16="http://schemas.microsoft.com/office/drawing/2014/main" id="{00000000-0008-0000-0300-00002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266</xdr:row>
          <xdr:rowOff>190500</xdr:rowOff>
        </xdr:from>
        <xdr:to>
          <xdr:col>55</xdr:col>
          <xdr:colOff>47625</xdr:colOff>
          <xdr:row>268</xdr:row>
          <xdr:rowOff>9525</xdr:rowOff>
        </xdr:to>
        <xdr:sp macro="" textlink="">
          <xdr:nvSpPr>
            <xdr:cNvPr id="35619" name="Check Box 803" hidden="1">
              <a:extLst>
                <a:ext uri="{63B3BB69-23CF-44E3-9099-C40C66FF867C}">
                  <a14:compatExt spid="_x0000_s35619"/>
                </a:ext>
                <a:ext uri="{FF2B5EF4-FFF2-40B4-BE49-F238E27FC236}">
                  <a16:creationId xmlns:a16="http://schemas.microsoft.com/office/drawing/2014/main" id="{00000000-0008-0000-0300-00002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267</xdr:row>
          <xdr:rowOff>190500</xdr:rowOff>
        </xdr:from>
        <xdr:to>
          <xdr:col>55</xdr:col>
          <xdr:colOff>47625</xdr:colOff>
          <xdr:row>269</xdr:row>
          <xdr:rowOff>9525</xdr:rowOff>
        </xdr:to>
        <xdr:sp macro="" textlink="">
          <xdr:nvSpPr>
            <xdr:cNvPr id="35620" name="Check Box 804" hidden="1">
              <a:extLst>
                <a:ext uri="{63B3BB69-23CF-44E3-9099-C40C66FF867C}">
                  <a14:compatExt spid="_x0000_s35620"/>
                </a:ext>
                <a:ext uri="{FF2B5EF4-FFF2-40B4-BE49-F238E27FC236}">
                  <a16:creationId xmlns:a16="http://schemas.microsoft.com/office/drawing/2014/main" id="{00000000-0008-0000-0300-00002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268</xdr:row>
          <xdr:rowOff>190500</xdr:rowOff>
        </xdr:from>
        <xdr:to>
          <xdr:col>55</xdr:col>
          <xdr:colOff>47625</xdr:colOff>
          <xdr:row>270</xdr:row>
          <xdr:rowOff>9525</xdr:rowOff>
        </xdr:to>
        <xdr:sp macro="" textlink="">
          <xdr:nvSpPr>
            <xdr:cNvPr id="35621" name="Check Box 805" hidden="1">
              <a:extLst>
                <a:ext uri="{63B3BB69-23CF-44E3-9099-C40C66FF867C}">
                  <a14:compatExt spid="_x0000_s35621"/>
                </a:ext>
                <a:ext uri="{FF2B5EF4-FFF2-40B4-BE49-F238E27FC236}">
                  <a16:creationId xmlns:a16="http://schemas.microsoft.com/office/drawing/2014/main" id="{00000000-0008-0000-0300-00002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269</xdr:row>
          <xdr:rowOff>190500</xdr:rowOff>
        </xdr:from>
        <xdr:to>
          <xdr:col>55</xdr:col>
          <xdr:colOff>47625</xdr:colOff>
          <xdr:row>271</xdr:row>
          <xdr:rowOff>9525</xdr:rowOff>
        </xdr:to>
        <xdr:sp macro="" textlink="">
          <xdr:nvSpPr>
            <xdr:cNvPr id="35622" name="Check Box 806" hidden="1">
              <a:extLst>
                <a:ext uri="{63B3BB69-23CF-44E3-9099-C40C66FF867C}">
                  <a14:compatExt spid="_x0000_s35622"/>
                </a:ext>
                <a:ext uri="{FF2B5EF4-FFF2-40B4-BE49-F238E27FC236}">
                  <a16:creationId xmlns:a16="http://schemas.microsoft.com/office/drawing/2014/main" id="{00000000-0008-0000-0300-00002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270</xdr:row>
          <xdr:rowOff>190500</xdr:rowOff>
        </xdr:from>
        <xdr:to>
          <xdr:col>55</xdr:col>
          <xdr:colOff>47625</xdr:colOff>
          <xdr:row>272</xdr:row>
          <xdr:rowOff>9525</xdr:rowOff>
        </xdr:to>
        <xdr:sp macro="" textlink="">
          <xdr:nvSpPr>
            <xdr:cNvPr id="35623" name="Check Box 807" hidden="1">
              <a:extLst>
                <a:ext uri="{63B3BB69-23CF-44E3-9099-C40C66FF867C}">
                  <a14:compatExt spid="_x0000_s35623"/>
                </a:ext>
                <a:ext uri="{FF2B5EF4-FFF2-40B4-BE49-F238E27FC236}">
                  <a16:creationId xmlns:a16="http://schemas.microsoft.com/office/drawing/2014/main" id="{00000000-0008-0000-0300-00002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271</xdr:row>
          <xdr:rowOff>190500</xdr:rowOff>
        </xdr:from>
        <xdr:to>
          <xdr:col>55</xdr:col>
          <xdr:colOff>47625</xdr:colOff>
          <xdr:row>273</xdr:row>
          <xdr:rowOff>9525</xdr:rowOff>
        </xdr:to>
        <xdr:sp macro="" textlink="">
          <xdr:nvSpPr>
            <xdr:cNvPr id="35624" name="Check Box 808" hidden="1">
              <a:extLst>
                <a:ext uri="{63B3BB69-23CF-44E3-9099-C40C66FF867C}">
                  <a14:compatExt spid="_x0000_s35624"/>
                </a:ext>
                <a:ext uri="{FF2B5EF4-FFF2-40B4-BE49-F238E27FC236}">
                  <a16:creationId xmlns:a16="http://schemas.microsoft.com/office/drawing/2014/main" id="{00000000-0008-0000-0300-00002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272</xdr:row>
          <xdr:rowOff>190500</xdr:rowOff>
        </xdr:from>
        <xdr:to>
          <xdr:col>55</xdr:col>
          <xdr:colOff>47625</xdr:colOff>
          <xdr:row>274</xdr:row>
          <xdr:rowOff>9525</xdr:rowOff>
        </xdr:to>
        <xdr:sp macro="" textlink="">
          <xdr:nvSpPr>
            <xdr:cNvPr id="35625" name="Check Box 809" hidden="1">
              <a:extLst>
                <a:ext uri="{63B3BB69-23CF-44E3-9099-C40C66FF867C}">
                  <a14:compatExt spid="_x0000_s35625"/>
                </a:ext>
                <a:ext uri="{FF2B5EF4-FFF2-40B4-BE49-F238E27FC236}">
                  <a16:creationId xmlns:a16="http://schemas.microsoft.com/office/drawing/2014/main" id="{00000000-0008-0000-0300-00002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273</xdr:row>
          <xdr:rowOff>180975</xdr:rowOff>
        </xdr:from>
        <xdr:to>
          <xdr:col>55</xdr:col>
          <xdr:colOff>47625</xdr:colOff>
          <xdr:row>275</xdr:row>
          <xdr:rowOff>0</xdr:rowOff>
        </xdr:to>
        <xdr:sp macro="" textlink="">
          <xdr:nvSpPr>
            <xdr:cNvPr id="35626" name="Check Box 810" hidden="1">
              <a:extLst>
                <a:ext uri="{63B3BB69-23CF-44E3-9099-C40C66FF867C}">
                  <a14:compatExt spid="_x0000_s35626"/>
                </a:ext>
                <a:ext uri="{FF2B5EF4-FFF2-40B4-BE49-F238E27FC236}">
                  <a16:creationId xmlns:a16="http://schemas.microsoft.com/office/drawing/2014/main" id="{00000000-0008-0000-0300-00002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232</xdr:row>
          <xdr:rowOff>190500</xdr:rowOff>
        </xdr:from>
        <xdr:to>
          <xdr:col>55</xdr:col>
          <xdr:colOff>38100</xdr:colOff>
          <xdr:row>234</xdr:row>
          <xdr:rowOff>9525</xdr:rowOff>
        </xdr:to>
        <xdr:sp macro="" textlink="">
          <xdr:nvSpPr>
            <xdr:cNvPr id="35627" name="Check Box 811" hidden="1">
              <a:extLst>
                <a:ext uri="{63B3BB69-23CF-44E3-9099-C40C66FF867C}">
                  <a14:compatExt spid="_x0000_s35627"/>
                </a:ext>
                <a:ext uri="{FF2B5EF4-FFF2-40B4-BE49-F238E27FC236}">
                  <a16:creationId xmlns:a16="http://schemas.microsoft.com/office/drawing/2014/main" id="{00000000-0008-0000-0300-00002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234</xdr:row>
          <xdr:rowOff>190500</xdr:rowOff>
        </xdr:from>
        <xdr:to>
          <xdr:col>55</xdr:col>
          <xdr:colOff>38100</xdr:colOff>
          <xdr:row>236</xdr:row>
          <xdr:rowOff>9525</xdr:rowOff>
        </xdr:to>
        <xdr:sp macro="" textlink="">
          <xdr:nvSpPr>
            <xdr:cNvPr id="35628" name="Check Box 812" hidden="1">
              <a:extLst>
                <a:ext uri="{63B3BB69-23CF-44E3-9099-C40C66FF867C}">
                  <a14:compatExt spid="_x0000_s35628"/>
                </a:ext>
                <a:ext uri="{FF2B5EF4-FFF2-40B4-BE49-F238E27FC236}">
                  <a16:creationId xmlns:a16="http://schemas.microsoft.com/office/drawing/2014/main" id="{00000000-0008-0000-0300-00002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233</xdr:row>
          <xdr:rowOff>190500</xdr:rowOff>
        </xdr:from>
        <xdr:to>
          <xdr:col>55</xdr:col>
          <xdr:colOff>38100</xdr:colOff>
          <xdr:row>235</xdr:row>
          <xdr:rowOff>9525</xdr:rowOff>
        </xdr:to>
        <xdr:sp macro="" textlink="">
          <xdr:nvSpPr>
            <xdr:cNvPr id="35629" name="Check Box 813" hidden="1">
              <a:extLst>
                <a:ext uri="{63B3BB69-23CF-44E3-9099-C40C66FF867C}">
                  <a14:compatExt spid="_x0000_s35629"/>
                </a:ext>
                <a:ext uri="{FF2B5EF4-FFF2-40B4-BE49-F238E27FC236}">
                  <a16:creationId xmlns:a16="http://schemas.microsoft.com/office/drawing/2014/main" id="{00000000-0008-0000-0300-00002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235</xdr:row>
          <xdr:rowOff>190500</xdr:rowOff>
        </xdr:from>
        <xdr:to>
          <xdr:col>55</xdr:col>
          <xdr:colOff>38100</xdr:colOff>
          <xdr:row>237</xdr:row>
          <xdr:rowOff>9525</xdr:rowOff>
        </xdr:to>
        <xdr:sp macro="" textlink="">
          <xdr:nvSpPr>
            <xdr:cNvPr id="35630" name="Check Box 814" hidden="1">
              <a:extLst>
                <a:ext uri="{63B3BB69-23CF-44E3-9099-C40C66FF867C}">
                  <a14:compatExt spid="_x0000_s35630"/>
                </a:ext>
                <a:ext uri="{FF2B5EF4-FFF2-40B4-BE49-F238E27FC236}">
                  <a16:creationId xmlns:a16="http://schemas.microsoft.com/office/drawing/2014/main" id="{00000000-0008-0000-0300-00002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237</xdr:row>
          <xdr:rowOff>190500</xdr:rowOff>
        </xdr:from>
        <xdr:to>
          <xdr:col>55</xdr:col>
          <xdr:colOff>38100</xdr:colOff>
          <xdr:row>239</xdr:row>
          <xdr:rowOff>9525</xdr:rowOff>
        </xdr:to>
        <xdr:sp macro="" textlink="">
          <xdr:nvSpPr>
            <xdr:cNvPr id="35631" name="Check Box 815" hidden="1">
              <a:extLst>
                <a:ext uri="{63B3BB69-23CF-44E3-9099-C40C66FF867C}">
                  <a14:compatExt spid="_x0000_s35631"/>
                </a:ext>
                <a:ext uri="{FF2B5EF4-FFF2-40B4-BE49-F238E27FC236}">
                  <a16:creationId xmlns:a16="http://schemas.microsoft.com/office/drawing/2014/main" id="{00000000-0008-0000-0300-00002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236</xdr:row>
          <xdr:rowOff>190500</xdr:rowOff>
        </xdr:from>
        <xdr:to>
          <xdr:col>55</xdr:col>
          <xdr:colOff>38100</xdr:colOff>
          <xdr:row>238</xdr:row>
          <xdr:rowOff>9525</xdr:rowOff>
        </xdr:to>
        <xdr:sp macro="" textlink="">
          <xdr:nvSpPr>
            <xdr:cNvPr id="35632" name="Check Box 816" hidden="1">
              <a:extLst>
                <a:ext uri="{63B3BB69-23CF-44E3-9099-C40C66FF867C}">
                  <a14:compatExt spid="_x0000_s35632"/>
                </a:ext>
                <a:ext uri="{FF2B5EF4-FFF2-40B4-BE49-F238E27FC236}">
                  <a16:creationId xmlns:a16="http://schemas.microsoft.com/office/drawing/2014/main" id="{00000000-0008-0000-0300-00003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238</xdr:row>
          <xdr:rowOff>190500</xdr:rowOff>
        </xdr:from>
        <xdr:to>
          <xdr:col>55</xdr:col>
          <xdr:colOff>38100</xdr:colOff>
          <xdr:row>240</xdr:row>
          <xdr:rowOff>9525</xdr:rowOff>
        </xdr:to>
        <xdr:sp macro="" textlink="">
          <xdr:nvSpPr>
            <xdr:cNvPr id="35633" name="Check Box 817" hidden="1">
              <a:extLst>
                <a:ext uri="{63B3BB69-23CF-44E3-9099-C40C66FF867C}">
                  <a14:compatExt spid="_x0000_s35633"/>
                </a:ext>
                <a:ext uri="{FF2B5EF4-FFF2-40B4-BE49-F238E27FC236}">
                  <a16:creationId xmlns:a16="http://schemas.microsoft.com/office/drawing/2014/main" id="{00000000-0008-0000-0300-00003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240</xdr:row>
          <xdr:rowOff>190500</xdr:rowOff>
        </xdr:from>
        <xdr:to>
          <xdr:col>55</xdr:col>
          <xdr:colOff>38100</xdr:colOff>
          <xdr:row>242</xdr:row>
          <xdr:rowOff>9525</xdr:rowOff>
        </xdr:to>
        <xdr:sp macro="" textlink="">
          <xdr:nvSpPr>
            <xdr:cNvPr id="35634" name="Check Box 818" hidden="1">
              <a:extLst>
                <a:ext uri="{63B3BB69-23CF-44E3-9099-C40C66FF867C}">
                  <a14:compatExt spid="_x0000_s35634"/>
                </a:ext>
                <a:ext uri="{FF2B5EF4-FFF2-40B4-BE49-F238E27FC236}">
                  <a16:creationId xmlns:a16="http://schemas.microsoft.com/office/drawing/2014/main" id="{00000000-0008-0000-0300-00003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239</xdr:row>
          <xdr:rowOff>190500</xdr:rowOff>
        </xdr:from>
        <xdr:to>
          <xdr:col>55</xdr:col>
          <xdr:colOff>38100</xdr:colOff>
          <xdr:row>241</xdr:row>
          <xdr:rowOff>9525</xdr:rowOff>
        </xdr:to>
        <xdr:sp macro="" textlink="">
          <xdr:nvSpPr>
            <xdr:cNvPr id="35635" name="Check Box 819" hidden="1">
              <a:extLst>
                <a:ext uri="{63B3BB69-23CF-44E3-9099-C40C66FF867C}">
                  <a14:compatExt spid="_x0000_s35635"/>
                </a:ext>
                <a:ext uri="{FF2B5EF4-FFF2-40B4-BE49-F238E27FC236}">
                  <a16:creationId xmlns:a16="http://schemas.microsoft.com/office/drawing/2014/main" id="{00000000-0008-0000-0300-00003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241</xdr:row>
          <xdr:rowOff>190500</xdr:rowOff>
        </xdr:from>
        <xdr:to>
          <xdr:col>55</xdr:col>
          <xdr:colOff>38100</xdr:colOff>
          <xdr:row>243</xdr:row>
          <xdr:rowOff>9525</xdr:rowOff>
        </xdr:to>
        <xdr:sp macro="" textlink="">
          <xdr:nvSpPr>
            <xdr:cNvPr id="35636" name="Check Box 820" hidden="1">
              <a:extLst>
                <a:ext uri="{63B3BB69-23CF-44E3-9099-C40C66FF867C}">
                  <a14:compatExt spid="_x0000_s35636"/>
                </a:ext>
                <a:ext uri="{FF2B5EF4-FFF2-40B4-BE49-F238E27FC236}">
                  <a16:creationId xmlns:a16="http://schemas.microsoft.com/office/drawing/2014/main" id="{00000000-0008-0000-0300-00003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243</xdr:row>
          <xdr:rowOff>190500</xdr:rowOff>
        </xdr:from>
        <xdr:to>
          <xdr:col>55</xdr:col>
          <xdr:colOff>38100</xdr:colOff>
          <xdr:row>245</xdr:row>
          <xdr:rowOff>9525</xdr:rowOff>
        </xdr:to>
        <xdr:sp macro="" textlink="">
          <xdr:nvSpPr>
            <xdr:cNvPr id="35637" name="Check Box 821" hidden="1">
              <a:extLst>
                <a:ext uri="{63B3BB69-23CF-44E3-9099-C40C66FF867C}">
                  <a14:compatExt spid="_x0000_s35637"/>
                </a:ext>
                <a:ext uri="{FF2B5EF4-FFF2-40B4-BE49-F238E27FC236}">
                  <a16:creationId xmlns:a16="http://schemas.microsoft.com/office/drawing/2014/main" id="{00000000-0008-0000-0300-00003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242</xdr:row>
          <xdr:rowOff>190500</xdr:rowOff>
        </xdr:from>
        <xdr:to>
          <xdr:col>55</xdr:col>
          <xdr:colOff>38100</xdr:colOff>
          <xdr:row>244</xdr:row>
          <xdr:rowOff>9525</xdr:rowOff>
        </xdr:to>
        <xdr:sp macro="" textlink="">
          <xdr:nvSpPr>
            <xdr:cNvPr id="35638" name="Check Box 822" hidden="1">
              <a:extLst>
                <a:ext uri="{63B3BB69-23CF-44E3-9099-C40C66FF867C}">
                  <a14:compatExt spid="_x0000_s35638"/>
                </a:ext>
                <a:ext uri="{FF2B5EF4-FFF2-40B4-BE49-F238E27FC236}">
                  <a16:creationId xmlns:a16="http://schemas.microsoft.com/office/drawing/2014/main" id="{00000000-0008-0000-0300-00003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244</xdr:row>
          <xdr:rowOff>190500</xdr:rowOff>
        </xdr:from>
        <xdr:to>
          <xdr:col>55</xdr:col>
          <xdr:colOff>38100</xdr:colOff>
          <xdr:row>246</xdr:row>
          <xdr:rowOff>9525</xdr:rowOff>
        </xdr:to>
        <xdr:sp macro="" textlink="">
          <xdr:nvSpPr>
            <xdr:cNvPr id="35639" name="Check Box 823" hidden="1">
              <a:extLst>
                <a:ext uri="{63B3BB69-23CF-44E3-9099-C40C66FF867C}">
                  <a14:compatExt spid="_x0000_s35639"/>
                </a:ext>
                <a:ext uri="{FF2B5EF4-FFF2-40B4-BE49-F238E27FC236}">
                  <a16:creationId xmlns:a16="http://schemas.microsoft.com/office/drawing/2014/main" id="{00000000-0008-0000-0300-00003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246</xdr:row>
          <xdr:rowOff>190500</xdr:rowOff>
        </xdr:from>
        <xdr:to>
          <xdr:col>55</xdr:col>
          <xdr:colOff>38100</xdr:colOff>
          <xdr:row>248</xdr:row>
          <xdr:rowOff>9525</xdr:rowOff>
        </xdr:to>
        <xdr:sp macro="" textlink="">
          <xdr:nvSpPr>
            <xdr:cNvPr id="35640" name="Check Box 824" hidden="1">
              <a:extLst>
                <a:ext uri="{63B3BB69-23CF-44E3-9099-C40C66FF867C}">
                  <a14:compatExt spid="_x0000_s35640"/>
                </a:ext>
                <a:ext uri="{FF2B5EF4-FFF2-40B4-BE49-F238E27FC236}">
                  <a16:creationId xmlns:a16="http://schemas.microsoft.com/office/drawing/2014/main" id="{00000000-0008-0000-0300-00003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245</xdr:row>
          <xdr:rowOff>190500</xdr:rowOff>
        </xdr:from>
        <xdr:to>
          <xdr:col>55</xdr:col>
          <xdr:colOff>38100</xdr:colOff>
          <xdr:row>247</xdr:row>
          <xdr:rowOff>9525</xdr:rowOff>
        </xdr:to>
        <xdr:sp macro="" textlink="">
          <xdr:nvSpPr>
            <xdr:cNvPr id="35641" name="Check Box 825" hidden="1">
              <a:extLst>
                <a:ext uri="{63B3BB69-23CF-44E3-9099-C40C66FF867C}">
                  <a14:compatExt spid="_x0000_s35641"/>
                </a:ext>
                <a:ext uri="{FF2B5EF4-FFF2-40B4-BE49-F238E27FC236}">
                  <a16:creationId xmlns:a16="http://schemas.microsoft.com/office/drawing/2014/main" id="{00000000-0008-0000-0300-00003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247</xdr:row>
          <xdr:rowOff>190500</xdr:rowOff>
        </xdr:from>
        <xdr:to>
          <xdr:col>55</xdr:col>
          <xdr:colOff>38100</xdr:colOff>
          <xdr:row>249</xdr:row>
          <xdr:rowOff>9525</xdr:rowOff>
        </xdr:to>
        <xdr:sp macro="" textlink="">
          <xdr:nvSpPr>
            <xdr:cNvPr id="35642" name="Check Box 826" hidden="1">
              <a:extLst>
                <a:ext uri="{63B3BB69-23CF-44E3-9099-C40C66FF867C}">
                  <a14:compatExt spid="_x0000_s35642"/>
                </a:ext>
                <a:ext uri="{FF2B5EF4-FFF2-40B4-BE49-F238E27FC236}">
                  <a16:creationId xmlns:a16="http://schemas.microsoft.com/office/drawing/2014/main" id="{00000000-0008-0000-0300-00003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249</xdr:row>
          <xdr:rowOff>190500</xdr:rowOff>
        </xdr:from>
        <xdr:to>
          <xdr:col>55</xdr:col>
          <xdr:colOff>38100</xdr:colOff>
          <xdr:row>251</xdr:row>
          <xdr:rowOff>9525</xdr:rowOff>
        </xdr:to>
        <xdr:sp macro="" textlink="">
          <xdr:nvSpPr>
            <xdr:cNvPr id="35643" name="Check Box 827" hidden="1">
              <a:extLst>
                <a:ext uri="{63B3BB69-23CF-44E3-9099-C40C66FF867C}">
                  <a14:compatExt spid="_x0000_s35643"/>
                </a:ext>
                <a:ext uri="{FF2B5EF4-FFF2-40B4-BE49-F238E27FC236}">
                  <a16:creationId xmlns:a16="http://schemas.microsoft.com/office/drawing/2014/main" id="{00000000-0008-0000-0300-00003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248</xdr:row>
          <xdr:rowOff>190500</xdr:rowOff>
        </xdr:from>
        <xdr:to>
          <xdr:col>55</xdr:col>
          <xdr:colOff>38100</xdr:colOff>
          <xdr:row>250</xdr:row>
          <xdr:rowOff>9525</xdr:rowOff>
        </xdr:to>
        <xdr:sp macro="" textlink="">
          <xdr:nvSpPr>
            <xdr:cNvPr id="35644" name="Check Box 828" hidden="1">
              <a:extLst>
                <a:ext uri="{63B3BB69-23CF-44E3-9099-C40C66FF867C}">
                  <a14:compatExt spid="_x0000_s35644"/>
                </a:ext>
                <a:ext uri="{FF2B5EF4-FFF2-40B4-BE49-F238E27FC236}">
                  <a16:creationId xmlns:a16="http://schemas.microsoft.com/office/drawing/2014/main" id="{00000000-0008-0000-0300-00003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250</xdr:row>
          <xdr:rowOff>190500</xdr:rowOff>
        </xdr:from>
        <xdr:to>
          <xdr:col>55</xdr:col>
          <xdr:colOff>38100</xdr:colOff>
          <xdr:row>252</xdr:row>
          <xdr:rowOff>9525</xdr:rowOff>
        </xdr:to>
        <xdr:sp macro="" textlink="">
          <xdr:nvSpPr>
            <xdr:cNvPr id="35645" name="Check Box 829" hidden="1">
              <a:extLst>
                <a:ext uri="{63B3BB69-23CF-44E3-9099-C40C66FF867C}">
                  <a14:compatExt spid="_x0000_s35645"/>
                </a:ext>
                <a:ext uri="{FF2B5EF4-FFF2-40B4-BE49-F238E27FC236}">
                  <a16:creationId xmlns:a16="http://schemas.microsoft.com/office/drawing/2014/main" id="{00000000-0008-0000-0300-00003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252</xdr:row>
          <xdr:rowOff>190500</xdr:rowOff>
        </xdr:from>
        <xdr:to>
          <xdr:col>55</xdr:col>
          <xdr:colOff>38100</xdr:colOff>
          <xdr:row>254</xdr:row>
          <xdr:rowOff>9525</xdr:rowOff>
        </xdr:to>
        <xdr:sp macro="" textlink="">
          <xdr:nvSpPr>
            <xdr:cNvPr id="35646" name="Check Box 830" hidden="1">
              <a:extLst>
                <a:ext uri="{63B3BB69-23CF-44E3-9099-C40C66FF867C}">
                  <a14:compatExt spid="_x0000_s35646"/>
                </a:ext>
                <a:ext uri="{FF2B5EF4-FFF2-40B4-BE49-F238E27FC236}">
                  <a16:creationId xmlns:a16="http://schemas.microsoft.com/office/drawing/2014/main" id="{00000000-0008-0000-0300-00003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251</xdr:row>
          <xdr:rowOff>190500</xdr:rowOff>
        </xdr:from>
        <xdr:to>
          <xdr:col>55</xdr:col>
          <xdr:colOff>38100</xdr:colOff>
          <xdr:row>253</xdr:row>
          <xdr:rowOff>9525</xdr:rowOff>
        </xdr:to>
        <xdr:sp macro="" textlink="">
          <xdr:nvSpPr>
            <xdr:cNvPr id="35647" name="Check Box 831" hidden="1">
              <a:extLst>
                <a:ext uri="{63B3BB69-23CF-44E3-9099-C40C66FF867C}">
                  <a14:compatExt spid="_x0000_s35647"/>
                </a:ext>
                <a:ext uri="{FF2B5EF4-FFF2-40B4-BE49-F238E27FC236}">
                  <a16:creationId xmlns:a16="http://schemas.microsoft.com/office/drawing/2014/main" id="{00000000-0008-0000-0300-00003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253</xdr:row>
          <xdr:rowOff>190500</xdr:rowOff>
        </xdr:from>
        <xdr:to>
          <xdr:col>55</xdr:col>
          <xdr:colOff>38100</xdr:colOff>
          <xdr:row>255</xdr:row>
          <xdr:rowOff>9525</xdr:rowOff>
        </xdr:to>
        <xdr:sp macro="" textlink="">
          <xdr:nvSpPr>
            <xdr:cNvPr id="35648" name="Check Box 832" hidden="1">
              <a:extLst>
                <a:ext uri="{63B3BB69-23CF-44E3-9099-C40C66FF867C}">
                  <a14:compatExt spid="_x0000_s35648"/>
                </a:ext>
                <a:ext uri="{FF2B5EF4-FFF2-40B4-BE49-F238E27FC236}">
                  <a16:creationId xmlns:a16="http://schemas.microsoft.com/office/drawing/2014/main" id="{00000000-0008-0000-0300-00004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255</xdr:row>
          <xdr:rowOff>190500</xdr:rowOff>
        </xdr:from>
        <xdr:to>
          <xdr:col>55</xdr:col>
          <xdr:colOff>38100</xdr:colOff>
          <xdr:row>257</xdr:row>
          <xdr:rowOff>9525</xdr:rowOff>
        </xdr:to>
        <xdr:sp macro="" textlink="">
          <xdr:nvSpPr>
            <xdr:cNvPr id="35649" name="Check Box 833" hidden="1">
              <a:extLst>
                <a:ext uri="{63B3BB69-23CF-44E3-9099-C40C66FF867C}">
                  <a14:compatExt spid="_x0000_s35649"/>
                </a:ext>
                <a:ext uri="{FF2B5EF4-FFF2-40B4-BE49-F238E27FC236}">
                  <a16:creationId xmlns:a16="http://schemas.microsoft.com/office/drawing/2014/main" id="{00000000-0008-0000-0300-00004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254</xdr:row>
          <xdr:rowOff>190500</xdr:rowOff>
        </xdr:from>
        <xdr:to>
          <xdr:col>55</xdr:col>
          <xdr:colOff>38100</xdr:colOff>
          <xdr:row>256</xdr:row>
          <xdr:rowOff>9525</xdr:rowOff>
        </xdr:to>
        <xdr:sp macro="" textlink="">
          <xdr:nvSpPr>
            <xdr:cNvPr id="35650" name="Check Box 834" hidden="1">
              <a:extLst>
                <a:ext uri="{63B3BB69-23CF-44E3-9099-C40C66FF867C}">
                  <a14:compatExt spid="_x0000_s35650"/>
                </a:ext>
                <a:ext uri="{FF2B5EF4-FFF2-40B4-BE49-F238E27FC236}">
                  <a16:creationId xmlns:a16="http://schemas.microsoft.com/office/drawing/2014/main" id="{00000000-0008-0000-0300-00004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256</xdr:row>
          <xdr:rowOff>190500</xdr:rowOff>
        </xdr:from>
        <xdr:to>
          <xdr:col>55</xdr:col>
          <xdr:colOff>38100</xdr:colOff>
          <xdr:row>258</xdr:row>
          <xdr:rowOff>9525</xdr:rowOff>
        </xdr:to>
        <xdr:sp macro="" textlink="">
          <xdr:nvSpPr>
            <xdr:cNvPr id="35651" name="Check Box 835" hidden="1">
              <a:extLst>
                <a:ext uri="{63B3BB69-23CF-44E3-9099-C40C66FF867C}">
                  <a14:compatExt spid="_x0000_s35651"/>
                </a:ext>
                <a:ext uri="{FF2B5EF4-FFF2-40B4-BE49-F238E27FC236}">
                  <a16:creationId xmlns:a16="http://schemas.microsoft.com/office/drawing/2014/main" id="{00000000-0008-0000-0300-00004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258</xdr:row>
          <xdr:rowOff>190500</xdr:rowOff>
        </xdr:from>
        <xdr:to>
          <xdr:col>55</xdr:col>
          <xdr:colOff>38100</xdr:colOff>
          <xdr:row>260</xdr:row>
          <xdr:rowOff>9525</xdr:rowOff>
        </xdr:to>
        <xdr:sp macro="" textlink="">
          <xdr:nvSpPr>
            <xdr:cNvPr id="35652" name="Check Box 836" hidden="1">
              <a:extLst>
                <a:ext uri="{63B3BB69-23CF-44E3-9099-C40C66FF867C}">
                  <a14:compatExt spid="_x0000_s35652"/>
                </a:ext>
                <a:ext uri="{FF2B5EF4-FFF2-40B4-BE49-F238E27FC236}">
                  <a16:creationId xmlns:a16="http://schemas.microsoft.com/office/drawing/2014/main" id="{00000000-0008-0000-0300-00004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257</xdr:row>
          <xdr:rowOff>190500</xdr:rowOff>
        </xdr:from>
        <xdr:to>
          <xdr:col>55</xdr:col>
          <xdr:colOff>38100</xdr:colOff>
          <xdr:row>259</xdr:row>
          <xdr:rowOff>9525</xdr:rowOff>
        </xdr:to>
        <xdr:sp macro="" textlink="">
          <xdr:nvSpPr>
            <xdr:cNvPr id="35653" name="Check Box 837" hidden="1">
              <a:extLst>
                <a:ext uri="{63B3BB69-23CF-44E3-9099-C40C66FF867C}">
                  <a14:compatExt spid="_x0000_s35653"/>
                </a:ext>
                <a:ext uri="{FF2B5EF4-FFF2-40B4-BE49-F238E27FC236}">
                  <a16:creationId xmlns:a16="http://schemas.microsoft.com/office/drawing/2014/main" id="{00000000-0008-0000-0300-00004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259</xdr:row>
          <xdr:rowOff>190500</xdr:rowOff>
        </xdr:from>
        <xdr:to>
          <xdr:col>55</xdr:col>
          <xdr:colOff>38100</xdr:colOff>
          <xdr:row>261</xdr:row>
          <xdr:rowOff>9525</xdr:rowOff>
        </xdr:to>
        <xdr:sp macro="" textlink="">
          <xdr:nvSpPr>
            <xdr:cNvPr id="35654" name="Check Box 838" hidden="1">
              <a:extLst>
                <a:ext uri="{63B3BB69-23CF-44E3-9099-C40C66FF867C}">
                  <a14:compatExt spid="_x0000_s35654"/>
                </a:ext>
                <a:ext uri="{FF2B5EF4-FFF2-40B4-BE49-F238E27FC236}">
                  <a16:creationId xmlns:a16="http://schemas.microsoft.com/office/drawing/2014/main" id="{00000000-0008-0000-0300-00004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261</xdr:row>
          <xdr:rowOff>190500</xdr:rowOff>
        </xdr:from>
        <xdr:to>
          <xdr:col>55</xdr:col>
          <xdr:colOff>38100</xdr:colOff>
          <xdr:row>263</xdr:row>
          <xdr:rowOff>9525</xdr:rowOff>
        </xdr:to>
        <xdr:sp macro="" textlink="">
          <xdr:nvSpPr>
            <xdr:cNvPr id="35655" name="Check Box 839" hidden="1">
              <a:extLst>
                <a:ext uri="{63B3BB69-23CF-44E3-9099-C40C66FF867C}">
                  <a14:compatExt spid="_x0000_s35655"/>
                </a:ext>
                <a:ext uri="{FF2B5EF4-FFF2-40B4-BE49-F238E27FC236}">
                  <a16:creationId xmlns:a16="http://schemas.microsoft.com/office/drawing/2014/main" id="{00000000-0008-0000-0300-00004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260</xdr:row>
          <xdr:rowOff>190500</xdr:rowOff>
        </xdr:from>
        <xdr:to>
          <xdr:col>55</xdr:col>
          <xdr:colOff>38100</xdr:colOff>
          <xdr:row>262</xdr:row>
          <xdr:rowOff>9525</xdr:rowOff>
        </xdr:to>
        <xdr:sp macro="" textlink="">
          <xdr:nvSpPr>
            <xdr:cNvPr id="35656" name="Check Box 840" hidden="1">
              <a:extLst>
                <a:ext uri="{63B3BB69-23CF-44E3-9099-C40C66FF867C}">
                  <a14:compatExt spid="_x0000_s35656"/>
                </a:ext>
                <a:ext uri="{FF2B5EF4-FFF2-40B4-BE49-F238E27FC236}">
                  <a16:creationId xmlns:a16="http://schemas.microsoft.com/office/drawing/2014/main" id="{00000000-0008-0000-0300-00004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262</xdr:row>
          <xdr:rowOff>190500</xdr:rowOff>
        </xdr:from>
        <xdr:to>
          <xdr:col>55</xdr:col>
          <xdr:colOff>38100</xdr:colOff>
          <xdr:row>264</xdr:row>
          <xdr:rowOff>9525</xdr:rowOff>
        </xdr:to>
        <xdr:sp macro="" textlink="">
          <xdr:nvSpPr>
            <xdr:cNvPr id="35657" name="Check Box 841" hidden="1">
              <a:extLst>
                <a:ext uri="{63B3BB69-23CF-44E3-9099-C40C66FF867C}">
                  <a14:compatExt spid="_x0000_s35657"/>
                </a:ext>
                <a:ext uri="{FF2B5EF4-FFF2-40B4-BE49-F238E27FC236}">
                  <a16:creationId xmlns:a16="http://schemas.microsoft.com/office/drawing/2014/main" id="{00000000-0008-0000-0300-00004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264</xdr:row>
          <xdr:rowOff>190500</xdr:rowOff>
        </xdr:from>
        <xdr:to>
          <xdr:col>55</xdr:col>
          <xdr:colOff>38100</xdr:colOff>
          <xdr:row>266</xdr:row>
          <xdr:rowOff>9525</xdr:rowOff>
        </xdr:to>
        <xdr:sp macro="" textlink="">
          <xdr:nvSpPr>
            <xdr:cNvPr id="35658" name="Check Box 842" hidden="1">
              <a:extLst>
                <a:ext uri="{63B3BB69-23CF-44E3-9099-C40C66FF867C}">
                  <a14:compatExt spid="_x0000_s35658"/>
                </a:ext>
                <a:ext uri="{FF2B5EF4-FFF2-40B4-BE49-F238E27FC236}">
                  <a16:creationId xmlns:a16="http://schemas.microsoft.com/office/drawing/2014/main" id="{00000000-0008-0000-0300-00004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263</xdr:row>
          <xdr:rowOff>190500</xdr:rowOff>
        </xdr:from>
        <xdr:to>
          <xdr:col>55</xdr:col>
          <xdr:colOff>38100</xdr:colOff>
          <xdr:row>265</xdr:row>
          <xdr:rowOff>9525</xdr:rowOff>
        </xdr:to>
        <xdr:sp macro="" textlink="">
          <xdr:nvSpPr>
            <xdr:cNvPr id="35659" name="Check Box 843" hidden="1">
              <a:extLst>
                <a:ext uri="{63B3BB69-23CF-44E3-9099-C40C66FF867C}">
                  <a14:compatExt spid="_x0000_s35659"/>
                </a:ext>
                <a:ext uri="{FF2B5EF4-FFF2-40B4-BE49-F238E27FC236}">
                  <a16:creationId xmlns:a16="http://schemas.microsoft.com/office/drawing/2014/main" id="{00000000-0008-0000-0300-00004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265</xdr:row>
          <xdr:rowOff>190500</xdr:rowOff>
        </xdr:from>
        <xdr:to>
          <xdr:col>55</xdr:col>
          <xdr:colOff>38100</xdr:colOff>
          <xdr:row>267</xdr:row>
          <xdr:rowOff>9525</xdr:rowOff>
        </xdr:to>
        <xdr:sp macro="" textlink="">
          <xdr:nvSpPr>
            <xdr:cNvPr id="35660" name="Check Box 844" hidden="1">
              <a:extLst>
                <a:ext uri="{63B3BB69-23CF-44E3-9099-C40C66FF867C}">
                  <a14:compatExt spid="_x0000_s35660"/>
                </a:ext>
                <a:ext uri="{FF2B5EF4-FFF2-40B4-BE49-F238E27FC236}">
                  <a16:creationId xmlns:a16="http://schemas.microsoft.com/office/drawing/2014/main" id="{00000000-0008-0000-0300-00004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267</xdr:row>
          <xdr:rowOff>190500</xdr:rowOff>
        </xdr:from>
        <xdr:to>
          <xdr:col>55</xdr:col>
          <xdr:colOff>38100</xdr:colOff>
          <xdr:row>269</xdr:row>
          <xdr:rowOff>9525</xdr:rowOff>
        </xdr:to>
        <xdr:sp macro="" textlink="">
          <xdr:nvSpPr>
            <xdr:cNvPr id="35661" name="Check Box 845" hidden="1">
              <a:extLst>
                <a:ext uri="{63B3BB69-23CF-44E3-9099-C40C66FF867C}">
                  <a14:compatExt spid="_x0000_s35661"/>
                </a:ext>
                <a:ext uri="{FF2B5EF4-FFF2-40B4-BE49-F238E27FC236}">
                  <a16:creationId xmlns:a16="http://schemas.microsoft.com/office/drawing/2014/main" id="{00000000-0008-0000-0300-00004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266</xdr:row>
          <xdr:rowOff>190500</xdr:rowOff>
        </xdr:from>
        <xdr:to>
          <xdr:col>55</xdr:col>
          <xdr:colOff>38100</xdr:colOff>
          <xdr:row>268</xdr:row>
          <xdr:rowOff>9525</xdr:rowOff>
        </xdr:to>
        <xdr:sp macro="" textlink="">
          <xdr:nvSpPr>
            <xdr:cNvPr id="35662" name="Check Box 846" hidden="1">
              <a:extLst>
                <a:ext uri="{63B3BB69-23CF-44E3-9099-C40C66FF867C}">
                  <a14:compatExt spid="_x0000_s35662"/>
                </a:ext>
                <a:ext uri="{FF2B5EF4-FFF2-40B4-BE49-F238E27FC236}">
                  <a16:creationId xmlns:a16="http://schemas.microsoft.com/office/drawing/2014/main" id="{00000000-0008-0000-0300-00004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268</xdr:row>
          <xdr:rowOff>190500</xdr:rowOff>
        </xdr:from>
        <xdr:to>
          <xdr:col>55</xdr:col>
          <xdr:colOff>38100</xdr:colOff>
          <xdr:row>270</xdr:row>
          <xdr:rowOff>9525</xdr:rowOff>
        </xdr:to>
        <xdr:sp macro="" textlink="">
          <xdr:nvSpPr>
            <xdr:cNvPr id="35663" name="Check Box 847" hidden="1">
              <a:extLst>
                <a:ext uri="{63B3BB69-23CF-44E3-9099-C40C66FF867C}">
                  <a14:compatExt spid="_x0000_s35663"/>
                </a:ext>
                <a:ext uri="{FF2B5EF4-FFF2-40B4-BE49-F238E27FC236}">
                  <a16:creationId xmlns:a16="http://schemas.microsoft.com/office/drawing/2014/main" id="{00000000-0008-0000-0300-00004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270</xdr:row>
          <xdr:rowOff>190500</xdr:rowOff>
        </xdr:from>
        <xdr:to>
          <xdr:col>55</xdr:col>
          <xdr:colOff>38100</xdr:colOff>
          <xdr:row>272</xdr:row>
          <xdr:rowOff>9525</xdr:rowOff>
        </xdr:to>
        <xdr:sp macro="" textlink="">
          <xdr:nvSpPr>
            <xdr:cNvPr id="35664" name="Check Box 848" hidden="1">
              <a:extLst>
                <a:ext uri="{63B3BB69-23CF-44E3-9099-C40C66FF867C}">
                  <a14:compatExt spid="_x0000_s35664"/>
                </a:ext>
                <a:ext uri="{FF2B5EF4-FFF2-40B4-BE49-F238E27FC236}">
                  <a16:creationId xmlns:a16="http://schemas.microsoft.com/office/drawing/2014/main" id="{00000000-0008-0000-0300-00005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269</xdr:row>
          <xdr:rowOff>190500</xdr:rowOff>
        </xdr:from>
        <xdr:to>
          <xdr:col>55</xdr:col>
          <xdr:colOff>38100</xdr:colOff>
          <xdr:row>271</xdr:row>
          <xdr:rowOff>9525</xdr:rowOff>
        </xdr:to>
        <xdr:sp macro="" textlink="">
          <xdr:nvSpPr>
            <xdr:cNvPr id="35665" name="Check Box 849" hidden="1">
              <a:extLst>
                <a:ext uri="{63B3BB69-23CF-44E3-9099-C40C66FF867C}">
                  <a14:compatExt spid="_x0000_s35665"/>
                </a:ext>
                <a:ext uri="{FF2B5EF4-FFF2-40B4-BE49-F238E27FC236}">
                  <a16:creationId xmlns:a16="http://schemas.microsoft.com/office/drawing/2014/main" id="{00000000-0008-0000-0300-00005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271</xdr:row>
          <xdr:rowOff>190500</xdr:rowOff>
        </xdr:from>
        <xdr:to>
          <xdr:col>55</xdr:col>
          <xdr:colOff>38100</xdr:colOff>
          <xdr:row>273</xdr:row>
          <xdr:rowOff>9525</xdr:rowOff>
        </xdr:to>
        <xdr:sp macro="" textlink="">
          <xdr:nvSpPr>
            <xdr:cNvPr id="35666" name="Check Box 850" hidden="1">
              <a:extLst>
                <a:ext uri="{63B3BB69-23CF-44E3-9099-C40C66FF867C}">
                  <a14:compatExt spid="_x0000_s35666"/>
                </a:ext>
                <a:ext uri="{FF2B5EF4-FFF2-40B4-BE49-F238E27FC236}">
                  <a16:creationId xmlns:a16="http://schemas.microsoft.com/office/drawing/2014/main" id="{00000000-0008-0000-0300-00005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273</xdr:row>
          <xdr:rowOff>190500</xdr:rowOff>
        </xdr:from>
        <xdr:to>
          <xdr:col>55</xdr:col>
          <xdr:colOff>38100</xdr:colOff>
          <xdr:row>275</xdr:row>
          <xdr:rowOff>9525</xdr:rowOff>
        </xdr:to>
        <xdr:sp macro="" textlink="">
          <xdr:nvSpPr>
            <xdr:cNvPr id="35667" name="Check Box 851" hidden="1">
              <a:extLst>
                <a:ext uri="{63B3BB69-23CF-44E3-9099-C40C66FF867C}">
                  <a14:compatExt spid="_x0000_s35667"/>
                </a:ext>
                <a:ext uri="{FF2B5EF4-FFF2-40B4-BE49-F238E27FC236}">
                  <a16:creationId xmlns:a16="http://schemas.microsoft.com/office/drawing/2014/main" id="{00000000-0008-0000-0300-00005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272</xdr:row>
          <xdr:rowOff>190500</xdr:rowOff>
        </xdr:from>
        <xdr:to>
          <xdr:col>55</xdr:col>
          <xdr:colOff>38100</xdr:colOff>
          <xdr:row>274</xdr:row>
          <xdr:rowOff>9525</xdr:rowOff>
        </xdr:to>
        <xdr:sp macro="" textlink="">
          <xdr:nvSpPr>
            <xdr:cNvPr id="35668" name="Check Box 852" hidden="1">
              <a:extLst>
                <a:ext uri="{63B3BB69-23CF-44E3-9099-C40C66FF867C}">
                  <a14:compatExt spid="_x0000_s35668"/>
                </a:ext>
                <a:ext uri="{FF2B5EF4-FFF2-40B4-BE49-F238E27FC236}">
                  <a16:creationId xmlns:a16="http://schemas.microsoft.com/office/drawing/2014/main" id="{00000000-0008-0000-0300-00005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285</xdr:row>
          <xdr:rowOff>190500</xdr:rowOff>
        </xdr:from>
        <xdr:to>
          <xdr:col>55</xdr:col>
          <xdr:colOff>38100</xdr:colOff>
          <xdr:row>287</xdr:row>
          <xdr:rowOff>9525</xdr:rowOff>
        </xdr:to>
        <xdr:sp macro="" textlink="">
          <xdr:nvSpPr>
            <xdr:cNvPr id="35669" name="Check Box 853" hidden="1">
              <a:extLst>
                <a:ext uri="{63B3BB69-23CF-44E3-9099-C40C66FF867C}">
                  <a14:compatExt spid="_x0000_s35669"/>
                </a:ext>
                <a:ext uri="{FF2B5EF4-FFF2-40B4-BE49-F238E27FC236}">
                  <a16:creationId xmlns:a16="http://schemas.microsoft.com/office/drawing/2014/main" id="{00000000-0008-0000-0300-00005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287</xdr:row>
          <xdr:rowOff>190500</xdr:rowOff>
        </xdr:from>
        <xdr:to>
          <xdr:col>55</xdr:col>
          <xdr:colOff>38100</xdr:colOff>
          <xdr:row>289</xdr:row>
          <xdr:rowOff>9525</xdr:rowOff>
        </xdr:to>
        <xdr:sp macro="" textlink="">
          <xdr:nvSpPr>
            <xdr:cNvPr id="35670" name="Check Box 854" hidden="1">
              <a:extLst>
                <a:ext uri="{63B3BB69-23CF-44E3-9099-C40C66FF867C}">
                  <a14:compatExt spid="_x0000_s35670"/>
                </a:ext>
                <a:ext uri="{FF2B5EF4-FFF2-40B4-BE49-F238E27FC236}">
                  <a16:creationId xmlns:a16="http://schemas.microsoft.com/office/drawing/2014/main" id="{00000000-0008-0000-0300-00005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286</xdr:row>
          <xdr:rowOff>190500</xdr:rowOff>
        </xdr:from>
        <xdr:to>
          <xdr:col>55</xdr:col>
          <xdr:colOff>38100</xdr:colOff>
          <xdr:row>288</xdr:row>
          <xdr:rowOff>9525</xdr:rowOff>
        </xdr:to>
        <xdr:sp macro="" textlink="">
          <xdr:nvSpPr>
            <xdr:cNvPr id="35671" name="Check Box 855" hidden="1">
              <a:extLst>
                <a:ext uri="{63B3BB69-23CF-44E3-9099-C40C66FF867C}">
                  <a14:compatExt spid="_x0000_s35671"/>
                </a:ext>
                <a:ext uri="{FF2B5EF4-FFF2-40B4-BE49-F238E27FC236}">
                  <a16:creationId xmlns:a16="http://schemas.microsoft.com/office/drawing/2014/main" id="{00000000-0008-0000-0300-00005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288</xdr:row>
          <xdr:rowOff>190500</xdr:rowOff>
        </xdr:from>
        <xdr:to>
          <xdr:col>55</xdr:col>
          <xdr:colOff>47625</xdr:colOff>
          <xdr:row>290</xdr:row>
          <xdr:rowOff>9525</xdr:rowOff>
        </xdr:to>
        <xdr:sp macro="" textlink="">
          <xdr:nvSpPr>
            <xdr:cNvPr id="35672" name="Check Box 856" hidden="1">
              <a:extLst>
                <a:ext uri="{63B3BB69-23CF-44E3-9099-C40C66FF867C}">
                  <a14:compatExt spid="_x0000_s35672"/>
                </a:ext>
                <a:ext uri="{FF2B5EF4-FFF2-40B4-BE49-F238E27FC236}">
                  <a16:creationId xmlns:a16="http://schemas.microsoft.com/office/drawing/2014/main" id="{00000000-0008-0000-0300-00005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289</xdr:row>
          <xdr:rowOff>190500</xdr:rowOff>
        </xdr:from>
        <xdr:to>
          <xdr:col>55</xdr:col>
          <xdr:colOff>47625</xdr:colOff>
          <xdr:row>291</xdr:row>
          <xdr:rowOff>9525</xdr:rowOff>
        </xdr:to>
        <xdr:sp macro="" textlink="">
          <xdr:nvSpPr>
            <xdr:cNvPr id="35673" name="Check Box 857" hidden="1">
              <a:extLst>
                <a:ext uri="{63B3BB69-23CF-44E3-9099-C40C66FF867C}">
                  <a14:compatExt spid="_x0000_s35673"/>
                </a:ext>
                <a:ext uri="{FF2B5EF4-FFF2-40B4-BE49-F238E27FC236}">
                  <a16:creationId xmlns:a16="http://schemas.microsoft.com/office/drawing/2014/main" id="{00000000-0008-0000-0300-00005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290</xdr:row>
          <xdr:rowOff>190500</xdr:rowOff>
        </xdr:from>
        <xdr:to>
          <xdr:col>55</xdr:col>
          <xdr:colOff>47625</xdr:colOff>
          <xdr:row>292</xdr:row>
          <xdr:rowOff>9525</xdr:rowOff>
        </xdr:to>
        <xdr:sp macro="" textlink="">
          <xdr:nvSpPr>
            <xdr:cNvPr id="35674" name="Check Box 858" hidden="1">
              <a:extLst>
                <a:ext uri="{63B3BB69-23CF-44E3-9099-C40C66FF867C}">
                  <a14:compatExt spid="_x0000_s35674"/>
                </a:ext>
                <a:ext uri="{FF2B5EF4-FFF2-40B4-BE49-F238E27FC236}">
                  <a16:creationId xmlns:a16="http://schemas.microsoft.com/office/drawing/2014/main" id="{00000000-0008-0000-0300-00005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292</xdr:row>
          <xdr:rowOff>190500</xdr:rowOff>
        </xdr:from>
        <xdr:to>
          <xdr:col>55</xdr:col>
          <xdr:colOff>47625</xdr:colOff>
          <xdr:row>294</xdr:row>
          <xdr:rowOff>9525</xdr:rowOff>
        </xdr:to>
        <xdr:sp macro="" textlink="">
          <xdr:nvSpPr>
            <xdr:cNvPr id="35675" name="Check Box 859" hidden="1">
              <a:extLst>
                <a:ext uri="{63B3BB69-23CF-44E3-9099-C40C66FF867C}">
                  <a14:compatExt spid="_x0000_s35675"/>
                </a:ext>
                <a:ext uri="{FF2B5EF4-FFF2-40B4-BE49-F238E27FC236}">
                  <a16:creationId xmlns:a16="http://schemas.microsoft.com/office/drawing/2014/main" id="{00000000-0008-0000-0300-00005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291</xdr:row>
          <xdr:rowOff>190500</xdr:rowOff>
        </xdr:from>
        <xdr:to>
          <xdr:col>55</xdr:col>
          <xdr:colOff>47625</xdr:colOff>
          <xdr:row>293</xdr:row>
          <xdr:rowOff>9525</xdr:rowOff>
        </xdr:to>
        <xdr:sp macro="" textlink="">
          <xdr:nvSpPr>
            <xdr:cNvPr id="35676" name="Check Box 860" hidden="1">
              <a:extLst>
                <a:ext uri="{63B3BB69-23CF-44E3-9099-C40C66FF867C}">
                  <a14:compatExt spid="_x0000_s35676"/>
                </a:ext>
                <a:ext uri="{FF2B5EF4-FFF2-40B4-BE49-F238E27FC236}">
                  <a16:creationId xmlns:a16="http://schemas.microsoft.com/office/drawing/2014/main" id="{00000000-0008-0000-0300-00005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293</xdr:row>
          <xdr:rowOff>190500</xdr:rowOff>
        </xdr:from>
        <xdr:to>
          <xdr:col>55</xdr:col>
          <xdr:colOff>47625</xdr:colOff>
          <xdr:row>295</xdr:row>
          <xdr:rowOff>9525</xdr:rowOff>
        </xdr:to>
        <xdr:sp macro="" textlink="">
          <xdr:nvSpPr>
            <xdr:cNvPr id="35677" name="Check Box 861" hidden="1">
              <a:extLst>
                <a:ext uri="{63B3BB69-23CF-44E3-9099-C40C66FF867C}">
                  <a14:compatExt spid="_x0000_s35677"/>
                </a:ext>
                <a:ext uri="{FF2B5EF4-FFF2-40B4-BE49-F238E27FC236}">
                  <a16:creationId xmlns:a16="http://schemas.microsoft.com/office/drawing/2014/main" id="{00000000-0008-0000-0300-00005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294</xdr:row>
          <xdr:rowOff>190500</xdr:rowOff>
        </xdr:from>
        <xdr:to>
          <xdr:col>55</xdr:col>
          <xdr:colOff>47625</xdr:colOff>
          <xdr:row>296</xdr:row>
          <xdr:rowOff>9525</xdr:rowOff>
        </xdr:to>
        <xdr:sp macro="" textlink="">
          <xdr:nvSpPr>
            <xdr:cNvPr id="35678" name="Check Box 862" hidden="1">
              <a:extLst>
                <a:ext uri="{63B3BB69-23CF-44E3-9099-C40C66FF867C}">
                  <a14:compatExt spid="_x0000_s35678"/>
                </a:ext>
                <a:ext uri="{FF2B5EF4-FFF2-40B4-BE49-F238E27FC236}">
                  <a16:creationId xmlns:a16="http://schemas.microsoft.com/office/drawing/2014/main" id="{00000000-0008-0000-0300-00005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295</xdr:row>
          <xdr:rowOff>190500</xdr:rowOff>
        </xdr:from>
        <xdr:to>
          <xdr:col>55</xdr:col>
          <xdr:colOff>47625</xdr:colOff>
          <xdr:row>297</xdr:row>
          <xdr:rowOff>9525</xdr:rowOff>
        </xdr:to>
        <xdr:sp macro="" textlink="">
          <xdr:nvSpPr>
            <xdr:cNvPr id="35679" name="Check Box 863" hidden="1">
              <a:extLst>
                <a:ext uri="{63B3BB69-23CF-44E3-9099-C40C66FF867C}">
                  <a14:compatExt spid="_x0000_s35679"/>
                </a:ext>
                <a:ext uri="{FF2B5EF4-FFF2-40B4-BE49-F238E27FC236}">
                  <a16:creationId xmlns:a16="http://schemas.microsoft.com/office/drawing/2014/main" id="{00000000-0008-0000-0300-00005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296</xdr:row>
          <xdr:rowOff>190500</xdr:rowOff>
        </xdr:from>
        <xdr:to>
          <xdr:col>55</xdr:col>
          <xdr:colOff>47625</xdr:colOff>
          <xdr:row>298</xdr:row>
          <xdr:rowOff>9525</xdr:rowOff>
        </xdr:to>
        <xdr:sp macro="" textlink="">
          <xdr:nvSpPr>
            <xdr:cNvPr id="35680" name="Check Box 864" hidden="1">
              <a:extLst>
                <a:ext uri="{63B3BB69-23CF-44E3-9099-C40C66FF867C}">
                  <a14:compatExt spid="_x0000_s35680"/>
                </a:ext>
                <a:ext uri="{FF2B5EF4-FFF2-40B4-BE49-F238E27FC236}">
                  <a16:creationId xmlns:a16="http://schemas.microsoft.com/office/drawing/2014/main" id="{00000000-0008-0000-0300-00006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298</xdr:row>
          <xdr:rowOff>190500</xdr:rowOff>
        </xdr:from>
        <xdr:to>
          <xdr:col>55</xdr:col>
          <xdr:colOff>47625</xdr:colOff>
          <xdr:row>300</xdr:row>
          <xdr:rowOff>9525</xdr:rowOff>
        </xdr:to>
        <xdr:sp macro="" textlink="">
          <xdr:nvSpPr>
            <xdr:cNvPr id="35681" name="Check Box 865" hidden="1">
              <a:extLst>
                <a:ext uri="{63B3BB69-23CF-44E3-9099-C40C66FF867C}">
                  <a14:compatExt spid="_x0000_s35681"/>
                </a:ext>
                <a:ext uri="{FF2B5EF4-FFF2-40B4-BE49-F238E27FC236}">
                  <a16:creationId xmlns:a16="http://schemas.microsoft.com/office/drawing/2014/main" id="{00000000-0008-0000-0300-00006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297</xdr:row>
          <xdr:rowOff>190500</xdr:rowOff>
        </xdr:from>
        <xdr:to>
          <xdr:col>55</xdr:col>
          <xdr:colOff>47625</xdr:colOff>
          <xdr:row>299</xdr:row>
          <xdr:rowOff>9525</xdr:rowOff>
        </xdr:to>
        <xdr:sp macro="" textlink="">
          <xdr:nvSpPr>
            <xdr:cNvPr id="35682" name="Check Box 866" hidden="1">
              <a:extLst>
                <a:ext uri="{63B3BB69-23CF-44E3-9099-C40C66FF867C}">
                  <a14:compatExt spid="_x0000_s35682"/>
                </a:ext>
                <a:ext uri="{FF2B5EF4-FFF2-40B4-BE49-F238E27FC236}">
                  <a16:creationId xmlns:a16="http://schemas.microsoft.com/office/drawing/2014/main" id="{00000000-0008-0000-0300-00006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299</xdr:row>
          <xdr:rowOff>190500</xdr:rowOff>
        </xdr:from>
        <xdr:to>
          <xdr:col>55</xdr:col>
          <xdr:colOff>47625</xdr:colOff>
          <xdr:row>301</xdr:row>
          <xdr:rowOff>9525</xdr:rowOff>
        </xdr:to>
        <xdr:sp macro="" textlink="">
          <xdr:nvSpPr>
            <xdr:cNvPr id="35683" name="Check Box 867" hidden="1">
              <a:extLst>
                <a:ext uri="{63B3BB69-23CF-44E3-9099-C40C66FF867C}">
                  <a14:compatExt spid="_x0000_s35683"/>
                </a:ext>
                <a:ext uri="{FF2B5EF4-FFF2-40B4-BE49-F238E27FC236}">
                  <a16:creationId xmlns:a16="http://schemas.microsoft.com/office/drawing/2014/main" id="{00000000-0008-0000-0300-00006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300</xdr:row>
          <xdr:rowOff>190500</xdr:rowOff>
        </xdr:from>
        <xdr:to>
          <xdr:col>55</xdr:col>
          <xdr:colOff>47625</xdr:colOff>
          <xdr:row>302</xdr:row>
          <xdr:rowOff>9525</xdr:rowOff>
        </xdr:to>
        <xdr:sp macro="" textlink="">
          <xdr:nvSpPr>
            <xdr:cNvPr id="35684" name="Check Box 868" hidden="1">
              <a:extLst>
                <a:ext uri="{63B3BB69-23CF-44E3-9099-C40C66FF867C}">
                  <a14:compatExt spid="_x0000_s35684"/>
                </a:ext>
                <a:ext uri="{FF2B5EF4-FFF2-40B4-BE49-F238E27FC236}">
                  <a16:creationId xmlns:a16="http://schemas.microsoft.com/office/drawing/2014/main" id="{00000000-0008-0000-0300-00006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301</xdr:row>
          <xdr:rowOff>190500</xdr:rowOff>
        </xdr:from>
        <xdr:to>
          <xdr:col>55</xdr:col>
          <xdr:colOff>47625</xdr:colOff>
          <xdr:row>303</xdr:row>
          <xdr:rowOff>9525</xdr:rowOff>
        </xdr:to>
        <xdr:sp macro="" textlink="">
          <xdr:nvSpPr>
            <xdr:cNvPr id="35685" name="Check Box 869" hidden="1">
              <a:extLst>
                <a:ext uri="{63B3BB69-23CF-44E3-9099-C40C66FF867C}">
                  <a14:compatExt spid="_x0000_s35685"/>
                </a:ext>
                <a:ext uri="{FF2B5EF4-FFF2-40B4-BE49-F238E27FC236}">
                  <a16:creationId xmlns:a16="http://schemas.microsoft.com/office/drawing/2014/main" id="{00000000-0008-0000-0300-00006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302</xdr:row>
          <xdr:rowOff>190500</xdr:rowOff>
        </xdr:from>
        <xdr:to>
          <xdr:col>55</xdr:col>
          <xdr:colOff>47625</xdr:colOff>
          <xdr:row>304</xdr:row>
          <xdr:rowOff>9525</xdr:rowOff>
        </xdr:to>
        <xdr:sp macro="" textlink="">
          <xdr:nvSpPr>
            <xdr:cNvPr id="35686" name="Check Box 870" hidden="1">
              <a:extLst>
                <a:ext uri="{63B3BB69-23CF-44E3-9099-C40C66FF867C}">
                  <a14:compatExt spid="_x0000_s35686"/>
                </a:ext>
                <a:ext uri="{FF2B5EF4-FFF2-40B4-BE49-F238E27FC236}">
                  <a16:creationId xmlns:a16="http://schemas.microsoft.com/office/drawing/2014/main" id="{00000000-0008-0000-0300-00006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303</xdr:row>
          <xdr:rowOff>190500</xdr:rowOff>
        </xdr:from>
        <xdr:to>
          <xdr:col>55</xdr:col>
          <xdr:colOff>47625</xdr:colOff>
          <xdr:row>305</xdr:row>
          <xdr:rowOff>9525</xdr:rowOff>
        </xdr:to>
        <xdr:sp macro="" textlink="">
          <xdr:nvSpPr>
            <xdr:cNvPr id="35687" name="Check Box 871" hidden="1">
              <a:extLst>
                <a:ext uri="{63B3BB69-23CF-44E3-9099-C40C66FF867C}">
                  <a14:compatExt spid="_x0000_s35687"/>
                </a:ext>
                <a:ext uri="{FF2B5EF4-FFF2-40B4-BE49-F238E27FC236}">
                  <a16:creationId xmlns:a16="http://schemas.microsoft.com/office/drawing/2014/main" id="{00000000-0008-0000-0300-00006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304</xdr:row>
          <xdr:rowOff>190500</xdr:rowOff>
        </xdr:from>
        <xdr:to>
          <xdr:col>55</xdr:col>
          <xdr:colOff>47625</xdr:colOff>
          <xdr:row>306</xdr:row>
          <xdr:rowOff>9525</xdr:rowOff>
        </xdr:to>
        <xdr:sp macro="" textlink="">
          <xdr:nvSpPr>
            <xdr:cNvPr id="35688" name="Check Box 872" hidden="1">
              <a:extLst>
                <a:ext uri="{63B3BB69-23CF-44E3-9099-C40C66FF867C}">
                  <a14:compatExt spid="_x0000_s35688"/>
                </a:ext>
                <a:ext uri="{FF2B5EF4-FFF2-40B4-BE49-F238E27FC236}">
                  <a16:creationId xmlns:a16="http://schemas.microsoft.com/office/drawing/2014/main" id="{00000000-0008-0000-0300-00006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305</xdr:row>
          <xdr:rowOff>190500</xdr:rowOff>
        </xdr:from>
        <xdr:to>
          <xdr:col>55</xdr:col>
          <xdr:colOff>47625</xdr:colOff>
          <xdr:row>307</xdr:row>
          <xdr:rowOff>9525</xdr:rowOff>
        </xdr:to>
        <xdr:sp macro="" textlink="">
          <xdr:nvSpPr>
            <xdr:cNvPr id="35689" name="Check Box 873" hidden="1">
              <a:extLst>
                <a:ext uri="{63B3BB69-23CF-44E3-9099-C40C66FF867C}">
                  <a14:compatExt spid="_x0000_s35689"/>
                </a:ext>
                <a:ext uri="{FF2B5EF4-FFF2-40B4-BE49-F238E27FC236}">
                  <a16:creationId xmlns:a16="http://schemas.microsoft.com/office/drawing/2014/main" id="{00000000-0008-0000-0300-00006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306</xdr:row>
          <xdr:rowOff>190500</xdr:rowOff>
        </xdr:from>
        <xdr:to>
          <xdr:col>55</xdr:col>
          <xdr:colOff>47625</xdr:colOff>
          <xdr:row>308</xdr:row>
          <xdr:rowOff>9525</xdr:rowOff>
        </xdr:to>
        <xdr:sp macro="" textlink="">
          <xdr:nvSpPr>
            <xdr:cNvPr id="35690" name="Check Box 874" hidden="1">
              <a:extLst>
                <a:ext uri="{63B3BB69-23CF-44E3-9099-C40C66FF867C}">
                  <a14:compatExt spid="_x0000_s35690"/>
                </a:ext>
                <a:ext uri="{FF2B5EF4-FFF2-40B4-BE49-F238E27FC236}">
                  <a16:creationId xmlns:a16="http://schemas.microsoft.com/office/drawing/2014/main" id="{00000000-0008-0000-0300-00006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307</xdr:row>
          <xdr:rowOff>190500</xdr:rowOff>
        </xdr:from>
        <xdr:to>
          <xdr:col>55</xdr:col>
          <xdr:colOff>47625</xdr:colOff>
          <xdr:row>309</xdr:row>
          <xdr:rowOff>9525</xdr:rowOff>
        </xdr:to>
        <xdr:sp macro="" textlink="">
          <xdr:nvSpPr>
            <xdr:cNvPr id="35691" name="Check Box 875" hidden="1">
              <a:extLst>
                <a:ext uri="{63B3BB69-23CF-44E3-9099-C40C66FF867C}">
                  <a14:compatExt spid="_x0000_s35691"/>
                </a:ext>
                <a:ext uri="{FF2B5EF4-FFF2-40B4-BE49-F238E27FC236}">
                  <a16:creationId xmlns:a16="http://schemas.microsoft.com/office/drawing/2014/main" id="{00000000-0008-0000-0300-00006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308</xdr:row>
          <xdr:rowOff>190500</xdr:rowOff>
        </xdr:from>
        <xdr:to>
          <xdr:col>55</xdr:col>
          <xdr:colOff>47625</xdr:colOff>
          <xdr:row>310</xdr:row>
          <xdr:rowOff>9525</xdr:rowOff>
        </xdr:to>
        <xdr:sp macro="" textlink="">
          <xdr:nvSpPr>
            <xdr:cNvPr id="35692" name="Check Box 876" hidden="1">
              <a:extLst>
                <a:ext uri="{63B3BB69-23CF-44E3-9099-C40C66FF867C}">
                  <a14:compatExt spid="_x0000_s35692"/>
                </a:ext>
                <a:ext uri="{FF2B5EF4-FFF2-40B4-BE49-F238E27FC236}">
                  <a16:creationId xmlns:a16="http://schemas.microsoft.com/office/drawing/2014/main" id="{00000000-0008-0000-0300-00006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309</xdr:row>
          <xdr:rowOff>190500</xdr:rowOff>
        </xdr:from>
        <xdr:to>
          <xdr:col>55</xdr:col>
          <xdr:colOff>47625</xdr:colOff>
          <xdr:row>311</xdr:row>
          <xdr:rowOff>9525</xdr:rowOff>
        </xdr:to>
        <xdr:sp macro="" textlink="">
          <xdr:nvSpPr>
            <xdr:cNvPr id="35693" name="Check Box 877" hidden="1">
              <a:extLst>
                <a:ext uri="{63B3BB69-23CF-44E3-9099-C40C66FF867C}">
                  <a14:compatExt spid="_x0000_s35693"/>
                </a:ext>
                <a:ext uri="{FF2B5EF4-FFF2-40B4-BE49-F238E27FC236}">
                  <a16:creationId xmlns:a16="http://schemas.microsoft.com/office/drawing/2014/main" id="{00000000-0008-0000-0300-00006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310</xdr:row>
          <xdr:rowOff>190500</xdr:rowOff>
        </xdr:from>
        <xdr:to>
          <xdr:col>55</xdr:col>
          <xdr:colOff>47625</xdr:colOff>
          <xdr:row>312</xdr:row>
          <xdr:rowOff>9525</xdr:rowOff>
        </xdr:to>
        <xdr:sp macro="" textlink="">
          <xdr:nvSpPr>
            <xdr:cNvPr id="35694" name="Check Box 878" hidden="1">
              <a:extLst>
                <a:ext uri="{63B3BB69-23CF-44E3-9099-C40C66FF867C}">
                  <a14:compatExt spid="_x0000_s35694"/>
                </a:ext>
                <a:ext uri="{FF2B5EF4-FFF2-40B4-BE49-F238E27FC236}">
                  <a16:creationId xmlns:a16="http://schemas.microsoft.com/office/drawing/2014/main" id="{00000000-0008-0000-0300-00006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311</xdr:row>
          <xdr:rowOff>190500</xdr:rowOff>
        </xdr:from>
        <xdr:to>
          <xdr:col>55</xdr:col>
          <xdr:colOff>47625</xdr:colOff>
          <xdr:row>313</xdr:row>
          <xdr:rowOff>9525</xdr:rowOff>
        </xdr:to>
        <xdr:sp macro="" textlink="">
          <xdr:nvSpPr>
            <xdr:cNvPr id="35695" name="Check Box 879" hidden="1">
              <a:extLst>
                <a:ext uri="{63B3BB69-23CF-44E3-9099-C40C66FF867C}">
                  <a14:compatExt spid="_x0000_s35695"/>
                </a:ext>
                <a:ext uri="{FF2B5EF4-FFF2-40B4-BE49-F238E27FC236}">
                  <a16:creationId xmlns:a16="http://schemas.microsoft.com/office/drawing/2014/main" id="{00000000-0008-0000-0300-00006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312</xdr:row>
          <xdr:rowOff>190500</xdr:rowOff>
        </xdr:from>
        <xdr:to>
          <xdr:col>55</xdr:col>
          <xdr:colOff>47625</xdr:colOff>
          <xdr:row>314</xdr:row>
          <xdr:rowOff>9525</xdr:rowOff>
        </xdr:to>
        <xdr:sp macro="" textlink="">
          <xdr:nvSpPr>
            <xdr:cNvPr id="35696" name="Check Box 880" hidden="1">
              <a:extLst>
                <a:ext uri="{63B3BB69-23CF-44E3-9099-C40C66FF867C}">
                  <a14:compatExt spid="_x0000_s35696"/>
                </a:ext>
                <a:ext uri="{FF2B5EF4-FFF2-40B4-BE49-F238E27FC236}">
                  <a16:creationId xmlns:a16="http://schemas.microsoft.com/office/drawing/2014/main" id="{00000000-0008-0000-0300-00007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313</xdr:row>
          <xdr:rowOff>190500</xdr:rowOff>
        </xdr:from>
        <xdr:to>
          <xdr:col>55</xdr:col>
          <xdr:colOff>47625</xdr:colOff>
          <xdr:row>315</xdr:row>
          <xdr:rowOff>9525</xdr:rowOff>
        </xdr:to>
        <xdr:sp macro="" textlink="">
          <xdr:nvSpPr>
            <xdr:cNvPr id="35697" name="Check Box 881" hidden="1">
              <a:extLst>
                <a:ext uri="{63B3BB69-23CF-44E3-9099-C40C66FF867C}">
                  <a14:compatExt spid="_x0000_s35697"/>
                </a:ext>
                <a:ext uri="{FF2B5EF4-FFF2-40B4-BE49-F238E27FC236}">
                  <a16:creationId xmlns:a16="http://schemas.microsoft.com/office/drawing/2014/main" id="{00000000-0008-0000-0300-00007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315</xdr:row>
          <xdr:rowOff>190500</xdr:rowOff>
        </xdr:from>
        <xdr:to>
          <xdr:col>55</xdr:col>
          <xdr:colOff>47625</xdr:colOff>
          <xdr:row>317</xdr:row>
          <xdr:rowOff>9525</xdr:rowOff>
        </xdr:to>
        <xdr:sp macro="" textlink="">
          <xdr:nvSpPr>
            <xdr:cNvPr id="35698" name="Check Box 882" hidden="1">
              <a:extLst>
                <a:ext uri="{63B3BB69-23CF-44E3-9099-C40C66FF867C}">
                  <a14:compatExt spid="_x0000_s35698"/>
                </a:ext>
                <a:ext uri="{FF2B5EF4-FFF2-40B4-BE49-F238E27FC236}">
                  <a16:creationId xmlns:a16="http://schemas.microsoft.com/office/drawing/2014/main" id="{00000000-0008-0000-0300-00007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314</xdr:row>
          <xdr:rowOff>190500</xdr:rowOff>
        </xdr:from>
        <xdr:to>
          <xdr:col>55</xdr:col>
          <xdr:colOff>47625</xdr:colOff>
          <xdr:row>316</xdr:row>
          <xdr:rowOff>9525</xdr:rowOff>
        </xdr:to>
        <xdr:sp macro="" textlink="">
          <xdr:nvSpPr>
            <xdr:cNvPr id="35699" name="Check Box 883" hidden="1">
              <a:extLst>
                <a:ext uri="{63B3BB69-23CF-44E3-9099-C40C66FF867C}">
                  <a14:compatExt spid="_x0000_s35699"/>
                </a:ext>
                <a:ext uri="{FF2B5EF4-FFF2-40B4-BE49-F238E27FC236}">
                  <a16:creationId xmlns:a16="http://schemas.microsoft.com/office/drawing/2014/main" id="{00000000-0008-0000-0300-00007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316</xdr:row>
          <xdr:rowOff>190500</xdr:rowOff>
        </xdr:from>
        <xdr:to>
          <xdr:col>55</xdr:col>
          <xdr:colOff>47625</xdr:colOff>
          <xdr:row>318</xdr:row>
          <xdr:rowOff>9525</xdr:rowOff>
        </xdr:to>
        <xdr:sp macro="" textlink="">
          <xdr:nvSpPr>
            <xdr:cNvPr id="35700" name="Check Box 884" hidden="1">
              <a:extLst>
                <a:ext uri="{63B3BB69-23CF-44E3-9099-C40C66FF867C}">
                  <a14:compatExt spid="_x0000_s35700"/>
                </a:ext>
                <a:ext uri="{FF2B5EF4-FFF2-40B4-BE49-F238E27FC236}">
                  <a16:creationId xmlns:a16="http://schemas.microsoft.com/office/drawing/2014/main" id="{00000000-0008-0000-0300-00007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317</xdr:row>
          <xdr:rowOff>190500</xdr:rowOff>
        </xdr:from>
        <xdr:to>
          <xdr:col>55</xdr:col>
          <xdr:colOff>47625</xdr:colOff>
          <xdr:row>319</xdr:row>
          <xdr:rowOff>9525</xdr:rowOff>
        </xdr:to>
        <xdr:sp macro="" textlink="">
          <xdr:nvSpPr>
            <xdr:cNvPr id="35701" name="Check Box 885" hidden="1">
              <a:extLst>
                <a:ext uri="{63B3BB69-23CF-44E3-9099-C40C66FF867C}">
                  <a14:compatExt spid="_x0000_s35701"/>
                </a:ext>
                <a:ext uri="{FF2B5EF4-FFF2-40B4-BE49-F238E27FC236}">
                  <a16:creationId xmlns:a16="http://schemas.microsoft.com/office/drawing/2014/main" id="{00000000-0008-0000-0300-00007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318</xdr:row>
          <xdr:rowOff>190500</xdr:rowOff>
        </xdr:from>
        <xdr:to>
          <xdr:col>55</xdr:col>
          <xdr:colOff>47625</xdr:colOff>
          <xdr:row>320</xdr:row>
          <xdr:rowOff>9525</xdr:rowOff>
        </xdr:to>
        <xdr:sp macro="" textlink="">
          <xdr:nvSpPr>
            <xdr:cNvPr id="35702" name="Check Box 886" hidden="1">
              <a:extLst>
                <a:ext uri="{63B3BB69-23CF-44E3-9099-C40C66FF867C}">
                  <a14:compatExt spid="_x0000_s35702"/>
                </a:ext>
                <a:ext uri="{FF2B5EF4-FFF2-40B4-BE49-F238E27FC236}">
                  <a16:creationId xmlns:a16="http://schemas.microsoft.com/office/drawing/2014/main" id="{00000000-0008-0000-0300-00007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319</xdr:row>
          <xdr:rowOff>190500</xdr:rowOff>
        </xdr:from>
        <xdr:to>
          <xdr:col>55</xdr:col>
          <xdr:colOff>47625</xdr:colOff>
          <xdr:row>321</xdr:row>
          <xdr:rowOff>9525</xdr:rowOff>
        </xdr:to>
        <xdr:sp macro="" textlink="">
          <xdr:nvSpPr>
            <xdr:cNvPr id="35703" name="Check Box 887" hidden="1">
              <a:extLst>
                <a:ext uri="{63B3BB69-23CF-44E3-9099-C40C66FF867C}">
                  <a14:compatExt spid="_x0000_s35703"/>
                </a:ext>
                <a:ext uri="{FF2B5EF4-FFF2-40B4-BE49-F238E27FC236}">
                  <a16:creationId xmlns:a16="http://schemas.microsoft.com/office/drawing/2014/main" id="{00000000-0008-0000-0300-00007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320</xdr:row>
          <xdr:rowOff>190500</xdr:rowOff>
        </xdr:from>
        <xdr:to>
          <xdr:col>55</xdr:col>
          <xdr:colOff>47625</xdr:colOff>
          <xdr:row>322</xdr:row>
          <xdr:rowOff>9525</xdr:rowOff>
        </xdr:to>
        <xdr:sp macro="" textlink="">
          <xdr:nvSpPr>
            <xdr:cNvPr id="35704" name="Check Box 888" hidden="1">
              <a:extLst>
                <a:ext uri="{63B3BB69-23CF-44E3-9099-C40C66FF867C}">
                  <a14:compatExt spid="_x0000_s35704"/>
                </a:ext>
                <a:ext uri="{FF2B5EF4-FFF2-40B4-BE49-F238E27FC236}">
                  <a16:creationId xmlns:a16="http://schemas.microsoft.com/office/drawing/2014/main" id="{00000000-0008-0000-0300-00007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321</xdr:row>
          <xdr:rowOff>190500</xdr:rowOff>
        </xdr:from>
        <xdr:to>
          <xdr:col>55</xdr:col>
          <xdr:colOff>47625</xdr:colOff>
          <xdr:row>323</xdr:row>
          <xdr:rowOff>9525</xdr:rowOff>
        </xdr:to>
        <xdr:sp macro="" textlink="">
          <xdr:nvSpPr>
            <xdr:cNvPr id="35705" name="Check Box 889" hidden="1">
              <a:extLst>
                <a:ext uri="{63B3BB69-23CF-44E3-9099-C40C66FF867C}">
                  <a14:compatExt spid="_x0000_s35705"/>
                </a:ext>
                <a:ext uri="{FF2B5EF4-FFF2-40B4-BE49-F238E27FC236}">
                  <a16:creationId xmlns:a16="http://schemas.microsoft.com/office/drawing/2014/main" id="{00000000-0008-0000-0300-00007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322</xdr:row>
          <xdr:rowOff>190500</xdr:rowOff>
        </xdr:from>
        <xdr:to>
          <xdr:col>55</xdr:col>
          <xdr:colOff>47625</xdr:colOff>
          <xdr:row>324</xdr:row>
          <xdr:rowOff>9525</xdr:rowOff>
        </xdr:to>
        <xdr:sp macro="" textlink="">
          <xdr:nvSpPr>
            <xdr:cNvPr id="35706" name="Check Box 890" hidden="1">
              <a:extLst>
                <a:ext uri="{63B3BB69-23CF-44E3-9099-C40C66FF867C}">
                  <a14:compatExt spid="_x0000_s35706"/>
                </a:ext>
                <a:ext uri="{FF2B5EF4-FFF2-40B4-BE49-F238E27FC236}">
                  <a16:creationId xmlns:a16="http://schemas.microsoft.com/office/drawing/2014/main" id="{00000000-0008-0000-0300-00007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323</xdr:row>
          <xdr:rowOff>190500</xdr:rowOff>
        </xdr:from>
        <xdr:to>
          <xdr:col>55</xdr:col>
          <xdr:colOff>47625</xdr:colOff>
          <xdr:row>325</xdr:row>
          <xdr:rowOff>9525</xdr:rowOff>
        </xdr:to>
        <xdr:sp macro="" textlink="">
          <xdr:nvSpPr>
            <xdr:cNvPr id="35707" name="Check Box 891" hidden="1">
              <a:extLst>
                <a:ext uri="{63B3BB69-23CF-44E3-9099-C40C66FF867C}">
                  <a14:compatExt spid="_x0000_s35707"/>
                </a:ext>
                <a:ext uri="{FF2B5EF4-FFF2-40B4-BE49-F238E27FC236}">
                  <a16:creationId xmlns:a16="http://schemas.microsoft.com/office/drawing/2014/main" id="{00000000-0008-0000-0300-00007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324</xdr:row>
          <xdr:rowOff>190500</xdr:rowOff>
        </xdr:from>
        <xdr:to>
          <xdr:col>55</xdr:col>
          <xdr:colOff>47625</xdr:colOff>
          <xdr:row>326</xdr:row>
          <xdr:rowOff>9525</xdr:rowOff>
        </xdr:to>
        <xdr:sp macro="" textlink="">
          <xdr:nvSpPr>
            <xdr:cNvPr id="35708" name="Check Box 892" hidden="1">
              <a:extLst>
                <a:ext uri="{63B3BB69-23CF-44E3-9099-C40C66FF867C}">
                  <a14:compatExt spid="_x0000_s35708"/>
                </a:ext>
                <a:ext uri="{FF2B5EF4-FFF2-40B4-BE49-F238E27FC236}">
                  <a16:creationId xmlns:a16="http://schemas.microsoft.com/office/drawing/2014/main" id="{00000000-0008-0000-0300-00007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325</xdr:row>
          <xdr:rowOff>190500</xdr:rowOff>
        </xdr:from>
        <xdr:to>
          <xdr:col>55</xdr:col>
          <xdr:colOff>47625</xdr:colOff>
          <xdr:row>327</xdr:row>
          <xdr:rowOff>9525</xdr:rowOff>
        </xdr:to>
        <xdr:sp macro="" textlink="">
          <xdr:nvSpPr>
            <xdr:cNvPr id="35709" name="Check Box 893" hidden="1">
              <a:extLst>
                <a:ext uri="{63B3BB69-23CF-44E3-9099-C40C66FF867C}">
                  <a14:compatExt spid="_x0000_s35709"/>
                </a:ext>
                <a:ext uri="{FF2B5EF4-FFF2-40B4-BE49-F238E27FC236}">
                  <a16:creationId xmlns:a16="http://schemas.microsoft.com/office/drawing/2014/main" id="{00000000-0008-0000-0300-00007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326</xdr:row>
          <xdr:rowOff>190500</xdr:rowOff>
        </xdr:from>
        <xdr:to>
          <xdr:col>55</xdr:col>
          <xdr:colOff>47625</xdr:colOff>
          <xdr:row>328</xdr:row>
          <xdr:rowOff>9525</xdr:rowOff>
        </xdr:to>
        <xdr:sp macro="" textlink="">
          <xdr:nvSpPr>
            <xdr:cNvPr id="35710" name="Check Box 894" hidden="1">
              <a:extLst>
                <a:ext uri="{63B3BB69-23CF-44E3-9099-C40C66FF867C}">
                  <a14:compatExt spid="_x0000_s35710"/>
                </a:ext>
                <a:ext uri="{FF2B5EF4-FFF2-40B4-BE49-F238E27FC236}">
                  <a16:creationId xmlns:a16="http://schemas.microsoft.com/office/drawing/2014/main" id="{00000000-0008-0000-0300-00007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327</xdr:row>
          <xdr:rowOff>190500</xdr:rowOff>
        </xdr:from>
        <xdr:to>
          <xdr:col>55</xdr:col>
          <xdr:colOff>47625</xdr:colOff>
          <xdr:row>329</xdr:row>
          <xdr:rowOff>9525</xdr:rowOff>
        </xdr:to>
        <xdr:sp macro="" textlink="">
          <xdr:nvSpPr>
            <xdr:cNvPr id="35711" name="Check Box 895" hidden="1">
              <a:extLst>
                <a:ext uri="{63B3BB69-23CF-44E3-9099-C40C66FF867C}">
                  <a14:compatExt spid="_x0000_s35711"/>
                </a:ext>
                <a:ext uri="{FF2B5EF4-FFF2-40B4-BE49-F238E27FC236}">
                  <a16:creationId xmlns:a16="http://schemas.microsoft.com/office/drawing/2014/main" id="{00000000-0008-0000-0300-00007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328</xdr:row>
          <xdr:rowOff>190500</xdr:rowOff>
        </xdr:from>
        <xdr:to>
          <xdr:col>55</xdr:col>
          <xdr:colOff>47625</xdr:colOff>
          <xdr:row>330</xdr:row>
          <xdr:rowOff>9525</xdr:rowOff>
        </xdr:to>
        <xdr:sp macro="" textlink="">
          <xdr:nvSpPr>
            <xdr:cNvPr id="35712" name="Check Box 896" hidden="1">
              <a:extLst>
                <a:ext uri="{63B3BB69-23CF-44E3-9099-C40C66FF867C}">
                  <a14:compatExt spid="_x0000_s35712"/>
                </a:ext>
                <a:ext uri="{FF2B5EF4-FFF2-40B4-BE49-F238E27FC236}">
                  <a16:creationId xmlns:a16="http://schemas.microsoft.com/office/drawing/2014/main" id="{00000000-0008-0000-0300-00008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329</xdr:row>
          <xdr:rowOff>180975</xdr:rowOff>
        </xdr:from>
        <xdr:to>
          <xdr:col>55</xdr:col>
          <xdr:colOff>47625</xdr:colOff>
          <xdr:row>331</xdr:row>
          <xdr:rowOff>0</xdr:rowOff>
        </xdr:to>
        <xdr:sp macro="" textlink="">
          <xdr:nvSpPr>
            <xdr:cNvPr id="35713" name="Check Box 897" hidden="1">
              <a:extLst>
                <a:ext uri="{63B3BB69-23CF-44E3-9099-C40C66FF867C}">
                  <a14:compatExt spid="_x0000_s35713"/>
                </a:ext>
                <a:ext uri="{FF2B5EF4-FFF2-40B4-BE49-F238E27FC236}">
                  <a16:creationId xmlns:a16="http://schemas.microsoft.com/office/drawing/2014/main" id="{00000000-0008-0000-0300-00008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288</xdr:row>
          <xdr:rowOff>190500</xdr:rowOff>
        </xdr:from>
        <xdr:to>
          <xdr:col>55</xdr:col>
          <xdr:colOff>38100</xdr:colOff>
          <xdr:row>290</xdr:row>
          <xdr:rowOff>9525</xdr:rowOff>
        </xdr:to>
        <xdr:sp macro="" textlink="">
          <xdr:nvSpPr>
            <xdr:cNvPr id="35714" name="Check Box 898" hidden="1">
              <a:extLst>
                <a:ext uri="{63B3BB69-23CF-44E3-9099-C40C66FF867C}">
                  <a14:compatExt spid="_x0000_s35714"/>
                </a:ext>
                <a:ext uri="{FF2B5EF4-FFF2-40B4-BE49-F238E27FC236}">
                  <a16:creationId xmlns:a16="http://schemas.microsoft.com/office/drawing/2014/main" id="{00000000-0008-0000-0300-00008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290</xdr:row>
          <xdr:rowOff>190500</xdr:rowOff>
        </xdr:from>
        <xdr:to>
          <xdr:col>55</xdr:col>
          <xdr:colOff>38100</xdr:colOff>
          <xdr:row>292</xdr:row>
          <xdr:rowOff>9525</xdr:rowOff>
        </xdr:to>
        <xdr:sp macro="" textlink="">
          <xdr:nvSpPr>
            <xdr:cNvPr id="35715" name="Check Box 899" hidden="1">
              <a:extLst>
                <a:ext uri="{63B3BB69-23CF-44E3-9099-C40C66FF867C}">
                  <a14:compatExt spid="_x0000_s35715"/>
                </a:ext>
                <a:ext uri="{FF2B5EF4-FFF2-40B4-BE49-F238E27FC236}">
                  <a16:creationId xmlns:a16="http://schemas.microsoft.com/office/drawing/2014/main" id="{00000000-0008-0000-0300-00008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289</xdr:row>
          <xdr:rowOff>190500</xdr:rowOff>
        </xdr:from>
        <xdr:to>
          <xdr:col>55</xdr:col>
          <xdr:colOff>38100</xdr:colOff>
          <xdr:row>291</xdr:row>
          <xdr:rowOff>9525</xdr:rowOff>
        </xdr:to>
        <xdr:sp macro="" textlink="">
          <xdr:nvSpPr>
            <xdr:cNvPr id="35716" name="Check Box 900" hidden="1">
              <a:extLst>
                <a:ext uri="{63B3BB69-23CF-44E3-9099-C40C66FF867C}">
                  <a14:compatExt spid="_x0000_s35716"/>
                </a:ext>
                <a:ext uri="{FF2B5EF4-FFF2-40B4-BE49-F238E27FC236}">
                  <a16:creationId xmlns:a16="http://schemas.microsoft.com/office/drawing/2014/main" id="{00000000-0008-0000-0300-00008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291</xdr:row>
          <xdr:rowOff>190500</xdr:rowOff>
        </xdr:from>
        <xdr:to>
          <xdr:col>55</xdr:col>
          <xdr:colOff>38100</xdr:colOff>
          <xdr:row>293</xdr:row>
          <xdr:rowOff>9525</xdr:rowOff>
        </xdr:to>
        <xdr:sp macro="" textlink="">
          <xdr:nvSpPr>
            <xdr:cNvPr id="35717" name="Check Box 901" hidden="1">
              <a:extLst>
                <a:ext uri="{63B3BB69-23CF-44E3-9099-C40C66FF867C}">
                  <a14:compatExt spid="_x0000_s35717"/>
                </a:ext>
                <a:ext uri="{FF2B5EF4-FFF2-40B4-BE49-F238E27FC236}">
                  <a16:creationId xmlns:a16="http://schemas.microsoft.com/office/drawing/2014/main" id="{00000000-0008-0000-0300-00008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293</xdr:row>
          <xdr:rowOff>190500</xdr:rowOff>
        </xdr:from>
        <xdr:to>
          <xdr:col>55</xdr:col>
          <xdr:colOff>38100</xdr:colOff>
          <xdr:row>295</xdr:row>
          <xdr:rowOff>9525</xdr:rowOff>
        </xdr:to>
        <xdr:sp macro="" textlink="">
          <xdr:nvSpPr>
            <xdr:cNvPr id="35718" name="Check Box 902" hidden="1">
              <a:extLst>
                <a:ext uri="{63B3BB69-23CF-44E3-9099-C40C66FF867C}">
                  <a14:compatExt spid="_x0000_s35718"/>
                </a:ext>
                <a:ext uri="{FF2B5EF4-FFF2-40B4-BE49-F238E27FC236}">
                  <a16:creationId xmlns:a16="http://schemas.microsoft.com/office/drawing/2014/main" id="{00000000-0008-0000-0300-00008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292</xdr:row>
          <xdr:rowOff>190500</xdr:rowOff>
        </xdr:from>
        <xdr:to>
          <xdr:col>55</xdr:col>
          <xdr:colOff>38100</xdr:colOff>
          <xdr:row>294</xdr:row>
          <xdr:rowOff>9525</xdr:rowOff>
        </xdr:to>
        <xdr:sp macro="" textlink="">
          <xdr:nvSpPr>
            <xdr:cNvPr id="35719" name="Check Box 903" hidden="1">
              <a:extLst>
                <a:ext uri="{63B3BB69-23CF-44E3-9099-C40C66FF867C}">
                  <a14:compatExt spid="_x0000_s35719"/>
                </a:ext>
                <a:ext uri="{FF2B5EF4-FFF2-40B4-BE49-F238E27FC236}">
                  <a16:creationId xmlns:a16="http://schemas.microsoft.com/office/drawing/2014/main" id="{00000000-0008-0000-0300-00008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294</xdr:row>
          <xdr:rowOff>190500</xdr:rowOff>
        </xdr:from>
        <xdr:to>
          <xdr:col>55</xdr:col>
          <xdr:colOff>38100</xdr:colOff>
          <xdr:row>296</xdr:row>
          <xdr:rowOff>9525</xdr:rowOff>
        </xdr:to>
        <xdr:sp macro="" textlink="">
          <xdr:nvSpPr>
            <xdr:cNvPr id="35720" name="Check Box 904" hidden="1">
              <a:extLst>
                <a:ext uri="{63B3BB69-23CF-44E3-9099-C40C66FF867C}">
                  <a14:compatExt spid="_x0000_s35720"/>
                </a:ext>
                <a:ext uri="{FF2B5EF4-FFF2-40B4-BE49-F238E27FC236}">
                  <a16:creationId xmlns:a16="http://schemas.microsoft.com/office/drawing/2014/main" id="{00000000-0008-0000-0300-00008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296</xdr:row>
          <xdr:rowOff>190500</xdr:rowOff>
        </xdr:from>
        <xdr:to>
          <xdr:col>55</xdr:col>
          <xdr:colOff>38100</xdr:colOff>
          <xdr:row>298</xdr:row>
          <xdr:rowOff>9525</xdr:rowOff>
        </xdr:to>
        <xdr:sp macro="" textlink="">
          <xdr:nvSpPr>
            <xdr:cNvPr id="35721" name="Check Box 905" hidden="1">
              <a:extLst>
                <a:ext uri="{63B3BB69-23CF-44E3-9099-C40C66FF867C}">
                  <a14:compatExt spid="_x0000_s35721"/>
                </a:ext>
                <a:ext uri="{FF2B5EF4-FFF2-40B4-BE49-F238E27FC236}">
                  <a16:creationId xmlns:a16="http://schemas.microsoft.com/office/drawing/2014/main" id="{00000000-0008-0000-0300-00008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295</xdr:row>
          <xdr:rowOff>190500</xdr:rowOff>
        </xdr:from>
        <xdr:to>
          <xdr:col>55</xdr:col>
          <xdr:colOff>38100</xdr:colOff>
          <xdr:row>297</xdr:row>
          <xdr:rowOff>9525</xdr:rowOff>
        </xdr:to>
        <xdr:sp macro="" textlink="">
          <xdr:nvSpPr>
            <xdr:cNvPr id="35722" name="Check Box 906" hidden="1">
              <a:extLst>
                <a:ext uri="{63B3BB69-23CF-44E3-9099-C40C66FF867C}">
                  <a14:compatExt spid="_x0000_s35722"/>
                </a:ext>
                <a:ext uri="{FF2B5EF4-FFF2-40B4-BE49-F238E27FC236}">
                  <a16:creationId xmlns:a16="http://schemas.microsoft.com/office/drawing/2014/main" id="{00000000-0008-0000-0300-00008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297</xdr:row>
          <xdr:rowOff>190500</xdr:rowOff>
        </xdr:from>
        <xdr:to>
          <xdr:col>55</xdr:col>
          <xdr:colOff>38100</xdr:colOff>
          <xdr:row>299</xdr:row>
          <xdr:rowOff>9525</xdr:rowOff>
        </xdr:to>
        <xdr:sp macro="" textlink="">
          <xdr:nvSpPr>
            <xdr:cNvPr id="35723" name="Check Box 907" hidden="1">
              <a:extLst>
                <a:ext uri="{63B3BB69-23CF-44E3-9099-C40C66FF867C}">
                  <a14:compatExt spid="_x0000_s35723"/>
                </a:ext>
                <a:ext uri="{FF2B5EF4-FFF2-40B4-BE49-F238E27FC236}">
                  <a16:creationId xmlns:a16="http://schemas.microsoft.com/office/drawing/2014/main" id="{00000000-0008-0000-0300-00008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299</xdr:row>
          <xdr:rowOff>190500</xdr:rowOff>
        </xdr:from>
        <xdr:to>
          <xdr:col>55</xdr:col>
          <xdr:colOff>38100</xdr:colOff>
          <xdr:row>301</xdr:row>
          <xdr:rowOff>9525</xdr:rowOff>
        </xdr:to>
        <xdr:sp macro="" textlink="">
          <xdr:nvSpPr>
            <xdr:cNvPr id="35724" name="Check Box 908" hidden="1">
              <a:extLst>
                <a:ext uri="{63B3BB69-23CF-44E3-9099-C40C66FF867C}">
                  <a14:compatExt spid="_x0000_s35724"/>
                </a:ext>
                <a:ext uri="{FF2B5EF4-FFF2-40B4-BE49-F238E27FC236}">
                  <a16:creationId xmlns:a16="http://schemas.microsoft.com/office/drawing/2014/main" id="{00000000-0008-0000-0300-00008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298</xdr:row>
          <xdr:rowOff>190500</xdr:rowOff>
        </xdr:from>
        <xdr:to>
          <xdr:col>55</xdr:col>
          <xdr:colOff>38100</xdr:colOff>
          <xdr:row>300</xdr:row>
          <xdr:rowOff>9525</xdr:rowOff>
        </xdr:to>
        <xdr:sp macro="" textlink="">
          <xdr:nvSpPr>
            <xdr:cNvPr id="35725" name="Check Box 909" hidden="1">
              <a:extLst>
                <a:ext uri="{63B3BB69-23CF-44E3-9099-C40C66FF867C}">
                  <a14:compatExt spid="_x0000_s35725"/>
                </a:ext>
                <a:ext uri="{FF2B5EF4-FFF2-40B4-BE49-F238E27FC236}">
                  <a16:creationId xmlns:a16="http://schemas.microsoft.com/office/drawing/2014/main" id="{00000000-0008-0000-0300-00008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300</xdr:row>
          <xdr:rowOff>190500</xdr:rowOff>
        </xdr:from>
        <xdr:to>
          <xdr:col>55</xdr:col>
          <xdr:colOff>38100</xdr:colOff>
          <xdr:row>302</xdr:row>
          <xdr:rowOff>9525</xdr:rowOff>
        </xdr:to>
        <xdr:sp macro="" textlink="">
          <xdr:nvSpPr>
            <xdr:cNvPr id="35726" name="Check Box 910" hidden="1">
              <a:extLst>
                <a:ext uri="{63B3BB69-23CF-44E3-9099-C40C66FF867C}">
                  <a14:compatExt spid="_x0000_s35726"/>
                </a:ext>
                <a:ext uri="{FF2B5EF4-FFF2-40B4-BE49-F238E27FC236}">
                  <a16:creationId xmlns:a16="http://schemas.microsoft.com/office/drawing/2014/main" id="{00000000-0008-0000-0300-00008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302</xdr:row>
          <xdr:rowOff>190500</xdr:rowOff>
        </xdr:from>
        <xdr:to>
          <xdr:col>55</xdr:col>
          <xdr:colOff>38100</xdr:colOff>
          <xdr:row>304</xdr:row>
          <xdr:rowOff>9525</xdr:rowOff>
        </xdr:to>
        <xdr:sp macro="" textlink="">
          <xdr:nvSpPr>
            <xdr:cNvPr id="35727" name="Check Box 911" hidden="1">
              <a:extLst>
                <a:ext uri="{63B3BB69-23CF-44E3-9099-C40C66FF867C}">
                  <a14:compatExt spid="_x0000_s35727"/>
                </a:ext>
                <a:ext uri="{FF2B5EF4-FFF2-40B4-BE49-F238E27FC236}">
                  <a16:creationId xmlns:a16="http://schemas.microsoft.com/office/drawing/2014/main" id="{00000000-0008-0000-0300-00008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301</xdr:row>
          <xdr:rowOff>190500</xdr:rowOff>
        </xdr:from>
        <xdr:to>
          <xdr:col>55</xdr:col>
          <xdr:colOff>38100</xdr:colOff>
          <xdr:row>303</xdr:row>
          <xdr:rowOff>9525</xdr:rowOff>
        </xdr:to>
        <xdr:sp macro="" textlink="">
          <xdr:nvSpPr>
            <xdr:cNvPr id="35728" name="Check Box 912" hidden="1">
              <a:extLst>
                <a:ext uri="{63B3BB69-23CF-44E3-9099-C40C66FF867C}">
                  <a14:compatExt spid="_x0000_s35728"/>
                </a:ext>
                <a:ext uri="{FF2B5EF4-FFF2-40B4-BE49-F238E27FC236}">
                  <a16:creationId xmlns:a16="http://schemas.microsoft.com/office/drawing/2014/main" id="{00000000-0008-0000-0300-00009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303</xdr:row>
          <xdr:rowOff>190500</xdr:rowOff>
        </xdr:from>
        <xdr:to>
          <xdr:col>55</xdr:col>
          <xdr:colOff>38100</xdr:colOff>
          <xdr:row>305</xdr:row>
          <xdr:rowOff>9525</xdr:rowOff>
        </xdr:to>
        <xdr:sp macro="" textlink="">
          <xdr:nvSpPr>
            <xdr:cNvPr id="35729" name="Check Box 913" hidden="1">
              <a:extLst>
                <a:ext uri="{63B3BB69-23CF-44E3-9099-C40C66FF867C}">
                  <a14:compatExt spid="_x0000_s35729"/>
                </a:ext>
                <a:ext uri="{FF2B5EF4-FFF2-40B4-BE49-F238E27FC236}">
                  <a16:creationId xmlns:a16="http://schemas.microsoft.com/office/drawing/2014/main" id="{00000000-0008-0000-0300-00009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305</xdr:row>
          <xdr:rowOff>190500</xdr:rowOff>
        </xdr:from>
        <xdr:to>
          <xdr:col>55</xdr:col>
          <xdr:colOff>38100</xdr:colOff>
          <xdr:row>307</xdr:row>
          <xdr:rowOff>9525</xdr:rowOff>
        </xdr:to>
        <xdr:sp macro="" textlink="">
          <xdr:nvSpPr>
            <xdr:cNvPr id="35730" name="Check Box 914" hidden="1">
              <a:extLst>
                <a:ext uri="{63B3BB69-23CF-44E3-9099-C40C66FF867C}">
                  <a14:compatExt spid="_x0000_s35730"/>
                </a:ext>
                <a:ext uri="{FF2B5EF4-FFF2-40B4-BE49-F238E27FC236}">
                  <a16:creationId xmlns:a16="http://schemas.microsoft.com/office/drawing/2014/main" id="{00000000-0008-0000-0300-00009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304</xdr:row>
          <xdr:rowOff>190500</xdr:rowOff>
        </xdr:from>
        <xdr:to>
          <xdr:col>55</xdr:col>
          <xdr:colOff>38100</xdr:colOff>
          <xdr:row>306</xdr:row>
          <xdr:rowOff>9525</xdr:rowOff>
        </xdr:to>
        <xdr:sp macro="" textlink="">
          <xdr:nvSpPr>
            <xdr:cNvPr id="35731" name="Check Box 915" hidden="1">
              <a:extLst>
                <a:ext uri="{63B3BB69-23CF-44E3-9099-C40C66FF867C}">
                  <a14:compatExt spid="_x0000_s35731"/>
                </a:ext>
                <a:ext uri="{FF2B5EF4-FFF2-40B4-BE49-F238E27FC236}">
                  <a16:creationId xmlns:a16="http://schemas.microsoft.com/office/drawing/2014/main" id="{00000000-0008-0000-0300-00009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306</xdr:row>
          <xdr:rowOff>190500</xdr:rowOff>
        </xdr:from>
        <xdr:to>
          <xdr:col>55</xdr:col>
          <xdr:colOff>38100</xdr:colOff>
          <xdr:row>308</xdr:row>
          <xdr:rowOff>9525</xdr:rowOff>
        </xdr:to>
        <xdr:sp macro="" textlink="">
          <xdr:nvSpPr>
            <xdr:cNvPr id="35732" name="Check Box 916" hidden="1">
              <a:extLst>
                <a:ext uri="{63B3BB69-23CF-44E3-9099-C40C66FF867C}">
                  <a14:compatExt spid="_x0000_s35732"/>
                </a:ext>
                <a:ext uri="{FF2B5EF4-FFF2-40B4-BE49-F238E27FC236}">
                  <a16:creationId xmlns:a16="http://schemas.microsoft.com/office/drawing/2014/main" id="{00000000-0008-0000-0300-00009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308</xdr:row>
          <xdr:rowOff>190500</xdr:rowOff>
        </xdr:from>
        <xdr:to>
          <xdr:col>55</xdr:col>
          <xdr:colOff>38100</xdr:colOff>
          <xdr:row>310</xdr:row>
          <xdr:rowOff>9525</xdr:rowOff>
        </xdr:to>
        <xdr:sp macro="" textlink="">
          <xdr:nvSpPr>
            <xdr:cNvPr id="35733" name="Check Box 917" hidden="1">
              <a:extLst>
                <a:ext uri="{63B3BB69-23CF-44E3-9099-C40C66FF867C}">
                  <a14:compatExt spid="_x0000_s35733"/>
                </a:ext>
                <a:ext uri="{FF2B5EF4-FFF2-40B4-BE49-F238E27FC236}">
                  <a16:creationId xmlns:a16="http://schemas.microsoft.com/office/drawing/2014/main" id="{00000000-0008-0000-0300-00009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307</xdr:row>
          <xdr:rowOff>190500</xdr:rowOff>
        </xdr:from>
        <xdr:to>
          <xdr:col>55</xdr:col>
          <xdr:colOff>38100</xdr:colOff>
          <xdr:row>309</xdr:row>
          <xdr:rowOff>9525</xdr:rowOff>
        </xdr:to>
        <xdr:sp macro="" textlink="">
          <xdr:nvSpPr>
            <xdr:cNvPr id="35734" name="Check Box 918" hidden="1">
              <a:extLst>
                <a:ext uri="{63B3BB69-23CF-44E3-9099-C40C66FF867C}">
                  <a14:compatExt spid="_x0000_s35734"/>
                </a:ext>
                <a:ext uri="{FF2B5EF4-FFF2-40B4-BE49-F238E27FC236}">
                  <a16:creationId xmlns:a16="http://schemas.microsoft.com/office/drawing/2014/main" id="{00000000-0008-0000-0300-00009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309</xdr:row>
          <xdr:rowOff>190500</xdr:rowOff>
        </xdr:from>
        <xdr:to>
          <xdr:col>55</xdr:col>
          <xdr:colOff>38100</xdr:colOff>
          <xdr:row>311</xdr:row>
          <xdr:rowOff>9525</xdr:rowOff>
        </xdr:to>
        <xdr:sp macro="" textlink="">
          <xdr:nvSpPr>
            <xdr:cNvPr id="35735" name="Check Box 919" hidden="1">
              <a:extLst>
                <a:ext uri="{63B3BB69-23CF-44E3-9099-C40C66FF867C}">
                  <a14:compatExt spid="_x0000_s35735"/>
                </a:ext>
                <a:ext uri="{FF2B5EF4-FFF2-40B4-BE49-F238E27FC236}">
                  <a16:creationId xmlns:a16="http://schemas.microsoft.com/office/drawing/2014/main" id="{00000000-0008-0000-0300-00009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311</xdr:row>
          <xdr:rowOff>190500</xdr:rowOff>
        </xdr:from>
        <xdr:to>
          <xdr:col>55</xdr:col>
          <xdr:colOff>38100</xdr:colOff>
          <xdr:row>313</xdr:row>
          <xdr:rowOff>9525</xdr:rowOff>
        </xdr:to>
        <xdr:sp macro="" textlink="">
          <xdr:nvSpPr>
            <xdr:cNvPr id="35736" name="Check Box 920" hidden="1">
              <a:extLst>
                <a:ext uri="{63B3BB69-23CF-44E3-9099-C40C66FF867C}">
                  <a14:compatExt spid="_x0000_s35736"/>
                </a:ext>
                <a:ext uri="{FF2B5EF4-FFF2-40B4-BE49-F238E27FC236}">
                  <a16:creationId xmlns:a16="http://schemas.microsoft.com/office/drawing/2014/main" id="{00000000-0008-0000-0300-00009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310</xdr:row>
          <xdr:rowOff>190500</xdr:rowOff>
        </xdr:from>
        <xdr:to>
          <xdr:col>55</xdr:col>
          <xdr:colOff>38100</xdr:colOff>
          <xdr:row>312</xdr:row>
          <xdr:rowOff>9525</xdr:rowOff>
        </xdr:to>
        <xdr:sp macro="" textlink="">
          <xdr:nvSpPr>
            <xdr:cNvPr id="35737" name="Check Box 921" hidden="1">
              <a:extLst>
                <a:ext uri="{63B3BB69-23CF-44E3-9099-C40C66FF867C}">
                  <a14:compatExt spid="_x0000_s35737"/>
                </a:ext>
                <a:ext uri="{FF2B5EF4-FFF2-40B4-BE49-F238E27FC236}">
                  <a16:creationId xmlns:a16="http://schemas.microsoft.com/office/drawing/2014/main" id="{00000000-0008-0000-0300-00009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312</xdr:row>
          <xdr:rowOff>190500</xdr:rowOff>
        </xdr:from>
        <xdr:to>
          <xdr:col>55</xdr:col>
          <xdr:colOff>38100</xdr:colOff>
          <xdr:row>314</xdr:row>
          <xdr:rowOff>9525</xdr:rowOff>
        </xdr:to>
        <xdr:sp macro="" textlink="">
          <xdr:nvSpPr>
            <xdr:cNvPr id="35738" name="Check Box 922" hidden="1">
              <a:extLst>
                <a:ext uri="{63B3BB69-23CF-44E3-9099-C40C66FF867C}">
                  <a14:compatExt spid="_x0000_s35738"/>
                </a:ext>
                <a:ext uri="{FF2B5EF4-FFF2-40B4-BE49-F238E27FC236}">
                  <a16:creationId xmlns:a16="http://schemas.microsoft.com/office/drawing/2014/main" id="{00000000-0008-0000-0300-00009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314</xdr:row>
          <xdr:rowOff>190500</xdr:rowOff>
        </xdr:from>
        <xdr:to>
          <xdr:col>55</xdr:col>
          <xdr:colOff>38100</xdr:colOff>
          <xdr:row>316</xdr:row>
          <xdr:rowOff>9525</xdr:rowOff>
        </xdr:to>
        <xdr:sp macro="" textlink="">
          <xdr:nvSpPr>
            <xdr:cNvPr id="35739" name="Check Box 923" hidden="1">
              <a:extLst>
                <a:ext uri="{63B3BB69-23CF-44E3-9099-C40C66FF867C}">
                  <a14:compatExt spid="_x0000_s35739"/>
                </a:ext>
                <a:ext uri="{FF2B5EF4-FFF2-40B4-BE49-F238E27FC236}">
                  <a16:creationId xmlns:a16="http://schemas.microsoft.com/office/drawing/2014/main" id="{00000000-0008-0000-0300-00009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313</xdr:row>
          <xdr:rowOff>190500</xdr:rowOff>
        </xdr:from>
        <xdr:to>
          <xdr:col>55</xdr:col>
          <xdr:colOff>38100</xdr:colOff>
          <xdr:row>315</xdr:row>
          <xdr:rowOff>9525</xdr:rowOff>
        </xdr:to>
        <xdr:sp macro="" textlink="">
          <xdr:nvSpPr>
            <xdr:cNvPr id="35740" name="Check Box 924" hidden="1">
              <a:extLst>
                <a:ext uri="{63B3BB69-23CF-44E3-9099-C40C66FF867C}">
                  <a14:compatExt spid="_x0000_s35740"/>
                </a:ext>
                <a:ext uri="{FF2B5EF4-FFF2-40B4-BE49-F238E27FC236}">
                  <a16:creationId xmlns:a16="http://schemas.microsoft.com/office/drawing/2014/main" id="{00000000-0008-0000-0300-00009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315</xdr:row>
          <xdr:rowOff>190500</xdr:rowOff>
        </xdr:from>
        <xdr:to>
          <xdr:col>55</xdr:col>
          <xdr:colOff>38100</xdr:colOff>
          <xdr:row>317</xdr:row>
          <xdr:rowOff>9525</xdr:rowOff>
        </xdr:to>
        <xdr:sp macro="" textlink="">
          <xdr:nvSpPr>
            <xdr:cNvPr id="35741" name="Check Box 925" hidden="1">
              <a:extLst>
                <a:ext uri="{63B3BB69-23CF-44E3-9099-C40C66FF867C}">
                  <a14:compatExt spid="_x0000_s35741"/>
                </a:ext>
                <a:ext uri="{FF2B5EF4-FFF2-40B4-BE49-F238E27FC236}">
                  <a16:creationId xmlns:a16="http://schemas.microsoft.com/office/drawing/2014/main" id="{00000000-0008-0000-0300-00009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317</xdr:row>
          <xdr:rowOff>190500</xdr:rowOff>
        </xdr:from>
        <xdr:to>
          <xdr:col>55</xdr:col>
          <xdr:colOff>38100</xdr:colOff>
          <xdr:row>319</xdr:row>
          <xdr:rowOff>9525</xdr:rowOff>
        </xdr:to>
        <xdr:sp macro="" textlink="">
          <xdr:nvSpPr>
            <xdr:cNvPr id="35742" name="Check Box 926" hidden="1">
              <a:extLst>
                <a:ext uri="{63B3BB69-23CF-44E3-9099-C40C66FF867C}">
                  <a14:compatExt spid="_x0000_s35742"/>
                </a:ext>
                <a:ext uri="{FF2B5EF4-FFF2-40B4-BE49-F238E27FC236}">
                  <a16:creationId xmlns:a16="http://schemas.microsoft.com/office/drawing/2014/main" id="{00000000-0008-0000-0300-00009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316</xdr:row>
          <xdr:rowOff>190500</xdr:rowOff>
        </xdr:from>
        <xdr:to>
          <xdr:col>55</xdr:col>
          <xdr:colOff>38100</xdr:colOff>
          <xdr:row>318</xdr:row>
          <xdr:rowOff>9525</xdr:rowOff>
        </xdr:to>
        <xdr:sp macro="" textlink="">
          <xdr:nvSpPr>
            <xdr:cNvPr id="35743" name="Check Box 927" hidden="1">
              <a:extLst>
                <a:ext uri="{63B3BB69-23CF-44E3-9099-C40C66FF867C}">
                  <a14:compatExt spid="_x0000_s35743"/>
                </a:ext>
                <a:ext uri="{FF2B5EF4-FFF2-40B4-BE49-F238E27FC236}">
                  <a16:creationId xmlns:a16="http://schemas.microsoft.com/office/drawing/2014/main" id="{00000000-0008-0000-0300-00009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318</xdr:row>
          <xdr:rowOff>190500</xdr:rowOff>
        </xdr:from>
        <xdr:to>
          <xdr:col>55</xdr:col>
          <xdr:colOff>38100</xdr:colOff>
          <xdr:row>320</xdr:row>
          <xdr:rowOff>9525</xdr:rowOff>
        </xdr:to>
        <xdr:sp macro="" textlink="">
          <xdr:nvSpPr>
            <xdr:cNvPr id="35744" name="Check Box 928" hidden="1">
              <a:extLst>
                <a:ext uri="{63B3BB69-23CF-44E3-9099-C40C66FF867C}">
                  <a14:compatExt spid="_x0000_s35744"/>
                </a:ext>
                <a:ext uri="{FF2B5EF4-FFF2-40B4-BE49-F238E27FC236}">
                  <a16:creationId xmlns:a16="http://schemas.microsoft.com/office/drawing/2014/main" id="{00000000-0008-0000-0300-0000A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320</xdr:row>
          <xdr:rowOff>190500</xdr:rowOff>
        </xdr:from>
        <xdr:to>
          <xdr:col>55</xdr:col>
          <xdr:colOff>38100</xdr:colOff>
          <xdr:row>322</xdr:row>
          <xdr:rowOff>9525</xdr:rowOff>
        </xdr:to>
        <xdr:sp macro="" textlink="">
          <xdr:nvSpPr>
            <xdr:cNvPr id="35745" name="Check Box 929" hidden="1">
              <a:extLst>
                <a:ext uri="{63B3BB69-23CF-44E3-9099-C40C66FF867C}">
                  <a14:compatExt spid="_x0000_s35745"/>
                </a:ext>
                <a:ext uri="{FF2B5EF4-FFF2-40B4-BE49-F238E27FC236}">
                  <a16:creationId xmlns:a16="http://schemas.microsoft.com/office/drawing/2014/main" id="{00000000-0008-0000-0300-0000A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319</xdr:row>
          <xdr:rowOff>190500</xdr:rowOff>
        </xdr:from>
        <xdr:to>
          <xdr:col>55</xdr:col>
          <xdr:colOff>38100</xdr:colOff>
          <xdr:row>321</xdr:row>
          <xdr:rowOff>9525</xdr:rowOff>
        </xdr:to>
        <xdr:sp macro="" textlink="">
          <xdr:nvSpPr>
            <xdr:cNvPr id="35746" name="Check Box 930" hidden="1">
              <a:extLst>
                <a:ext uri="{63B3BB69-23CF-44E3-9099-C40C66FF867C}">
                  <a14:compatExt spid="_x0000_s35746"/>
                </a:ext>
                <a:ext uri="{FF2B5EF4-FFF2-40B4-BE49-F238E27FC236}">
                  <a16:creationId xmlns:a16="http://schemas.microsoft.com/office/drawing/2014/main" id="{00000000-0008-0000-0300-0000A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321</xdr:row>
          <xdr:rowOff>190500</xdr:rowOff>
        </xdr:from>
        <xdr:to>
          <xdr:col>55</xdr:col>
          <xdr:colOff>38100</xdr:colOff>
          <xdr:row>323</xdr:row>
          <xdr:rowOff>9525</xdr:rowOff>
        </xdr:to>
        <xdr:sp macro="" textlink="">
          <xdr:nvSpPr>
            <xdr:cNvPr id="35747" name="Check Box 931" hidden="1">
              <a:extLst>
                <a:ext uri="{63B3BB69-23CF-44E3-9099-C40C66FF867C}">
                  <a14:compatExt spid="_x0000_s35747"/>
                </a:ext>
                <a:ext uri="{FF2B5EF4-FFF2-40B4-BE49-F238E27FC236}">
                  <a16:creationId xmlns:a16="http://schemas.microsoft.com/office/drawing/2014/main" id="{00000000-0008-0000-0300-0000A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323</xdr:row>
          <xdr:rowOff>190500</xdr:rowOff>
        </xdr:from>
        <xdr:to>
          <xdr:col>55</xdr:col>
          <xdr:colOff>38100</xdr:colOff>
          <xdr:row>325</xdr:row>
          <xdr:rowOff>9525</xdr:rowOff>
        </xdr:to>
        <xdr:sp macro="" textlink="">
          <xdr:nvSpPr>
            <xdr:cNvPr id="35748" name="Check Box 932" hidden="1">
              <a:extLst>
                <a:ext uri="{63B3BB69-23CF-44E3-9099-C40C66FF867C}">
                  <a14:compatExt spid="_x0000_s35748"/>
                </a:ext>
                <a:ext uri="{FF2B5EF4-FFF2-40B4-BE49-F238E27FC236}">
                  <a16:creationId xmlns:a16="http://schemas.microsoft.com/office/drawing/2014/main" id="{00000000-0008-0000-0300-0000A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322</xdr:row>
          <xdr:rowOff>190500</xdr:rowOff>
        </xdr:from>
        <xdr:to>
          <xdr:col>55</xdr:col>
          <xdr:colOff>38100</xdr:colOff>
          <xdr:row>324</xdr:row>
          <xdr:rowOff>9525</xdr:rowOff>
        </xdr:to>
        <xdr:sp macro="" textlink="">
          <xdr:nvSpPr>
            <xdr:cNvPr id="35749" name="Check Box 933" hidden="1">
              <a:extLst>
                <a:ext uri="{63B3BB69-23CF-44E3-9099-C40C66FF867C}">
                  <a14:compatExt spid="_x0000_s35749"/>
                </a:ext>
                <a:ext uri="{FF2B5EF4-FFF2-40B4-BE49-F238E27FC236}">
                  <a16:creationId xmlns:a16="http://schemas.microsoft.com/office/drawing/2014/main" id="{00000000-0008-0000-0300-0000A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324</xdr:row>
          <xdr:rowOff>190500</xdr:rowOff>
        </xdr:from>
        <xdr:to>
          <xdr:col>55</xdr:col>
          <xdr:colOff>38100</xdr:colOff>
          <xdr:row>326</xdr:row>
          <xdr:rowOff>9525</xdr:rowOff>
        </xdr:to>
        <xdr:sp macro="" textlink="">
          <xdr:nvSpPr>
            <xdr:cNvPr id="35750" name="Check Box 934" hidden="1">
              <a:extLst>
                <a:ext uri="{63B3BB69-23CF-44E3-9099-C40C66FF867C}">
                  <a14:compatExt spid="_x0000_s35750"/>
                </a:ext>
                <a:ext uri="{FF2B5EF4-FFF2-40B4-BE49-F238E27FC236}">
                  <a16:creationId xmlns:a16="http://schemas.microsoft.com/office/drawing/2014/main" id="{00000000-0008-0000-0300-0000A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326</xdr:row>
          <xdr:rowOff>190500</xdr:rowOff>
        </xdr:from>
        <xdr:to>
          <xdr:col>55</xdr:col>
          <xdr:colOff>38100</xdr:colOff>
          <xdr:row>328</xdr:row>
          <xdr:rowOff>9525</xdr:rowOff>
        </xdr:to>
        <xdr:sp macro="" textlink="">
          <xdr:nvSpPr>
            <xdr:cNvPr id="35751" name="Check Box 935" hidden="1">
              <a:extLst>
                <a:ext uri="{63B3BB69-23CF-44E3-9099-C40C66FF867C}">
                  <a14:compatExt spid="_x0000_s35751"/>
                </a:ext>
                <a:ext uri="{FF2B5EF4-FFF2-40B4-BE49-F238E27FC236}">
                  <a16:creationId xmlns:a16="http://schemas.microsoft.com/office/drawing/2014/main" id="{00000000-0008-0000-0300-0000A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325</xdr:row>
          <xdr:rowOff>190500</xdr:rowOff>
        </xdr:from>
        <xdr:to>
          <xdr:col>55</xdr:col>
          <xdr:colOff>38100</xdr:colOff>
          <xdr:row>327</xdr:row>
          <xdr:rowOff>9525</xdr:rowOff>
        </xdr:to>
        <xdr:sp macro="" textlink="">
          <xdr:nvSpPr>
            <xdr:cNvPr id="35752" name="Check Box 936" hidden="1">
              <a:extLst>
                <a:ext uri="{63B3BB69-23CF-44E3-9099-C40C66FF867C}">
                  <a14:compatExt spid="_x0000_s35752"/>
                </a:ext>
                <a:ext uri="{FF2B5EF4-FFF2-40B4-BE49-F238E27FC236}">
                  <a16:creationId xmlns:a16="http://schemas.microsoft.com/office/drawing/2014/main" id="{00000000-0008-0000-0300-0000A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327</xdr:row>
          <xdr:rowOff>190500</xdr:rowOff>
        </xdr:from>
        <xdr:to>
          <xdr:col>55</xdr:col>
          <xdr:colOff>38100</xdr:colOff>
          <xdr:row>329</xdr:row>
          <xdr:rowOff>9525</xdr:rowOff>
        </xdr:to>
        <xdr:sp macro="" textlink="">
          <xdr:nvSpPr>
            <xdr:cNvPr id="35753" name="Check Box 937" hidden="1">
              <a:extLst>
                <a:ext uri="{63B3BB69-23CF-44E3-9099-C40C66FF867C}">
                  <a14:compatExt spid="_x0000_s35753"/>
                </a:ext>
                <a:ext uri="{FF2B5EF4-FFF2-40B4-BE49-F238E27FC236}">
                  <a16:creationId xmlns:a16="http://schemas.microsoft.com/office/drawing/2014/main" id="{00000000-0008-0000-0300-0000A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329</xdr:row>
          <xdr:rowOff>190500</xdr:rowOff>
        </xdr:from>
        <xdr:to>
          <xdr:col>55</xdr:col>
          <xdr:colOff>38100</xdr:colOff>
          <xdr:row>331</xdr:row>
          <xdr:rowOff>9525</xdr:rowOff>
        </xdr:to>
        <xdr:sp macro="" textlink="">
          <xdr:nvSpPr>
            <xdr:cNvPr id="35754" name="Check Box 938" hidden="1">
              <a:extLst>
                <a:ext uri="{63B3BB69-23CF-44E3-9099-C40C66FF867C}">
                  <a14:compatExt spid="_x0000_s35754"/>
                </a:ext>
                <a:ext uri="{FF2B5EF4-FFF2-40B4-BE49-F238E27FC236}">
                  <a16:creationId xmlns:a16="http://schemas.microsoft.com/office/drawing/2014/main" id="{00000000-0008-0000-0300-0000A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328</xdr:row>
          <xdr:rowOff>190500</xdr:rowOff>
        </xdr:from>
        <xdr:to>
          <xdr:col>55</xdr:col>
          <xdr:colOff>38100</xdr:colOff>
          <xdr:row>330</xdr:row>
          <xdr:rowOff>9525</xdr:rowOff>
        </xdr:to>
        <xdr:sp macro="" textlink="">
          <xdr:nvSpPr>
            <xdr:cNvPr id="35755" name="Check Box 939" hidden="1">
              <a:extLst>
                <a:ext uri="{63B3BB69-23CF-44E3-9099-C40C66FF867C}">
                  <a14:compatExt spid="_x0000_s35755"/>
                </a:ext>
                <a:ext uri="{FF2B5EF4-FFF2-40B4-BE49-F238E27FC236}">
                  <a16:creationId xmlns:a16="http://schemas.microsoft.com/office/drawing/2014/main" id="{00000000-0008-0000-0300-0000A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341</xdr:row>
          <xdr:rowOff>190500</xdr:rowOff>
        </xdr:from>
        <xdr:to>
          <xdr:col>55</xdr:col>
          <xdr:colOff>38100</xdr:colOff>
          <xdr:row>343</xdr:row>
          <xdr:rowOff>9525</xdr:rowOff>
        </xdr:to>
        <xdr:sp macro="" textlink="">
          <xdr:nvSpPr>
            <xdr:cNvPr id="35756" name="Check Box 940" hidden="1">
              <a:extLst>
                <a:ext uri="{63B3BB69-23CF-44E3-9099-C40C66FF867C}">
                  <a14:compatExt spid="_x0000_s35756"/>
                </a:ext>
                <a:ext uri="{FF2B5EF4-FFF2-40B4-BE49-F238E27FC236}">
                  <a16:creationId xmlns:a16="http://schemas.microsoft.com/office/drawing/2014/main" id="{00000000-0008-0000-0300-0000A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343</xdr:row>
          <xdr:rowOff>190500</xdr:rowOff>
        </xdr:from>
        <xdr:to>
          <xdr:col>55</xdr:col>
          <xdr:colOff>38100</xdr:colOff>
          <xdr:row>345</xdr:row>
          <xdr:rowOff>9525</xdr:rowOff>
        </xdr:to>
        <xdr:sp macro="" textlink="">
          <xdr:nvSpPr>
            <xdr:cNvPr id="35757" name="Check Box 941" hidden="1">
              <a:extLst>
                <a:ext uri="{63B3BB69-23CF-44E3-9099-C40C66FF867C}">
                  <a14:compatExt spid="_x0000_s35757"/>
                </a:ext>
                <a:ext uri="{FF2B5EF4-FFF2-40B4-BE49-F238E27FC236}">
                  <a16:creationId xmlns:a16="http://schemas.microsoft.com/office/drawing/2014/main" id="{00000000-0008-0000-0300-0000A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342</xdr:row>
          <xdr:rowOff>190500</xdr:rowOff>
        </xdr:from>
        <xdr:to>
          <xdr:col>55</xdr:col>
          <xdr:colOff>38100</xdr:colOff>
          <xdr:row>344</xdr:row>
          <xdr:rowOff>9525</xdr:rowOff>
        </xdr:to>
        <xdr:sp macro="" textlink="">
          <xdr:nvSpPr>
            <xdr:cNvPr id="35758" name="Check Box 942" hidden="1">
              <a:extLst>
                <a:ext uri="{63B3BB69-23CF-44E3-9099-C40C66FF867C}">
                  <a14:compatExt spid="_x0000_s35758"/>
                </a:ext>
                <a:ext uri="{FF2B5EF4-FFF2-40B4-BE49-F238E27FC236}">
                  <a16:creationId xmlns:a16="http://schemas.microsoft.com/office/drawing/2014/main" id="{00000000-0008-0000-0300-0000A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35759" name="Check Box 943" hidden="1">
              <a:extLst>
                <a:ext uri="{63B3BB69-23CF-44E3-9099-C40C66FF867C}">
                  <a14:compatExt spid="_x0000_s35759"/>
                </a:ext>
                <a:ext uri="{FF2B5EF4-FFF2-40B4-BE49-F238E27FC236}">
                  <a16:creationId xmlns:a16="http://schemas.microsoft.com/office/drawing/2014/main" id="{00000000-0008-0000-0300-0000A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35760" name="Check Box 944" hidden="1">
              <a:extLst>
                <a:ext uri="{63B3BB69-23CF-44E3-9099-C40C66FF867C}">
                  <a14:compatExt spid="_x0000_s35760"/>
                </a:ext>
                <a:ext uri="{FF2B5EF4-FFF2-40B4-BE49-F238E27FC236}">
                  <a16:creationId xmlns:a16="http://schemas.microsoft.com/office/drawing/2014/main" id="{00000000-0008-0000-0300-0000B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35761" name="Check Box 945" hidden="1">
              <a:extLst>
                <a:ext uri="{63B3BB69-23CF-44E3-9099-C40C66FF867C}">
                  <a14:compatExt spid="_x0000_s35761"/>
                </a:ext>
                <a:ext uri="{FF2B5EF4-FFF2-40B4-BE49-F238E27FC236}">
                  <a16:creationId xmlns:a16="http://schemas.microsoft.com/office/drawing/2014/main" id="{00000000-0008-0000-0300-0000B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35762" name="Check Box 946" hidden="1">
              <a:extLst>
                <a:ext uri="{63B3BB69-23CF-44E3-9099-C40C66FF867C}">
                  <a14:compatExt spid="_x0000_s35762"/>
                </a:ext>
                <a:ext uri="{FF2B5EF4-FFF2-40B4-BE49-F238E27FC236}">
                  <a16:creationId xmlns:a16="http://schemas.microsoft.com/office/drawing/2014/main" id="{00000000-0008-0000-0300-0000B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35763" name="Check Box 947" hidden="1">
              <a:extLst>
                <a:ext uri="{63B3BB69-23CF-44E3-9099-C40C66FF867C}">
                  <a14:compatExt spid="_x0000_s35763"/>
                </a:ext>
                <a:ext uri="{FF2B5EF4-FFF2-40B4-BE49-F238E27FC236}">
                  <a16:creationId xmlns:a16="http://schemas.microsoft.com/office/drawing/2014/main" id="{00000000-0008-0000-0300-0000B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35764" name="Check Box 948" hidden="1">
              <a:extLst>
                <a:ext uri="{63B3BB69-23CF-44E3-9099-C40C66FF867C}">
                  <a14:compatExt spid="_x0000_s35764"/>
                </a:ext>
                <a:ext uri="{FF2B5EF4-FFF2-40B4-BE49-F238E27FC236}">
                  <a16:creationId xmlns:a16="http://schemas.microsoft.com/office/drawing/2014/main" id="{00000000-0008-0000-0300-0000B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35765" name="Check Box 949" hidden="1">
              <a:extLst>
                <a:ext uri="{63B3BB69-23CF-44E3-9099-C40C66FF867C}">
                  <a14:compatExt spid="_x0000_s35765"/>
                </a:ext>
                <a:ext uri="{FF2B5EF4-FFF2-40B4-BE49-F238E27FC236}">
                  <a16:creationId xmlns:a16="http://schemas.microsoft.com/office/drawing/2014/main" id="{00000000-0008-0000-0300-0000B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35766" name="Check Box 950" hidden="1">
              <a:extLst>
                <a:ext uri="{63B3BB69-23CF-44E3-9099-C40C66FF867C}">
                  <a14:compatExt spid="_x0000_s35766"/>
                </a:ext>
                <a:ext uri="{FF2B5EF4-FFF2-40B4-BE49-F238E27FC236}">
                  <a16:creationId xmlns:a16="http://schemas.microsoft.com/office/drawing/2014/main" id="{00000000-0008-0000-0300-0000B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35767" name="Check Box 951" hidden="1">
              <a:extLst>
                <a:ext uri="{63B3BB69-23CF-44E3-9099-C40C66FF867C}">
                  <a14:compatExt spid="_x0000_s35767"/>
                </a:ext>
                <a:ext uri="{FF2B5EF4-FFF2-40B4-BE49-F238E27FC236}">
                  <a16:creationId xmlns:a16="http://schemas.microsoft.com/office/drawing/2014/main" id="{00000000-0008-0000-0300-0000B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35768" name="Check Box 952" hidden="1">
              <a:extLst>
                <a:ext uri="{63B3BB69-23CF-44E3-9099-C40C66FF867C}">
                  <a14:compatExt spid="_x0000_s35768"/>
                </a:ext>
                <a:ext uri="{FF2B5EF4-FFF2-40B4-BE49-F238E27FC236}">
                  <a16:creationId xmlns:a16="http://schemas.microsoft.com/office/drawing/2014/main" id="{00000000-0008-0000-0300-0000B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35769" name="Check Box 953" hidden="1">
              <a:extLst>
                <a:ext uri="{63B3BB69-23CF-44E3-9099-C40C66FF867C}">
                  <a14:compatExt spid="_x0000_s35769"/>
                </a:ext>
                <a:ext uri="{FF2B5EF4-FFF2-40B4-BE49-F238E27FC236}">
                  <a16:creationId xmlns:a16="http://schemas.microsoft.com/office/drawing/2014/main" id="{00000000-0008-0000-0300-0000B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35770" name="Check Box 954" hidden="1">
              <a:extLst>
                <a:ext uri="{63B3BB69-23CF-44E3-9099-C40C66FF867C}">
                  <a14:compatExt spid="_x0000_s35770"/>
                </a:ext>
                <a:ext uri="{FF2B5EF4-FFF2-40B4-BE49-F238E27FC236}">
                  <a16:creationId xmlns:a16="http://schemas.microsoft.com/office/drawing/2014/main" id="{00000000-0008-0000-0300-0000B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35771" name="Check Box 955" hidden="1">
              <a:extLst>
                <a:ext uri="{63B3BB69-23CF-44E3-9099-C40C66FF867C}">
                  <a14:compatExt spid="_x0000_s35771"/>
                </a:ext>
                <a:ext uri="{FF2B5EF4-FFF2-40B4-BE49-F238E27FC236}">
                  <a16:creationId xmlns:a16="http://schemas.microsoft.com/office/drawing/2014/main" id="{00000000-0008-0000-0300-0000B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35772" name="Check Box 956" hidden="1">
              <a:extLst>
                <a:ext uri="{63B3BB69-23CF-44E3-9099-C40C66FF867C}">
                  <a14:compatExt spid="_x0000_s35772"/>
                </a:ext>
                <a:ext uri="{FF2B5EF4-FFF2-40B4-BE49-F238E27FC236}">
                  <a16:creationId xmlns:a16="http://schemas.microsoft.com/office/drawing/2014/main" id="{00000000-0008-0000-0300-0000B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35773" name="Check Box 957" hidden="1">
              <a:extLst>
                <a:ext uri="{63B3BB69-23CF-44E3-9099-C40C66FF867C}">
                  <a14:compatExt spid="_x0000_s35773"/>
                </a:ext>
                <a:ext uri="{FF2B5EF4-FFF2-40B4-BE49-F238E27FC236}">
                  <a16:creationId xmlns:a16="http://schemas.microsoft.com/office/drawing/2014/main" id="{00000000-0008-0000-0300-0000B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35774" name="Check Box 958" hidden="1">
              <a:extLst>
                <a:ext uri="{63B3BB69-23CF-44E3-9099-C40C66FF867C}">
                  <a14:compatExt spid="_x0000_s35774"/>
                </a:ext>
                <a:ext uri="{FF2B5EF4-FFF2-40B4-BE49-F238E27FC236}">
                  <a16:creationId xmlns:a16="http://schemas.microsoft.com/office/drawing/2014/main" id="{00000000-0008-0000-0300-0000B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35775" name="Check Box 959" hidden="1">
              <a:extLst>
                <a:ext uri="{63B3BB69-23CF-44E3-9099-C40C66FF867C}">
                  <a14:compatExt spid="_x0000_s35775"/>
                </a:ext>
                <a:ext uri="{FF2B5EF4-FFF2-40B4-BE49-F238E27FC236}">
                  <a16:creationId xmlns:a16="http://schemas.microsoft.com/office/drawing/2014/main" id="{00000000-0008-0000-0300-0000B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35776" name="Check Box 960" hidden="1">
              <a:extLst>
                <a:ext uri="{63B3BB69-23CF-44E3-9099-C40C66FF867C}">
                  <a14:compatExt spid="_x0000_s35776"/>
                </a:ext>
                <a:ext uri="{FF2B5EF4-FFF2-40B4-BE49-F238E27FC236}">
                  <a16:creationId xmlns:a16="http://schemas.microsoft.com/office/drawing/2014/main" id="{00000000-0008-0000-0300-0000C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35777" name="Check Box 961" hidden="1">
              <a:extLst>
                <a:ext uri="{63B3BB69-23CF-44E3-9099-C40C66FF867C}">
                  <a14:compatExt spid="_x0000_s35777"/>
                </a:ext>
                <a:ext uri="{FF2B5EF4-FFF2-40B4-BE49-F238E27FC236}">
                  <a16:creationId xmlns:a16="http://schemas.microsoft.com/office/drawing/2014/main" id="{00000000-0008-0000-0300-0000C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35778" name="Check Box 962" hidden="1">
              <a:extLst>
                <a:ext uri="{63B3BB69-23CF-44E3-9099-C40C66FF867C}">
                  <a14:compatExt spid="_x0000_s35778"/>
                </a:ext>
                <a:ext uri="{FF2B5EF4-FFF2-40B4-BE49-F238E27FC236}">
                  <a16:creationId xmlns:a16="http://schemas.microsoft.com/office/drawing/2014/main" id="{00000000-0008-0000-0300-0000C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35779" name="Check Box 963" hidden="1">
              <a:extLst>
                <a:ext uri="{63B3BB69-23CF-44E3-9099-C40C66FF867C}">
                  <a14:compatExt spid="_x0000_s35779"/>
                </a:ext>
                <a:ext uri="{FF2B5EF4-FFF2-40B4-BE49-F238E27FC236}">
                  <a16:creationId xmlns:a16="http://schemas.microsoft.com/office/drawing/2014/main" id="{00000000-0008-0000-0300-0000C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35780" name="Check Box 964" hidden="1">
              <a:extLst>
                <a:ext uri="{63B3BB69-23CF-44E3-9099-C40C66FF867C}">
                  <a14:compatExt spid="_x0000_s35780"/>
                </a:ext>
                <a:ext uri="{FF2B5EF4-FFF2-40B4-BE49-F238E27FC236}">
                  <a16:creationId xmlns:a16="http://schemas.microsoft.com/office/drawing/2014/main" id="{00000000-0008-0000-0300-0000C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35781" name="Check Box 965" hidden="1">
              <a:extLst>
                <a:ext uri="{63B3BB69-23CF-44E3-9099-C40C66FF867C}">
                  <a14:compatExt spid="_x0000_s35781"/>
                </a:ext>
                <a:ext uri="{FF2B5EF4-FFF2-40B4-BE49-F238E27FC236}">
                  <a16:creationId xmlns:a16="http://schemas.microsoft.com/office/drawing/2014/main" id="{00000000-0008-0000-0300-0000C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35782" name="Check Box 966" hidden="1">
              <a:extLst>
                <a:ext uri="{63B3BB69-23CF-44E3-9099-C40C66FF867C}">
                  <a14:compatExt spid="_x0000_s35782"/>
                </a:ext>
                <a:ext uri="{FF2B5EF4-FFF2-40B4-BE49-F238E27FC236}">
                  <a16:creationId xmlns:a16="http://schemas.microsoft.com/office/drawing/2014/main" id="{00000000-0008-0000-0300-0000C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35783" name="Check Box 967" hidden="1">
              <a:extLst>
                <a:ext uri="{63B3BB69-23CF-44E3-9099-C40C66FF867C}">
                  <a14:compatExt spid="_x0000_s35783"/>
                </a:ext>
                <a:ext uri="{FF2B5EF4-FFF2-40B4-BE49-F238E27FC236}">
                  <a16:creationId xmlns:a16="http://schemas.microsoft.com/office/drawing/2014/main" id="{00000000-0008-0000-0300-0000C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35784" name="Check Box 968" hidden="1">
              <a:extLst>
                <a:ext uri="{63B3BB69-23CF-44E3-9099-C40C66FF867C}">
                  <a14:compatExt spid="_x0000_s35784"/>
                </a:ext>
                <a:ext uri="{FF2B5EF4-FFF2-40B4-BE49-F238E27FC236}">
                  <a16:creationId xmlns:a16="http://schemas.microsoft.com/office/drawing/2014/main" id="{00000000-0008-0000-0300-0000C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35785" name="Check Box 969" hidden="1">
              <a:extLst>
                <a:ext uri="{63B3BB69-23CF-44E3-9099-C40C66FF867C}">
                  <a14:compatExt spid="_x0000_s35785"/>
                </a:ext>
                <a:ext uri="{FF2B5EF4-FFF2-40B4-BE49-F238E27FC236}">
                  <a16:creationId xmlns:a16="http://schemas.microsoft.com/office/drawing/2014/main" id="{00000000-0008-0000-0300-0000C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35786" name="Check Box 970" hidden="1">
              <a:extLst>
                <a:ext uri="{63B3BB69-23CF-44E3-9099-C40C66FF867C}">
                  <a14:compatExt spid="_x0000_s35786"/>
                </a:ext>
                <a:ext uri="{FF2B5EF4-FFF2-40B4-BE49-F238E27FC236}">
                  <a16:creationId xmlns:a16="http://schemas.microsoft.com/office/drawing/2014/main" id="{00000000-0008-0000-0300-0000C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35787" name="Check Box 971" hidden="1">
              <a:extLst>
                <a:ext uri="{63B3BB69-23CF-44E3-9099-C40C66FF867C}">
                  <a14:compatExt spid="_x0000_s35787"/>
                </a:ext>
                <a:ext uri="{FF2B5EF4-FFF2-40B4-BE49-F238E27FC236}">
                  <a16:creationId xmlns:a16="http://schemas.microsoft.com/office/drawing/2014/main" id="{00000000-0008-0000-0300-0000C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35788" name="Check Box 972" hidden="1">
              <a:extLst>
                <a:ext uri="{63B3BB69-23CF-44E3-9099-C40C66FF867C}">
                  <a14:compatExt spid="_x0000_s35788"/>
                </a:ext>
                <a:ext uri="{FF2B5EF4-FFF2-40B4-BE49-F238E27FC236}">
                  <a16:creationId xmlns:a16="http://schemas.microsoft.com/office/drawing/2014/main" id="{00000000-0008-0000-0300-0000C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35789" name="Check Box 973" hidden="1">
              <a:extLst>
                <a:ext uri="{63B3BB69-23CF-44E3-9099-C40C66FF867C}">
                  <a14:compatExt spid="_x0000_s35789"/>
                </a:ext>
                <a:ext uri="{FF2B5EF4-FFF2-40B4-BE49-F238E27FC236}">
                  <a16:creationId xmlns:a16="http://schemas.microsoft.com/office/drawing/2014/main" id="{00000000-0008-0000-0300-0000C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35790" name="Check Box 974" hidden="1">
              <a:extLst>
                <a:ext uri="{63B3BB69-23CF-44E3-9099-C40C66FF867C}">
                  <a14:compatExt spid="_x0000_s35790"/>
                </a:ext>
                <a:ext uri="{FF2B5EF4-FFF2-40B4-BE49-F238E27FC236}">
                  <a16:creationId xmlns:a16="http://schemas.microsoft.com/office/drawing/2014/main" id="{00000000-0008-0000-0300-0000C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35791" name="Check Box 975" hidden="1">
              <a:extLst>
                <a:ext uri="{63B3BB69-23CF-44E3-9099-C40C66FF867C}">
                  <a14:compatExt spid="_x0000_s35791"/>
                </a:ext>
                <a:ext uri="{FF2B5EF4-FFF2-40B4-BE49-F238E27FC236}">
                  <a16:creationId xmlns:a16="http://schemas.microsoft.com/office/drawing/2014/main" id="{00000000-0008-0000-0300-0000C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35792" name="Check Box 976" hidden="1">
              <a:extLst>
                <a:ext uri="{63B3BB69-23CF-44E3-9099-C40C66FF867C}">
                  <a14:compatExt spid="_x0000_s35792"/>
                </a:ext>
                <a:ext uri="{FF2B5EF4-FFF2-40B4-BE49-F238E27FC236}">
                  <a16:creationId xmlns:a16="http://schemas.microsoft.com/office/drawing/2014/main" id="{00000000-0008-0000-0300-0000D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35793" name="Check Box 977" hidden="1">
              <a:extLst>
                <a:ext uri="{63B3BB69-23CF-44E3-9099-C40C66FF867C}">
                  <a14:compatExt spid="_x0000_s35793"/>
                </a:ext>
                <a:ext uri="{FF2B5EF4-FFF2-40B4-BE49-F238E27FC236}">
                  <a16:creationId xmlns:a16="http://schemas.microsoft.com/office/drawing/2014/main" id="{00000000-0008-0000-0300-0000D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35794" name="Check Box 978" hidden="1">
              <a:extLst>
                <a:ext uri="{63B3BB69-23CF-44E3-9099-C40C66FF867C}">
                  <a14:compatExt spid="_x0000_s35794"/>
                </a:ext>
                <a:ext uri="{FF2B5EF4-FFF2-40B4-BE49-F238E27FC236}">
                  <a16:creationId xmlns:a16="http://schemas.microsoft.com/office/drawing/2014/main" id="{00000000-0008-0000-0300-0000D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35795" name="Check Box 979" hidden="1">
              <a:extLst>
                <a:ext uri="{63B3BB69-23CF-44E3-9099-C40C66FF867C}">
                  <a14:compatExt spid="_x0000_s35795"/>
                </a:ext>
                <a:ext uri="{FF2B5EF4-FFF2-40B4-BE49-F238E27FC236}">
                  <a16:creationId xmlns:a16="http://schemas.microsoft.com/office/drawing/2014/main" id="{00000000-0008-0000-0300-0000D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35796" name="Check Box 980" hidden="1">
              <a:extLst>
                <a:ext uri="{63B3BB69-23CF-44E3-9099-C40C66FF867C}">
                  <a14:compatExt spid="_x0000_s35796"/>
                </a:ext>
                <a:ext uri="{FF2B5EF4-FFF2-40B4-BE49-F238E27FC236}">
                  <a16:creationId xmlns:a16="http://schemas.microsoft.com/office/drawing/2014/main" id="{00000000-0008-0000-0300-0000D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35797" name="Check Box 981" hidden="1">
              <a:extLst>
                <a:ext uri="{63B3BB69-23CF-44E3-9099-C40C66FF867C}">
                  <a14:compatExt spid="_x0000_s35797"/>
                </a:ext>
                <a:ext uri="{FF2B5EF4-FFF2-40B4-BE49-F238E27FC236}">
                  <a16:creationId xmlns:a16="http://schemas.microsoft.com/office/drawing/2014/main" id="{00000000-0008-0000-0300-0000D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35798" name="Check Box 982" hidden="1">
              <a:extLst>
                <a:ext uri="{63B3BB69-23CF-44E3-9099-C40C66FF867C}">
                  <a14:compatExt spid="_x0000_s35798"/>
                </a:ext>
                <a:ext uri="{FF2B5EF4-FFF2-40B4-BE49-F238E27FC236}">
                  <a16:creationId xmlns:a16="http://schemas.microsoft.com/office/drawing/2014/main" id="{00000000-0008-0000-0300-0000D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35799" name="Check Box 983" hidden="1">
              <a:extLst>
                <a:ext uri="{63B3BB69-23CF-44E3-9099-C40C66FF867C}">
                  <a14:compatExt spid="_x0000_s35799"/>
                </a:ext>
                <a:ext uri="{FF2B5EF4-FFF2-40B4-BE49-F238E27FC236}">
                  <a16:creationId xmlns:a16="http://schemas.microsoft.com/office/drawing/2014/main" id="{00000000-0008-0000-0300-0000D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180975</xdr:rowOff>
        </xdr:from>
        <xdr:to>
          <xdr:col>55</xdr:col>
          <xdr:colOff>47625</xdr:colOff>
          <xdr:row>387</xdr:row>
          <xdr:rowOff>0</xdr:rowOff>
        </xdr:to>
        <xdr:sp macro="" textlink="">
          <xdr:nvSpPr>
            <xdr:cNvPr id="35800" name="Check Box 984" hidden="1">
              <a:extLst>
                <a:ext uri="{63B3BB69-23CF-44E3-9099-C40C66FF867C}">
                  <a14:compatExt spid="_x0000_s35800"/>
                </a:ext>
                <a:ext uri="{FF2B5EF4-FFF2-40B4-BE49-F238E27FC236}">
                  <a16:creationId xmlns:a16="http://schemas.microsoft.com/office/drawing/2014/main" id="{00000000-0008-0000-0300-0000D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344</xdr:row>
          <xdr:rowOff>190500</xdr:rowOff>
        </xdr:from>
        <xdr:to>
          <xdr:col>55</xdr:col>
          <xdr:colOff>38100</xdr:colOff>
          <xdr:row>346</xdr:row>
          <xdr:rowOff>9525</xdr:rowOff>
        </xdr:to>
        <xdr:sp macro="" textlink="">
          <xdr:nvSpPr>
            <xdr:cNvPr id="35801" name="Check Box 985" hidden="1">
              <a:extLst>
                <a:ext uri="{63B3BB69-23CF-44E3-9099-C40C66FF867C}">
                  <a14:compatExt spid="_x0000_s35801"/>
                </a:ext>
                <a:ext uri="{FF2B5EF4-FFF2-40B4-BE49-F238E27FC236}">
                  <a16:creationId xmlns:a16="http://schemas.microsoft.com/office/drawing/2014/main" id="{00000000-0008-0000-0300-0000D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346</xdr:row>
          <xdr:rowOff>190500</xdr:rowOff>
        </xdr:from>
        <xdr:to>
          <xdr:col>55</xdr:col>
          <xdr:colOff>38100</xdr:colOff>
          <xdr:row>348</xdr:row>
          <xdr:rowOff>9525</xdr:rowOff>
        </xdr:to>
        <xdr:sp macro="" textlink="">
          <xdr:nvSpPr>
            <xdr:cNvPr id="35802" name="Check Box 986" hidden="1">
              <a:extLst>
                <a:ext uri="{63B3BB69-23CF-44E3-9099-C40C66FF867C}">
                  <a14:compatExt spid="_x0000_s35802"/>
                </a:ext>
                <a:ext uri="{FF2B5EF4-FFF2-40B4-BE49-F238E27FC236}">
                  <a16:creationId xmlns:a16="http://schemas.microsoft.com/office/drawing/2014/main" id="{00000000-0008-0000-0300-0000D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345</xdr:row>
          <xdr:rowOff>190500</xdr:rowOff>
        </xdr:from>
        <xdr:to>
          <xdr:col>55</xdr:col>
          <xdr:colOff>38100</xdr:colOff>
          <xdr:row>347</xdr:row>
          <xdr:rowOff>9525</xdr:rowOff>
        </xdr:to>
        <xdr:sp macro="" textlink="">
          <xdr:nvSpPr>
            <xdr:cNvPr id="35803" name="Check Box 987" hidden="1">
              <a:extLst>
                <a:ext uri="{63B3BB69-23CF-44E3-9099-C40C66FF867C}">
                  <a14:compatExt spid="_x0000_s35803"/>
                </a:ext>
                <a:ext uri="{FF2B5EF4-FFF2-40B4-BE49-F238E27FC236}">
                  <a16:creationId xmlns:a16="http://schemas.microsoft.com/office/drawing/2014/main" id="{00000000-0008-0000-0300-0000D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347</xdr:row>
          <xdr:rowOff>190500</xdr:rowOff>
        </xdr:from>
        <xdr:to>
          <xdr:col>55</xdr:col>
          <xdr:colOff>38100</xdr:colOff>
          <xdr:row>349</xdr:row>
          <xdr:rowOff>9525</xdr:rowOff>
        </xdr:to>
        <xdr:sp macro="" textlink="">
          <xdr:nvSpPr>
            <xdr:cNvPr id="35804" name="Check Box 988" hidden="1">
              <a:extLst>
                <a:ext uri="{63B3BB69-23CF-44E3-9099-C40C66FF867C}">
                  <a14:compatExt spid="_x0000_s35804"/>
                </a:ext>
                <a:ext uri="{FF2B5EF4-FFF2-40B4-BE49-F238E27FC236}">
                  <a16:creationId xmlns:a16="http://schemas.microsoft.com/office/drawing/2014/main" id="{00000000-0008-0000-0300-0000D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349</xdr:row>
          <xdr:rowOff>190500</xdr:rowOff>
        </xdr:from>
        <xdr:to>
          <xdr:col>55</xdr:col>
          <xdr:colOff>38100</xdr:colOff>
          <xdr:row>351</xdr:row>
          <xdr:rowOff>9525</xdr:rowOff>
        </xdr:to>
        <xdr:sp macro="" textlink="">
          <xdr:nvSpPr>
            <xdr:cNvPr id="35805" name="Check Box 989" hidden="1">
              <a:extLst>
                <a:ext uri="{63B3BB69-23CF-44E3-9099-C40C66FF867C}">
                  <a14:compatExt spid="_x0000_s35805"/>
                </a:ext>
                <a:ext uri="{FF2B5EF4-FFF2-40B4-BE49-F238E27FC236}">
                  <a16:creationId xmlns:a16="http://schemas.microsoft.com/office/drawing/2014/main" id="{00000000-0008-0000-0300-0000D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348</xdr:row>
          <xdr:rowOff>190500</xdr:rowOff>
        </xdr:from>
        <xdr:to>
          <xdr:col>55</xdr:col>
          <xdr:colOff>38100</xdr:colOff>
          <xdr:row>350</xdr:row>
          <xdr:rowOff>9525</xdr:rowOff>
        </xdr:to>
        <xdr:sp macro="" textlink="">
          <xdr:nvSpPr>
            <xdr:cNvPr id="35806" name="Check Box 990" hidden="1">
              <a:extLst>
                <a:ext uri="{63B3BB69-23CF-44E3-9099-C40C66FF867C}">
                  <a14:compatExt spid="_x0000_s35806"/>
                </a:ext>
                <a:ext uri="{FF2B5EF4-FFF2-40B4-BE49-F238E27FC236}">
                  <a16:creationId xmlns:a16="http://schemas.microsoft.com/office/drawing/2014/main" id="{00000000-0008-0000-0300-0000D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350</xdr:row>
          <xdr:rowOff>190500</xdr:rowOff>
        </xdr:from>
        <xdr:to>
          <xdr:col>55</xdr:col>
          <xdr:colOff>38100</xdr:colOff>
          <xdr:row>352</xdr:row>
          <xdr:rowOff>9525</xdr:rowOff>
        </xdr:to>
        <xdr:sp macro="" textlink="">
          <xdr:nvSpPr>
            <xdr:cNvPr id="35807" name="Check Box 991" hidden="1">
              <a:extLst>
                <a:ext uri="{63B3BB69-23CF-44E3-9099-C40C66FF867C}">
                  <a14:compatExt spid="_x0000_s35807"/>
                </a:ext>
                <a:ext uri="{FF2B5EF4-FFF2-40B4-BE49-F238E27FC236}">
                  <a16:creationId xmlns:a16="http://schemas.microsoft.com/office/drawing/2014/main" id="{00000000-0008-0000-0300-0000D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352</xdr:row>
          <xdr:rowOff>190500</xdr:rowOff>
        </xdr:from>
        <xdr:to>
          <xdr:col>55</xdr:col>
          <xdr:colOff>38100</xdr:colOff>
          <xdr:row>354</xdr:row>
          <xdr:rowOff>9525</xdr:rowOff>
        </xdr:to>
        <xdr:sp macro="" textlink="">
          <xdr:nvSpPr>
            <xdr:cNvPr id="35808" name="Check Box 992" hidden="1">
              <a:extLst>
                <a:ext uri="{63B3BB69-23CF-44E3-9099-C40C66FF867C}">
                  <a14:compatExt spid="_x0000_s35808"/>
                </a:ext>
                <a:ext uri="{FF2B5EF4-FFF2-40B4-BE49-F238E27FC236}">
                  <a16:creationId xmlns:a16="http://schemas.microsoft.com/office/drawing/2014/main" id="{00000000-0008-0000-0300-0000E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351</xdr:row>
          <xdr:rowOff>190500</xdr:rowOff>
        </xdr:from>
        <xdr:to>
          <xdr:col>55</xdr:col>
          <xdr:colOff>38100</xdr:colOff>
          <xdr:row>353</xdr:row>
          <xdr:rowOff>9525</xdr:rowOff>
        </xdr:to>
        <xdr:sp macro="" textlink="">
          <xdr:nvSpPr>
            <xdr:cNvPr id="35809" name="Check Box 993" hidden="1">
              <a:extLst>
                <a:ext uri="{63B3BB69-23CF-44E3-9099-C40C66FF867C}">
                  <a14:compatExt spid="_x0000_s35809"/>
                </a:ext>
                <a:ext uri="{FF2B5EF4-FFF2-40B4-BE49-F238E27FC236}">
                  <a16:creationId xmlns:a16="http://schemas.microsoft.com/office/drawing/2014/main" id="{00000000-0008-0000-0300-0000E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353</xdr:row>
          <xdr:rowOff>190500</xdr:rowOff>
        </xdr:from>
        <xdr:to>
          <xdr:col>55</xdr:col>
          <xdr:colOff>38100</xdr:colOff>
          <xdr:row>355</xdr:row>
          <xdr:rowOff>9525</xdr:rowOff>
        </xdr:to>
        <xdr:sp macro="" textlink="">
          <xdr:nvSpPr>
            <xdr:cNvPr id="35810" name="Check Box 994" hidden="1">
              <a:extLst>
                <a:ext uri="{63B3BB69-23CF-44E3-9099-C40C66FF867C}">
                  <a14:compatExt spid="_x0000_s35810"/>
                </a:ext>
                <a:ext uri="{FF2B5EF4-FFF2-40B4-BE49-F238E27FC236}">
                  <a16:creationId xmlns:a16="http://schemas.microsoft.com/office/drawing/2014/main" id="{00000000-0008-0000-0300-0000E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355</xdr:row>
          <xdr:rowOff>190500</xdr:rowOff>
        </xdr:from>
        <xdr:to>
          <xdr:col>55</xdr:col>
          <xdr:colOff>38100</xdr:colOff>
          <xdr:row>357</xdr:row>
          <xdr:rowOff>9525</xdr:rowOff>
        </xdr:to>
        <xdr:sp macro="" textlink="">
          <xdr:nvSpPr>
            <xdr:cNvPr id="35811" name="Check Box 995" hidden="1">
              <a:extLst>
                <a:ext uri="{63B3BB69-23CF-44E3-9099-C40C66FF867C}">
                  <a14:compatExt spid="_x0000_s35811"/>
                </a:ext>
                <a:ext uri="{FF2B5EF4-FFF2-40B4-BE49-F238E27FC236}">
                  <a16:creationId xmlns:a16="http://schemas.microsoft.com/office/drawing/2014/main" id="{00000000-0008-0000-0300-0000E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354</xdr:row>
          <xdr:rowOff>190500</xdr:rowOff>
        </xdr:from>
        <xdr:to>
          <xdr:col>55</xdr:col>
          <xdr:colOff>38100</xdr:colOff>
          <xdr:row>356</xdr:row>
          <xdr:rowOff>9525</xdr:rowOff>
        </xdr:to>
        <xdr:sp macro="" textlink="">
          <xdr:nvSpPr>
            <xdr:cNvPr id="35812" name="Check Box 996" hidden="1">
              <a:extLst>
                <a:ext uri="{63B3BB69-23CF-44E3-9099-C40C66FF867C}">
                  <a14:compatExt spid="_x0000_s35812"/>
                </a:ext>
                <a:ext uri="{FF2B5EF4-FFF2-40B4-BE49-F238E27FC236}">
                  <a16:creationId xmlns:a16="http://schemas.microsoft.com/office/drawing/2014/main" id="{00000000-0008-0000-0300-0000E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356</xdr:row>
          <xdr:rowOff>190500</xdr:rowOff>
        </xdr:from>
        <xdr:to>
          <xdr:col>55</xdr:col>
          <xdr:colOff>38100</xdr:colOff>
          <xdr:row>358</xdr:row>
          <xdr:rowOff>9525</xdr:rowOff>
        </xdr:to>
        <xdr:sp macro="" textlink="">
          <xdr:nvSpPr>
            <xdr:cNvPr id="35813" name="Check Box 997" hidden="1">
              <a:extLst>
                <a:ext uri="{63B3BB69-23CF-44E3-9099-C40C66FF867C}">
                  <a14:compatExt spid="_x0000_s35813"/>
                </a:ext>
                <a:ext uri="{FF2B5EF4-FFF2-40B4-BE49-F238E27FC236}">
                  <a16:creationId xmlns:a16="http://schemas.microsoft.com/office/drawing/2014/main" id="{00000000-0008-0000-0300-0000E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358</xdr:row>
          <xdr:rowOff>190500</xdr:rowOff>
        </xdr:from>
        <xdr:to>
          <xdr:col>55</xdr:col>
          <xdr:colOff>38100</xdr:colOff>
          <xdr:row>360</xdr:row>
          <xdr:rowOff>9525</xdr:rowOff>
        </xdr:to>
        <xdr:sp macro="" textlink="">
          <xdr:nvSpPr>
            <xdr:cNvPr id="35814" name="Check Box 998" hidden="1">
              <a:extLst>
                <a:ext uri="{63B3BB69-23CF-44E3-9099-C40C66FF867C}">
                  <a14:compatExt spid="_x0000_s35814"/>
                </a:ext>
                <a:ext uri="{FF2B5EF4-FFF2-40B4-BE49-F238E27FC236}">
                  <a16:creationId xmlns:a16="http://schemas.microsoft.com/office/drawing/2014/main" id="{00000000-0008-0000-0300-0000E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357</xdr:row>
          <xdr:rowOff>190500</xdr:rowOff>
        </xdr:from>
        <xdr:to>
          <xdr:col>55</xdr:col>
          <xdr:colOff>38100</xdr:colOff>
          <xdr:row>359</xdr:row>
          <xdr:rowOff>9525</xdr:rowOff>
        </xdr:to>
        <xdr:sp macro="" textlink="">
          <xdr:nvSpPr>
            <xdr:cNvPr id="35815" name="Check Box 999" hidden="1">
              <a:extLst>
                <a:ext uri="{63B3BB69-23CF-44E3-9099-C40C66FF867C}">
                  <a14:compatExt spid="_x0000_s35815"/>
                </a:ext>
                <a:ext uri="{FF2B5EF4-FFF2-40B4-BE49-F238E27FC236}">
                  <a16:creationId xmlns:a16="http://schemas.microsoft.com/office/drawing/2014/main" id="{00000000-0008-0000-0300-0000E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359</xdr:row>
          <xdr:rowOff>190500</xdr:rowOff>
        </xdr:from>
        <xdr:to>
          <xdr:col>55</xdr:col>
          <xdr:colOff>38100</xdr:colOff>
          <xdr:row>361</xdr:row>
          <xdr:rowOff>9525</xdr:rowOff>
        </xdr:to>
        <xdr:sp macro="" textlink="">
          <xdr:nvSpPr>
            <xdr:cNvPr id="35816" name="Check Box 1000" hidden="1">
              <a:extLst>
                <a:ext uri="{63B3BB69-23CF-44E3-9099-C40C66FF867C}">
                  <a14:compatExt spid="_x0000_s35816"/>
                </a:ext>
                <a:ext uri="{FF2B5EF4-FFF2-40B4-BE49-F238E27FC236}">
                  <a16:creationId xmlns:a16="http://schemas.microsoft.com/office/drawing/2014/main" id="{00000000-0008-0000-0300-0000E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361</xdr:row>
          <xdr:rowOff>190500</xdr:rowOff>
        </xdr:from>
        <xdr:to>
          <xdr:col>55</xdr:col>
          <xdr:colOff>38100</xdr:colOff>
          <xdr:row>363</xdr:row>
          <xdr:rowOff>9525</xdr:rowOff>
        </xdr:to>
        <xdr:sp macro="" textlink="">
          <xdr:nvSpPr>
            <xdr:cNvPr id="35817" name="Check Box 1001" hidden="1">
              <a:extLst>
                <a:ext uri="{63B3BB69-23CF-44E3-9099-C40C66FF867C}">
                  <a14:compatExt spid="_x0000_s35817"/>
                </a:ext>
                <a:ext uri="{FF2B5EF4-FFF2-40B4-BE49-F238E27FC236}">
                  <a16:creationId xmlns:a16="http://schemas.microsoft.com/office/drawing/2014/main" id="{00000000-0008-0000-0300-0000E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360</xdr:row>
          <xdr:rowOff>190500</xdr:rowOff>
        </xdr:from>
        <xdr:to>
          <xdr:col>55</xdr:col>
          <xdr:colOff>38100</xdr:colOff>
          <xdr:row>362</xdr:row>
          <xdr:rowOff>9525</xdr:rowOff>
        </xdr:to>
        <xdr:sp macro="" textlink="">
          <xdr:nvSpPr>
            <xdr:cNvPr id="35818" name="Check Box 1002" hidden="1">
              <a:extLst>
                <a:ext uri="{63B3BB69-23CF-44E3-9099-C40C66FF867C}">
                  <a14:compatExt spid="_x0000_s35818"/>
                </a:ext>
                <a:ext uri="{FF2B5EF4-FFF2-40B4-BE49-F238E27FC236}">
                  <a16:creationId xmlns:a16="http://schemas.microsoft.com/office/drawing/2014/main" id="{00000000-0008-0000-0300-0000E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362</xdr:row>
          <xdr:rowOff>190500</xdr:rowOff>
        </xdr:from>
        <xdr:to>
          <xdr:col>55</xdr:col>
          <xdr:colOff>38100</xdr:colOff>
          <xdr:row>364</xdr:row>
          <xdr:rowOff>9525</xdr:rowOff>
        </xdr:to>
        <xdr:sp macro="" textlink="">
          <xdr:nvSpPr>
            <xdr:cNvPr id="35819" name="Check Box 1003" hidden="1">
              <a:extLst>
                <a:ext uri="{63B3BB69-23CF-44E3-9099-C40C66FF867C}">
                  <a14:compatExt spid="_x0000_s35819"/>
                </a:ext>
                <a:ext uri="{FF2B5EF4-FFF2-40B4-BE49-F238E27FC236}">
                  <a16:creationId xmlns:a16="http://schemas.microsoft.com/office/drawing/2014/main" id="{00000000-0008-0000-0300-0000E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364</xdr:row>
          <xdr:rowOff>190500</xdr:rowOff>
        </xdr:from>
        <xdr:to>
          <xdr:col>55</xdr:col>
          <xdr:colOff>38100</xdr:colOff>
          <xdr:row>366</xdr:row>
          <xdr:rowOff>9525</xdr:rowOff>
        </xdr:to>
        <xdr:sp macro="" textlink="">
          <xdr:nvSpPr>
            <xdr:cNvPr id="35820" name="Check Box 1004" hidden="1">
              <a:extLst>
                <a:ext uri="{63B3BB69-23CF-44E3-9099-C40C66FF867C}">
                  <a14:compatExt spid="_x0000_s35820"/>
                </a:ext>
                <a:ext uri="{FF2B5EF4-FFF2-40B4-BE49-F238E27FC236}">
                  <a16:creationId xmlns:a16="http://schemas.microsoft.com/office/drawing/2014/main" id="{00000000-0008-0000-0300-0000E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363</xdr:row>
          <xdr:rowOff>190500</xdr:rowOff>
        </xdr:from>
        <xdr:to>
          <xdr:col>55</xdr:col>
          <xdr:colOff>38100</xdr:colOff>
          <xdr:row>365</xdr:row>
          <xdr:rowOff>9525</xdr:rowOff>
        </xdr:to>
        <xdr:sp macro="" textlink="">
          <xdr:nvSpPr>
            <xdr:cNvPr id="35821" name="Check Box 1005" hidden="1">
              <a:extLst>
                <a:ext uri="{63B3BB69-23CF-44E3-9099-C40C66FF867C}">
                  <a14:compatExt spid="_x0000_s35821"/>
                </a:ext>
                <a:ext uri="{FF2B5EF4-FFF2-40B4-BE49-F238E27FC236}">
                  <a16:creationId xmlns:a16="http://schemas.microsoft.com/office/drawing/2014/main" id="{00000000-0008-0000-0300-0000E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365</xdr:row>
          <xdr:rowOff>190500</xdr:rowOff>
        </xdr:from>
        <xdr:to>
          <xdr:col>55</xdr:col>
          <xdr:colOff>38100</xdr:colOff>
          <xdr:row>367</xdr:row>
          <xdr:rowOff>9525</xdr:rowOff>
        </xdr:to>
        <xdr:sp macro="" textlink="">
          <xdr:nvSpPr>
            <xdr:cNvPr id="35822" name="Check Box 1006" hidden="1">
              <a:extLst>
                <a:ext uri="{63B3BB69-23CF-44E3-9099-C40C66FF867C}">
                  <a14:compatExt spid="_x0000_s35822"/>
                </a:ext>
                <a:ext uri="{FF2B5EF4-FFF2-40B4-BE49-F238E27FC236}">
                  <a16:creationId xmlns:a16="http://schemas.microsoft.com/office/drawing/2014/main" id="{00000000-0008-0000-0300-0000E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367</xdr:row>
          <xdr:rowOff>190500</xdr:rowOff>
        </xdr:from>
        <xdr:to>
          <xdr:col>55</xdr:col>
          <xdr:colOff>38100</xdr:colOff>
          <xdr:row>369</xdr:row>
          <xdr:rowOff>9525</xdr:rowOff>
        </xdr:to>
        <xdr:sp macro="" textlink="">
          <xdr:nvSpPr>
            <xdr:cNvPr id="35823" name="Check Box 1007" hidden="1">
              <a:extLst>
                <a:ext uri="{63B3BB69-23CF-44E3-9099-C40C66FF867C}">
                  <a14:compatExt spid="_x0000_s35823"/>
                </a:ext>
                <a:ext uri="{FF2B5EF4-FFF2-40B4-BE49-F238E27FC236}">
                  <a16:creationId xmlns:a16="http://schemas.microsoft.com/office/drawing/2014/main" id="{00000000-0008-0000-0300-0000E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366</xdr:row>
          <xdr:rowOff>190500</xdr:rowOff>
        </xdr:from>
        <xdr:to>
          <xdr:col>55</xdr:col>
          <xdr:colOff>38100</xdr:colOff>
          <xdr:row>368</xdr:row>
          <xdr:rowOff>9525</xdr:rowOff>
        </xdr:to>
        <xdr:sp macro="" textlink="">
          <xdr:nvSpPr>
            <xdr:cNvPr id="35824" name="Check Box 1008" hidden="1">
              <a:extLst>
                <a:ext uri="{63B3BB69-23CF-44E3-9099-C40C66FF867C}">
                  <a14:compatExt spid="_x0000_s35824"/>
                </a:ext>
                <a:ext uri="{FF2B5EF4-FFF2-40B4-BE49-F238E27FC236}">
                  <a16:creationId xmlns:a16="http://schemas.microsoft.com/office/drawing/2014/main" id="{00000000-0008-0000-0300-0000F0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368</xdr:row>
          <xdr:rowOff>190500</xdr:rowOff>
        </xdr:from>
        <xdr:to>
          <xdr:col>55</xdr:col>
          <xdr:colOff>38100</xdr:colOff>
          <xdr:row>370</xdr:row>
          <xdr:rowOff>9525</xdr:rowOff>
        </xdr:to>
        <xdr:sp macro="" textlink="">
          <xdr:nvSpPr>
            <xdr:cNvPr id="35825" name="Check Box 1009" hidden="1">
              <a:extLst>
                <a:ext uri="{63B3BB69-23CF-44E3-9099-C40C66FF867C}">
                  <a14:compatExt spid="_x0000_s35825"/>
                </a:ext>
                <a:ext uri="{FF2B5EF4-FFF2-40B4-BE49-F238E27FC236}">
                  <a16:creationId xmlns:a16="http://schemas.microsoft.com/office/drawing/2014/main" id="{00000000-0008-0000-0300-0000F1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370</xdr:row>
          <xdr:rowOff>190500</xdr:rowOff>
        </xdr:from>
        <xdr:to>
          <xdr:col>55</xdr:col>
          <xdr:colOff>38100</xdr:colOff>
          <xdr:row>372</xdr:row>
          <xdr:rowOff>9525</xdr:rowOff>
        </xdr:to>
        <xdr:sp macro="" textlink="">
          <xdr:nvSpPr>
            <xdr:cNvPr id="35826" name="Check Box 1010" hidden="1">
              <a:extLst>
                <a:ext uri="{63B3BB69-23CF-44E3-9099-C40C66FF867C}">
                  <a14:compatExt spid="_x0000_s35826"/>
                </a:ext>
                <a:ext uri="{FF2B5EF4-FFF2-40B4-BE49-F238E27FC236}">
                  <a16:creationId xmlns:a16="http://schemas.microsoft.com/office/drawing/2014/main" id="{00000000-0008-0000-0300-0000F2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369</xdr:row>
          <xdr:rowOff>190500</xdr:rowOff>
        </xdr:from>
        <xdr:to>
          <xdr:col>55</xdr:col>
          <xdr:colOff>38100</xdr:colOff>
          <xdr:row>371</xdr:row>
          <xdr:rowOff>9525</xdr:rowOff>
        </xdr:to>
        <xdr:sp macro="" textlink="">
          <xdr:nvSpPr>
            <xdr:cNvPr id="35827" name="Check Box 1011" hidden="1">
              <a:extLst>
                <a:ext uri="{63B3BB69-23CF-44E3-9099-C40C66FF867C}">
                  <a14:compatExt spid="_x0000_s35827"/>
                </a:ext>
                <a:ext uri="{FF2B5EF4-FFF2-40B4-BE49-F238E27FC236}">
                  <a16:creationId xmlns:a16="http://schemas.microsoft.com/office/drawing/2014/main" id="{00000000-0008-0000-0300-0000F3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371</xdr:row>
          <xdr:rowOff>190500</xdr:rowOff>
        </xdr:from>
        <xdr:to>
          <xdr:col>55</xdr:col>
          <xdr:colOff>38100</xdr:colOff>
          <xdr:row>373</xdr:row>
          <xdr:rowOff>9525</xdr:rowOff>
        </xdr:to>
        <xdr:sp macro="" textlink="">
          <xdr:nvSpPr>
            <xdr:cNvPr id="35828" name="Check Box 1012" hidden="1">
              <a:extLst>
                <a:ext uri="{63B3BB69-23CF-44E3-9099-C40C66FF867C}">
                  <a14:compatExt spid="_x0000_s35828"/>
                </a:ext>
                <a:ext uri="{FF2B5EF4-FFF2-40B4-BE49-F238E27FC236}">
                  <a16:creationId xmlns:a16="http://schemas.microsoft.com/office/drawing/2014/main" id="{00000000-0008-0000-0300-0000F4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373</xdr:row>
          <xdr:rowOff>190500</xdr:rowOff>
        </xdr:from>
        <xdr:to>
          <xdr:col>55</xdr:col>
          <xdr:colOff>38100</xdr:colOff>
          <xdr:row>375</xdr:row>
          <xdr:rowOff>9525</xdr:rowOff>
        </xdr:to>
        <xdr:sp macro="" textlink="">
          <xdr:nvSpPr>
            <xdr:cNvPr id="35829" name="Check Box 1013" hidden="1">
              <a:extLst>
                <a:ext uri="{63B3BB69-23CF-44E3-9099-C40C66FF867C}">
                  <a14:compatExt spid="_x0000_s35829"/>
                </a:ext>
                <a:ext uri="{FF2B5EF4-FFF2-40B4-BE49-F238E27FC236}">
                  <a16:creationId xmlns:a16="http://schemas.microsoft.com/office/drawing/2014/main" id="{00000000-0008-0000-0300-0000F5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372</xdr:row>
          <xdr:rowOff>190500</xdr:rowOff>
        </xdr:from>
        <xdr:to>
          <xdr:col>55</xdr:col>
          <xdr:colOff>38100</xdr:colOff>
          <xdr:row>374</xdr:row>
          <xdr:rowOff>9525</xdr:rowOff>
        </xdr:to>
        <xdr:sp macro="" textlink="">
          <xdr:nvSpPr>
            <xdr:cNvPr id="35830" name="Check Box 1014" hidden="1">
              <a:extLst>
                <a:ext uri="{63B3BB69-23CF-44E3-9099-C40C66FF867C}">
                  <a14:compatExt spid="_x0000_s35830"/>
                </a:ext>
                <a:ext uri="{FF2B5EF4-FFF2-40B4-BE49-F238E27FC236}">
                  <a16:creationId xmlns:a16="http://schemas.microsoft.com/office/drawing/2014/main" id="{00000000-0008-0000-0300-0000F6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374</xdr:row>
          <xdr:rowOff>190500</xdr:rowOff>
        </xdr:from>
        <xdr:to>
          <xdr:col>55</xdr:col>
          <xdr:colOff>38100</xdr:colOff>
          <xdr:row>376</xdr:row>
          <xdr:rowOff>9525</xdr:rowOff>
        </xdr:to>
        <xdr:sp macro="" textlink="">
          <xdr:nvSpPr>
            <xdr:cNvPr id="35831" name="Check Box 1015" hidden="1">
              <a:extLst>
                <a:ext uri="{63B3BB69-23CF-44E3-9099-C40C66FF867C}">
                  <a14:compatExt spid="_x0000_s35831"/>
                </a:ext>
                <a:ext uri="{FF2B5EF4-FFF2-40B4-BE49-F238E27FC236}">
                  <a16:creationId xmlns:a16="http://schemas.microsoft.com/office/drawing/2014/main" id="{00000000-0008-0000-0300-0000F7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376</xdr:row>
          <xdr:rowOff>190500</xdr:rowOff>
        </xdr:from>
        <xdr:to>
          <xdr:col>55</xdr:col>
          <xdr:colOff>38100</xdr:colOff>
          <xdr:row>378</xdr:row>
          <xdr:rowOff>9525</xdr:rowOff>
        </xdr:to>
        <xdr:sp macro="" textlink="">
          <xdr:nvSpPr>
            <xdr:cNvPr id="35832" name="Check Box 1016" hidden="1">
              <a:extLst>
                <a:ext uri="{63B3BB69-23CF-44E3-9099-C40C66FF867C}">
                  <a14:compatExt spid="_x0000_s35832"/>
                </a:ext>
                <a:ext uri="{FF2B5EF4-FFF2-40B4-BE49-F238E27FC236}">
                  <a16:creationId xmlns:a16="http://schemas.microsoft.com/office/drawing/2014/main" id="{00000000-0008-0000-0300-0000F8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375</xdr:row>
          <xdr:rowOff>190500</xdr:rowOff>
        </xdr:from>
        <xdr:to>
          <xdr:col>55</xdr:col>
          <xdr:colOff>38100</xdr:colOff>
          <xdr:row>377</xdr:row>
          <xdr:rowOff>9525</xdr:rowOff>
        </xdr:to>
        <xdr:sp macro="" textlink="">
          <xdr:nvSpPr>
            <xdr:cNvPr id="35833" name="Check Box 1017" hidden="1">
              <a:extLst>
                <a:ext uri="{63B3BB69-23CF-44E3-9099-C40C66FF867C}">
                  <a14:compatExt spid="_x0000_s35833"/>
                </a:ext>
                <a:ext uri="{FF2B5EF4-FFF2-40B4-BE49-F238E27FC236}">
                  <a16:creationId xmlns:a16="http://schemas.microsoft.com/office/drawing/2014/main" id="{00000000-0008-0000-0300-0000F9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377</xdr:row>
          <xdr:rowOff>190500</xdr:rowOff>
        </xdr:from>
        <xdr:to>
          <xdr:col>55</xdr:col>
          <xdr:colOff>38100</xdr:colOff>
          <xdr:row>379</xdr:row>
          <xdr:rowOff>9525</xdr:rowOff>
        </xdr:to>
        <xdr:sp macro="" textlink="">
          <xdr:nvSpPr>
            <xdr:cNvPr id="35834" name="Check Box 1018" hidden="1">
              <a:extLst>
                <a:ext uri="{63B3BB69-23CF-44E3-9099-C40C66FF867C}">
                  <a14:compatExt spid="_x0000_s35834"/>
                </a:ext>
                <a:ext uri="{FF2B5EF4-FFF2-40B4-BE49-F238E27FC236}">
                  <a16:creationId xmlns:a16="http://schemas.microsoft.com/office/drawing/2014/main" id="{00000000-0008-0000-0300-0000FA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379</xdr:row>
          <xdr:rowOff>190500</xdr:rowOff>
        </xdr:from>
        <xdr:to>
          <xdr:col>55</xdr:col>
          <xdr:colOff>38100</xdr:colOff>
          <xdr:row>381</xdr:row>
          <xdr:rowOff>9525</xdr:rowOff>
        </xdr:to>
        <xdr:sp macro="" textlink="">
          <xdr:nvSpPr>
            <xdr:cNvPr id="35835" name="Check Box 1019" hidden="1">
              <a:extLst>
                <a:ext uri="{63B3BB69-23CF-44E3-9099-C40C66FF867C}">
                  <a14:compatExt spid="_x0000_s35835"/>
                </a:ext>
                <a:ext uri="{FF2B5EF4-FFF2-40B4-BE49-F238E27FC236}">
                  <a16:creationId xmlns:a16="http://schemas.microsoft.com/office/drawing/2014/main" id="{00000000-0008-0000-0300-0000FB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378</xdr:row>
          <xdr:rowOff>190500</xdr:rowOff>
        </xdr:from>
        <xdr:to>
          <xdr:col>55</xdr:col>
          <xdr:colOff>38100</xdr:colOff>
          <xdr:row>380</xdr:row>
          <xdr:rowOff>9525</xdr:rowOff>
        </xdr:to>
        <xdr:sp macro="" textlink="">
          <xdr:nvSpPr>
            <xdr:cNvPr id="35836" name="Check Box 1020" hidden="1">
              <a:extLst>
                <a:ext uri="{63B3BB69-23CF-44E3-9099-C40C66FF867C}">
                  <a14:compatExt spid="_x0000_s35836"/>
                </a:ext>
                <a:ext uri="{FF2B5EF4-FFF2-40B4-BE49-F238E27FC236}">
                  <a16:creationId xmlns:a16="http://schemas.microsoft.com/office/drawing/2014/main" id="{00000000-0008-0000-0300-0000FC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380</xdr:row>
          <xdr:rowOff>190500</xdr:rowOff>
        </xdr:from>
        <xdr:to>
          <xdr:col>55</xdr:col>
          <xdr:colOff>38100</xdr:colOff>
          <xdr:row>382</xdr:row>
          <xdr:rowOff>9525</xdr:rowOff>
        </xdr:to>
        <xdr:sp macro="" textlink="">
          <xdr:nvSpPr>
            <xdr:cNvPr id="35837" name="Check Box 1021" hidden="1">
              <a:extLst>
                <a:ext uri="{63B3BB69-23CF-44E3-9099-C40C66FF867C}">
                  <a14:compatExt spid="_x0000_s35837"/>
                </a:ext>
                <a:ext uri="{FF2B5EF4-FFF2-40B4-BE49-F238E27FC236}">
                  <a16:creationId xmlns:a16="http://schemas.microsoft.com/office/drawing/2014/main" id="{00000000-0008-0000-0300-0000FD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382</xdr:row>
          <xdr:rowOff>190500</xdr:rowOff>
        </xdr:from>
        <xdr:to>
          <xdr:col>55</xdr:col>
          <xdr:colOff>38100</xdr:colOff>
          <xdr:row>384</xdr:row>
          <xdr:rowOff>9525</xdr:rowOff>
        </xdr:to>
        <xdr:sp macro="" textlink="">
          <xdr:nvSpPr>
            <xdr:cNvPr id="35838" name="Check Box 1022" hidden="1">
              <a:extLst>
                <a:ext uri="{63B3BB69-23CF-44E3-9099-C40C66FF867C}">
                  <a14:compatExt spid="_x0000_s35838"/>
                </a:ext>
                <a:ext uri="{FF2B5EF4-FFF2-40B4-BE49-F238E27FC236}">
                  <a16:creationId xmlns:a16="http://schemas.microsoft.com/office/drawing/2014/main" id="{00000000-0008-0000-0300-0000FE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381</xdr:row>
          <xdr:rowOff>190500</xdr:rowOff>
        </xdr:from>
        <xdr:to>
          <xdr:col>55</xdr:col>
          <xdr:colOff>38100</xdr:colOff>
          <xdr:row>383</xdr:row>
          <xdr:rowOff>9525</xdr:rowOff>
        </xdr:to>
        <xdr:sp macro="" textlink="">
          <xdr:nvSpPr>
            <xdr:cNvPr id="35839" name="Check Box 1023" hidden="1">
              <a:extLst>
                <a:ext uri="{63B3BB69-23CF-44E3-9099-C40C66FF867C}">
                  <a14:compatExt spid="_x0000_s35839"/>
                </a:ext>
                <a:ext uri="{FF2B5EF4-FFF2-40B4-BE49-F238E27FC236}">
                  <a16:creationId xmlns:a16="http://schemas.microsoft.com/office/drawing/2014/main" id="{00000000-0008-0000-0300-0000FF8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383</xdr:row>
          <xdr:rowOff>190500</xdr:rowOff>
        </xdr:from>
        <xdr:to>
          <xdr:col>55</xdr:col>
          <xdr:colOff>38100</xdr:colOff>
          <xdr:row>385</xdr:row>
          <xdr:rowOff>9525</xdr:rowOff>
        </xdr:to>
        <xdr:sp macro="" textlink="">
          <xdr:nvSpPr>
            <xdr:cNvPr id="58368" name="Check Box 1024" hidden="1">
              <a:extLst>
                <a:ext uri="{63B3BB69-23CF-44E3-9099-C40C66FF867C}">
                  <a14:compatExt spid="_x0000_s58368"/>
                </a:ext>
                <a:ext uri="{FF2B5EF4-FFF2-40B4-BE49-F238E27FC236}">
                  <a16:creationId xmlns:a16="http://schemas.microsoft.com/office/drawing/2014/main" id="{00000000-0008-0000-0300-00000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385</xdr:row>
          <xdr:rowOff>190500</xdr:rowOff>
        </xdr:from>
        <xdr:to>
          <xdr:col>55</xdr:col>
          <xdr:colOff>38100</xdr:colOff>
          <xdr:row>387</xdr:row>
          <xdr:rowOff>9525</xdr:rowOff>
        </xdr:to>
        <xdr:sp macro="" textlink="">
          <xdr:nvSpPr>
            <xdr:cNvPr id="58369" name="Check Box 1025" hidden="1">
              <a:extLst>
                <a:ext uri="{63B3BB69-23CF-44E3-9099-C40C66FF867C}">
                  <a14:compatExt spid="_x0000_s58369"/>
                </a:ext>
                <a:ext uri="{FF2B5EF4-FFF2-40B4-BE49-F238E27FC236}">
                  <a16:creationId xmlns:a16="http://schemas.microsoft.com/office/drawing/2014/main" id="{00000000-0008-0000-03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384</xdr:row>
          <xdr:rowOff>190500</xdr:rowOff>
        </xdr:from>
        <xdr:to>
          <xdr:col>55</xdr:col>
          <xdr:colOff>38100</xdr:colOff>
          <xdr:row>386</xdr:row>
          <xdr:rowOff>9525</xdr:rowOff>
        </xdr:to>
        <xdr:sp macro="" textlink="">
          <xdr:nvSpPr>
            <xdr:cNvPr id="58370" name="Check Box 1026" hidden="1">
              <a:extLst>
                <a:ext uri="{63B3BB69-23CF-44E3-9099-C40C66FF867C}">
                  <a14:compatExt spid="_x0000_s58370"/>
                </a:ext>
                <a:ext uri="{FF2B5EF4-FFF2-40B4-BE49-F238E27FC236}">
                  <a16:creationId xmlns:a16="http://schemas.microsoft.com/office/drawing/2014/main" id="{00000000-0008-0000-03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397</xdr:row>
          <xdr:rowOff>190500</xdr:rowOff>
        </xdr:from>
        <xdr:to>
          <xdr:col>55</xdr:col>
          <xdr:colOff>38100</xdr:colOff>
          <xdr:row>399</xdr:row>
          <xdr:rowOff>9525</xdr:rowOff>
        </xdr:to>
        <xdr:sp macro="" textlink="">
          <xdr:nvSpPr>
            <xdr:cNvPr id="58371" name="Check Box 1027" hidden="1">
              <a:extLst>
                <a:ext uri="{63B3BB69-23CF-44E3-9099-C40C66FF867C}">
                  <a14:compatExt spid="_x0000_s58371"/>
                </a:ext>
                <a:ext uri="{FF2B5EF4-FFF2-40B4-BE49-F238E27FC236}">
                  <a16:creationId xmlns:a16="http://schemas.microsoft.com/office/drawing/2014/main" id="{00000000-0008-0000-03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399</xdr:row>
          <xdr:rowOff>190500</xdr:rowOff>
        </xdr:from>
        <xdr:to>
          <xdr:col>55</xdr:col>
          <xdr:colOff>38100</xdr:colOff>
          <xdr:row>401</xdr:row>
          <xdr:rowOff>9525</xdr:rowOff>
        </xdr:to>
        <xdr:sp macro="" textlink="">
          <xdr:nvSpPr>
            <xdr:cNvPr id="58372" name="Check Box 1028" hidden="1">
              <a:extLst>
                <a:ext uri="{63B3BB69-23CF-44E3-9099-C40C66FF867C}">
                  <a14:compatExt spid="_x0000_s58372"/>
                </a:ext>
                <a:ext uri="{FF2B5EF4-FFF2-40B4-BE49-F238E27FC236}">
                  <a16:creationId xmlns:a16="http://schemas.microsoft.com/office/drawing/2014/main" id="{00000000-0008-0000-03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398</xdr:row>
          <xdr:rowOff>190500</xdr:rowOff>
        </xdr:from>
        <xdr:to>
          <xdr:col>55</xdr:col>
          <xdr:colOff>38100</xdr:colOff>
          <xdr:row>400</xdr:row>
          <xdr:rowOff>9525</xdr:rowOff>
        </xdr:to>
        <xdr:sp macro="" textlink="">
          <xdr:nvSpPr>
            <xdr:cNvPr id="58373" name="Check Box 1029" hidden="1">
              <a:extLst>
                <a:ext uri="{63B3BB69-23CF-44E3-9099-C40C66FF867C}">
                  <a14:compatExt spid="_x0000_s58373"/>
                </a:ext>
                <a:ext uri="{FF2B5EF4-FFF2-40B4-BE49-F238E27FC236}">
                  <a16:creationId xmlns:a16="http://schemas.microsoft.com/office/drawing/2014/main" id="{00000000-0008-0000-03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58374" name="Check Box 1030" hidden="1">
              <a:extLst>
                <a:ext uri="{63B3BB69-23CF-44E3-9099-C40C66FF867C}">
                  <a14:compatExt spid="_x0000_s58374"/>
                </a:ext>
                <a:ext uri="{FF2B5EF4-FFF2-40B4-BE49-F238E27FC236}">
                  <a16:creationId xmlns:a16="http://schemas.microsoft.com/office/drawing/2014/main" id="{00000000-0008-0000-03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58375" name="Check Box 1031" hidden="1">
              <a:extLst>
                <a:ext uri="{63B3BB69-23CF-44E3-9099-C40C66FF867C}">
                  <a14:compatExt spid="_x0000_s58375"/>
                </a:ext>
                <a:ext uri="{FF2B5EF4-FFF2-40B4-BE49-F238E27FC236}">
                  <a16:creationId xmlns:a16="http://schemas.microsoft.com/office/drawing/2014/main" id="{00000000-0008-0000-03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58376" name="Check Box 1032" hidden="1">
              <a:extLst>
                <a:ext uri="{63B3BB69-23CF-44E3-9099-C40C66FF867C}">
                  <a14:compatExt spid="_x0000_s58376"/>
                </a:ext>
                <a:ext uri="{FF2B5EF4-FFF2-40B4-BE49-F238E27FC236}">
                  <a16:creationId xmlns:a16="http://schemas.microsoft.com/office/drawing/2014/main" id="{00000000-0008-0000-03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58377" name="Check Box 1033" hidden="1">
              <a:extLst>
                <a:ext uri="{63B3BB69-23CF-44E3-9099-C40C66FF867C}">
                  <a14:compatExt spid="_x0000_s58377"/>
                </a:ext>
                <a:ext uri="{FF2B5EF4-FFF2-40B4-BE49-F238E27FC236}">
                  <a16:creationId xmlns:a16="http://schemas.microsoft.com/office/drawing/2014/main" id="{00000000-0008-0000-03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58378" name="Check Box 1034" hidden="1">
              <a:extLst>
                <a:ext uri="{63B3BB69-23CF-44E3-9099-C40C66FF867C}">
                  <a14:compatExt spid="_x0000_s58378"/>
                </a:ext>
                <a:ext uri="{FF2B5EF4-FFF2-40B4-BE49-F238E27FC236}">
                  <a16:creationId xmlns:a16="http://schemas.microsoft.com/office/drawing/2014/main" id="{00000000-0008-0000-03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58379" name="Check Box 1035" hidden="1">
              <a:extLst>
                <a:ext uri="{63B3BB69-23CF-44E3-9099-C40C66FF867C}">
                  <a14:compatExt spid="_x0000_s58379"/>
                </a:ext>
                <a:ext uri="{FF2B5EF4-FFF2-40B4-BE49-F238E27FC236}">
                  <a16:creationId xmlns:a16="http://schemas.microsoft.com/office/drawing/2014/main" id="{00000000-0008-0000-03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58380" name="Check Box 1036" hidden="1">
              <a:extLst>
                <a:ext uri="{63B3BB69-23CF-44E3-9099-C40C66FF867C}">
                  <a14:compatExt spid="_x0000_s58380"/>
                </a:ext>
                <a:ext uri="{FF2B5EF4-FFF2-40B4-BE49-F238E27FC236}">
                  <a16:creationId xmlns:a16="http://schemas.microsoft.com/office/drawing/2014/main" id="{00000000-0008-0000-03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58381" name="Check Box 1037" hidden="1">
              <a:extLst>
                <a:ext uri="{63B3BB69-23CF-44E3-9099-C40C66FF867C}">
                  <a14:compatExt spid="_x0000_s58381"/>
                </a:ext>
                <a:ext uri="{FF2B5EF4-FFF2-40B4-BE49-F238E27FC236}">
                  <a16:creationId xmlns:a16="http://schemas.microsoft.com/office/drawing/2014/main" id="{00000000-0008-0000-03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58382" name="Check Box 1038" hidden="1">
              <a:extLst>
                <a:ext uri="{63B3BB69-23CF-44E3-9099-C40C66FF867C}">
                  <a14:compatExt spid="_x0000_s58382"/>
                </a:ext>
                <a:ext uri="{FF2B5EF4-FFF2-40B4-BE49-F238E27FC236}">
                  <a16:creationId xmlns:a16="http://schemas.microsoft.com/office/drawing/2014/main" id="{00000000-0008-0000-03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58383" name="Check Box 1039" hidden="1">
              <a:extLst>
                <a:ext uri="{63B3BB69-23CF-44E3-9099-C40C66FF867C}">
                  <a14:compatExt spid="_x0000_s58383"/>
                </a:ext>
                <a:ext uri="{FF2B5EF4-FFF2-40B4-BE49-F238E27FC236}">
                  <a16:creationId xmlns:a16="http://schemas.microsoft.com/office/drawing/2014/main" id="{00000000-0008-0000-03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58384" name="Check Box 1040" hidden="1">
              <a:extLst>
                <a:ext uri="{63B3BB69-23CF-44E3-9099-C40C66FF867C}">
                  <a14:compatExt spid="_x0000_s58384"/>
                </a:ext>
                <a:ext uri="{FF2B5EF4-FFF2-40B4-BE49-F238E27FC236}">
                  <a16:creationId xmlns:a16="http://schemas.microsoft.com/office/drawing/2014/main" id="{00000000-0008-0000-03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58385" name="Check Box 1041" hidden="1">
              <a:extLst>
                <a:ext uri="{63B3BB69-23CF-44E3-9099-C40C66FF867C}">
                  <a14:compatExt spid="_x0000_s58385"/>
                </a:ext>
                <a:ext uri="{FF2B5EF4-FFF2-40B4-BE49-F238E27FC236}">
                  <a16:creationId xmlns:a16="http://schemas.microsoft.com/office/drawing/2014/main" id="{00000000-0008-0000-03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58386" name="Check Box 1042" hidden="1">
              <a:extLst>
                <a:ext uri="{63B3BB69-23CF-44E3-9099-C40C66FF867C}">
                  <a14:compatExt spid="_x0000_s58386"/>
                </a:ext>
                <a:ext uri="{FF2B5EF4-FFF2-40B4-BE49-F238E27FC236}">
                  <a16:creationId xmlns:a16="http://schemas.microsoft.com/office/drawing/2014/main" id="{00000000-0008-0000-03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58387" name="Check Box 1043" hidden="1">
              <a:extLst>
                <a:ext uri="{63B3BB69-23CF-44E3-9099-C40C66FF867C}">
                  <a14:compatExt spid="_x0000_s58387"/>
                </a:ext>
                <a:ext uri="{FF2B5EF4-FFF2-40B4-BE49-F238E27FC236}">
                  <a16:creationId xmlns:a16="http://schemas.microsoft.com/office/drawing/2014/main" id="{00000000-0008-0000-03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58388" name="Check Box 1044" hidden="1">
              <a:extLst>
                <a:ext uri="{63B3BB69-23CF-44E3-9099-C40C66FF867C}">
                  <a14:compatExt spid="_x0000_s58388"/>
                </a:ext>
                <a:ext uri="{FF2B5EF4-FFF2-40B4-BE49-F238E27FC236}">
                  <a16:creationId xmlns:a16="http://schemas.microsoft.com/office/drawing/2014/main" id="{00000000-0008-0000-03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58389" name="Check Box 1045" hidden="1">
              <a:extLst>
                <a:ext uri="{63B3BB69-23CF-44E3-9099-C40C66FF867C}">
                  <a14:compatExt spid="_x0000_s58389"/>
                </a:ext>
                <a:ext uri="{FF2B5EF4-FFF2-40B4-BE49-F238E27FC236}">
                  <a16:creationId xmlns:a16="http://schemas.microsoft.com/office/drawing/2014/main" id="{00000000-0008-0000-03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58390" name="Check Box 1046" hidden="1">
              <a:extLst>
                <a:ext uri="{63B3BB69-23CF-44E3-9099-C40C66FF867C}">
                  <a14:compatExt spid="_x0000_s58390"/>
                </a:ext>
                <a:ext uri="{FF2B5EF4-FFF2-40B4-BE49-F238E27FC236}">
                  <a16:creationId xmlns:a16="http://schemas.microsoft.com/office/drawing/2014/main" id="{00000000-0008-0000-03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58391" name="Check Box 1047" hidden="1">
              <a:extLst>
                <a:ext uri="{63B3BB69-23CF-44E3-9099-C40C66FF867C}">
                  <a14:compatExt spid="_x0000_s58391"/>
                </a:ext>
                <a:ext uri="{FF2B5EF4-FFF2-40B4-BE49-F238E27FC236}">
                  <a16:creationId xmlns:a16="http://schemas.microsoft.com/office/drawing/2014/main" id="{00000000-0008-0000-03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58392" name="Check Box 1048" hidden="1">
              <a:extLst>
                <a:ext uri="{63B3BB69-23CF-44E3-9099-C40C66FF867C}">
                  <a14:compatExt spid="_x0000_s58392"/>
                </a:ext>
                <a:ext uri="{FF2B5EF4-FFF2-40B4-BE49-F238E27FC236}">
                  <a16:creationId xmlns:a16="http://schemas.microsoft.com/office/drawing/2014/main" id="{00000000-0008-0000-03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58393" name="Check Box 1049" hidden="1">
              <a:extLst>
                <a:ext uri="{63B3BB69-23CF-44E3-9099-C40C66FF867C}">
                  <a14:compatExt spid="_x0000_s58393"/>
                </a:ext>
                <a:ext uri="{FF2B5EF4-FFF2-40B4-BE49-F238E27FC236}">
                  <a16:creationId xmlns:a16="http://schemas.microsoft.com/office/drawing/2014/main" id="{00000000-0008-0000-03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58394" name="Check Box 1050" hidden="1">
              <a:extLst>
                <a:ext uri="{63B3BB69-23CF-44E3-9099-C40C66FF867C}">
                  <a14:compatExt spid="_x0000_s58394"/>
                </a:ext>
                <a:ext uri="{FF2B5EF4-FFF2-40B4-BE49-F238E27FC236}">
                  <a16:creationId xmlns:a16="http://schemas.microsoft.com/office/drawing/2014/main" id="{00000000-0008-0000-03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58395" name="Check Box 1051" hidden="1">
              <a:extLst>
                <a:ext uri="{63B3BB69-23CF-44E3-9099-C40C66FF867C}">
                  <a14:compatExt spid="_x0000_s58395"/>
                </a:ext>
                <a:ext uri="{FF2B5EF4-FFF2-40B4-BE49-F238E27FC236}">
                  <a16:creationId xmlns:a16="http://schemas.microsoft.com/office/drawing/2014/main" id="{00000000-0008-0000-03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58396" name="Check Box 1052" hidden="1">
              <a:extLst>
                <a:ext uri="{63B3BB69-23CF-44E3-9099-C40C66FF867C}">
                  <a14:compatExt spid="_x0000_s58396"/>
                </a:ext>
                <a:ext uri="{FF2B5EF4-FFF2-40B4-BE49-F238E27FC236}">
                  <a16:creationId xmlns:a16="http://schemas.microsoft.com/office/drawing/2014/main" id="{00000000-0008-0000-03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58397" name="Check Box 1053" hidden="1">
              <a:extLst>
                <a:ext uri="{63B3BB69-23CF-44E3-9099-C40C66FF867C}">
                  <a14:compatExt spid="_x0000_s58397"/>
                </a:ext>
                <a:ext uri="{FF2B5EF4-FFF2-40B4-BE49-F238E27FC236}">
                  <a16:creationId xmlns:a16="http://schemas.microsoft.com/office/drawing/2014/main" id="{00000000-0008-0000-03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58398" name="Check Box 1054" hidden="1">
              <a:extLst>
                <a:ext uri="{63B3BB69-23CF-44E3-9099-C40C66FF867C}">
                  <a14:compatExt spid="_x0000_s58398"/>
                </a:ext>
                <a:ext uri="{FF2B5EF4-FFF2-40B4-BE49-F238E27FC236}">
                  <a16:creationId xmlns:a16="http://schemas.microsoft.com/office/drawing/2014/main" id="{00000000-0008-0000-03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58399" name="Check Box 1055" hidden="1">
              <a:extLst>
                <a:ext uri="{63B3BB69-23CF-44E3-9099-C40C66FF867C}">
                  <a14:compatExt spid="_x0000_s58399"/>
                </a:ext>
                <a:ext uri="{FF2B5EF4-FFF2-40B4-BE49-F238E27FC236}">
                  <a16:creationId xmlns:a16="http://schemas.microsoft.com/office/drawing/2014/main" id="{00000000-0008-0000-03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58400" name="Check Box 1056" hidden="1">
              <a:extLst>
                <a:ext uri="{63B3BB69-23CF-44E3-9099-C40C66FF867C}">
                  <a14:compatExt spid="_x0000_s58400"/>
                </a:ext>
                <a:ext uri="{FF2B5EF4-FFF2-40B4-BE49-F238E27FC236}">
                  <a16:creationId xmlns:a16="http://schemas.microsoft.com/office/drawing/2014/main" id="{00000000-0008-0000-03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58401" name="Check Box 1057" hidden="1">
              <a:extLst>
                <a:ext uri="{63B3BB69-23CF-44E3-9099-C40C66FF867C}">
                  <a14:compatExt spid="_x0000_s58401"/>
                </a:ext>
                <a:ext uri="{FF2B5EF4-FFF2-40B4-BE49-F238E27FC236}">
                  <a16:creationId xmlns:a16="http://schemas.microsoft.com/office/drawing/2014/main" id="{00000000-0008-0000-03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58402" name="Check Box 1058" hidden="1">
              <a:extLst>
                <a:ext uri="{63B3BB69-23CF-44E3-9099-C40C66FF867C}">
                  <a14:compatExt spid="_x0000_s58402"/>
                </a:ext>
                <a:ext uri="{FF2B5EF4-FFF2-40B4-BE49-F238E27FC236}">
                  <a16:creationId xmlns:a16="http://schemas.microsoft.com/office/drawing/2014/main" id="{00000000-0008-0000-03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58403" name="Check Box 1059" hidden="1">
              <a:extLst>
                <a:ext uri="{63B3BB69-23CF-44E3-9099-C40C66FF867C}">
                  <a14:compatExt spid="_x0000_s58403"/>
                </a:ext>
                <a:ext uri="{FF2B5EF4-FFF2-40B4-BE49-F238E27FC236}">
                  <a16:creationId xmlns:a16="http://schemas.microsoft.com/office/drawing/2014/main" id="{00000000-0008-0000-03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58404" name="Check Box 1060" hidden="1">
              <a:extLst>
                <a:ext uri="{63B3BB69-23CF-44E3-9099-C40C66FF867C}">
                  <a14:compatExt spid="_x0000_s58404"/>
                </a:ext>
                <a:ext uri="{FF2B5EF4-FFF2-40B4-BE49-F238E27FC236}">
                  <a16:creationId xmlns:a16="http://schemas.microsoft.com/office/drawing/2014/main" id="{00000000-0008-0000-03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58405" name="Check Box 1061" hidden="1">
              <a:extLst>
                <a:ext uri="{63B3BB69-23CF-44E3-9099-C40C66FF867C}">
                  <a14:compatExt spid="_x0000_s58405"/>
                </a:ext>
                <a:ext uri="{FF2B5EF4-FFF2-40B4-BE49-F238E27FC236}">
                  <a16:creationId xmlns:a16="http://schemas.microsoft.com/office/drawing/2014/main" id="{00000000-0008-0000-03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58406" name="Check Box 1062" hidden="1">
              <a:extLst>
                <a:ext uri="{63B3BB69-23CF-44E3-9099-C40C66FF867C}">
                  <a14:compatExt spid="_x0000_s58406"/>
                </a:ext>
                <a:ext uri="{FF2B5EF4-FFF2-40B4-BE49-F238E27FC236}">
                  <a16:creationId xmlns:a16="http://schemas.microsoft.com/office/drawing/2014/main" id="{00000000-0008-0000-03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58407" name="Check Box 1063" hidden="1">
              <a:extLst>
                <a:ext uri="{63B3BB69-23CF-44E3-9099-C40C66FF867C}">
                  <a14:compatExt spid="_x0000_s58407"/>
                </a:ext>
                <a:ext uri="{FF2B5EF4-FFF2-40B4-BE49-F238E27FC236}">
                  <a16:creationId xmlns:a16="http://schemas.microsoft.com/office/drawing/2014/main" id="{00000000-0008-0000-03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58408" name="Check Box 1064" hidden="1">
              <a:extLst>
                <a:ext uri="{63B3BB69-23CF-44E3-9099-C40C66FF867C}">
                  <a14:compatExt spid="_x0000_s58408"/>
                </a:ext>
                <a:ext uri="{FF2B5EF4-FFF2-40B4-BE49-F238E27FC236}">
                  <a16:creationId xmlns:a16="http://schemas.microsoft.com/office/drawing/2014/main" id="{00000000-0008-0000-03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58409" name="Check Box 1065" hidden="1">
              <a:extLst>
                <a:ext uri="{63B3BB69-23CF-44E3-9099-C40C66FF867C}">
                  <a14:compatExt spid="_x0000_s58409"/>
                </a:ext>
                <a:ext uri="{FF2B5EF4-FFF2-40B4-BE49-F238E27FC236}">
                  <a16:creationId xmlns:a16="http://schemas.microsoft.com/office/drawing/2014/main" id="{00000000-0008-0000-03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58410" name="Check Box 1066" hidden="1">
              <a:extLst>
                <a:ext uri="{63B3BB69-23CF-44E3-9099-C40C66FF867C}">
                  <a14:compatExt spid="_x0000_s58410"/>
                </a:ext>
                <a:ext uri="{FF2B5EF4-FFF2-40B4-BE49-F238E27FC236}">
                  <a16:creationId xmlns:a16="http://schemas.microsoft.com/office/drawing/2014/main" id="{00000000-0008-0000-03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58411" name="Check Box 1067" hidden="1">
              <a:extLst>
                <a:ext uri="{63B3BB69-23CF-44E3-9099-C40C66FF867C}">
                  <a14:compatExt spid="_x0000_s58411"/>
                </a:ext>
                <a:ext uri="{FF2B5EF4-FFF2-40B4-BE49-F238E27FC236}">
                  <a16:creationId xmlns:a16="http://schemas.microsoft.com/office/drawing/2014/main" id="{00000000-0008-0000-03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58412" name="Check Box 1068" hidden="1">
              <a:extLst>
                <a:ext uri="{63B3BB69-23CF-44E3-9099-C40C66FF867C}">
                  <a14:compatExt spid="_x0000_s58412"/>
                </a:ext>
                <a:ext uri="{FF2B5EF4-FFF2-40B4-BE49-F238E27FC236}">
                  <a16:creationId xmlns:a16="http://schemas.microsoft.com/office/drawing/2014/main" id="{00000000-0008-0000-03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58413" name="Check Box 1069" hidden="1">
              <a:extLst>
                <a:ext uri="{63B3BB69-23CF-44E3-9099-C40C66FF867C}">
                  <a14:compatExt spid="_x0000_s58413"/>
                </a:ext>
                <a:ext uri="{FF2B5EF4-FFF2-40B4-BE49-F238E27FC236}">
                  <a16:creationId xmlns:a16="http://schemas.microsoft.com/office/drawing/2014/main" id="{00000000-0008-0000-03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58414" name="Check Box 1070" hidden="1">
              <a:extLst>
                <a:ext uri="{63B3BB69-23CF-44E3-9099-C40C66FF867C}">
                  <a14:compatExt spid="_x0000_s58414"/>
                </a:ext>
                <a:ext uri="{FF2B5EF4-FFF2-40B4-BE49-F238E27FC236}">
                  <a16:creationId xmlns:a16="http://schemas.microsoft.com/office/drawing/2014/main" id="{00000000-0008-0000-03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180975</xdr:rowOff>
        </xdr:from>
        <xdr:to>
          <xdr:col>55</xdr:col>
          <xdr:colOff>47625</xdr:colOff>
          <xdr:row>443</xdr:row>
          <xdr:rowOff>0</xdr:rowOff>
        </xdr:to>
        <xdr:sp macro="" textlink="">
          <xdr:nvSpPr>
            <xdr:cNvPr id="58415" name="Check Box 1071" hidden="1">
              <a:extLst>
                <a:ext uri="{63B3BB69-23CF-44E3-9099-C40C66FF867C}">
                  <a14:compatExt spid="_x0000_s58415"/>
                </a:ext>
                <a:ext uri="{FF2B5EF4-FFF2-40B4-BE49-F238E27FC236}">
                  <a16:creationId xmlns:a16="http://schemas.microsoft.com/office/drawing/2014/main" id="{00000000-0008-0000-03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400</xdr:row>
          <xdr:rowOff>190500</xdr:rowOff>
        </xdr:from>
        <xdr:to>
          <xdr:col>55</xdr:col>
          <xdr:colOff>38100</xdr:colOff>
          <xdr:row>402</xdr:row>
          <xdr:rowOff>9525</xdr:rowOff>
        </xdr:to>
        <xdr:sp macro="" textlink="">
          <xdr:nvSpPr>
            <xdr:cNvPr id="58416" name="Check Box 1072" hidden="1">
              <a:extLst>
                <a:ext uri="{63B3BB69-23CF-44E3-9099-C40C66FF867C}">
                  <a14:compatExt spid="_x0000_s58416"/>
                </a:ext>
                <a:ext uri="{FF2B5EF4-FFF2-40B4-BE49-F238E27FC236}">
                  <a16:creationId xmlns:a16="http://schemas.microsoft.com/office/drawing/2014/main" id="{00000000-0008-0000-03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402</xdr:row>
          <xdr:rowOff>190500</xdr:rowOff>
        </xdr:from>
        <xdr:to>
          <xdr:col>55</xdr:col>
          <xdr:colOff>38100</xdr:colOff>
          <xdr:row>404</xdr:row>
          <xdr:rowOff>9525</xdr:rowOff>
        </xdr:to>
        <xdr:sp macro="" textlink="">
          <xdr:nvSpPr>
            <xdr:cNvPr id="58417" name="Check Box 1073" hidden="1">
              <a:extLst>
                <a:ext uri="{63B3BB69-23CF-44E3-9099-C40C66FF867C}">
                  <a14:compatExt spid="_x0000_s58417"/>
                </a:ext>
                <a:ext uri="{FF2B5EF4-FFF2-40B4-BE49-F238E27FC236}">
                  <a16:creationId xmlns:a16="http://schemas.microsoft.com/office/drawing/2014/main" id="{00000000-0008-0000-03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401</xdr:row>
          <xdr:rowOff>190500</xdr:rowOff>
        </xdr:from>
        <xdr:to>
          <xdr:col>55</xdr:col>
          <xdr:colOff>38100</xdr:colOff>
          <xdr:row>403</xdr:row>
          <xdr:rowOff>9525</xdr:rowOff>
        </xdr:to>
        <xdr:sp macro="" textlink="">
          <xdr:nvSpPr>
            <xdr:cNvPr id="58418" name="Check Box 1074" hidden="1">
              <a:extLst>
                <a:ext uri="{63B3BB69-23CF-44E3-9099-C40C66FF867C}">
                  <a14:compatExt spid="_x0000_s58418"/>
                </a:ext>
                <a:ext uri="{FF2B5EF4-FFF2-40B4-BE49-F238E27FC236}">
                  <a16:creationId xmlns:a16="http://schemas.microsoft.com/office/drawing/2014/main" id="{00000000-0008-0000-03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403</xdr:row>
          <xdr:rowOff>190500</xdr:rowOff>
        </xdr:from>
        <xdr:to>
          <xdr:col>55</xdr:col>
          <xdr:colOff>38100</xdr:colOff>
          <xdr:row>405</xdr:row>
          <xdr:rowOff>9525</xdr:rowOff>
        </xdr:to>
        <xdr:sp macro="" textlink="">
          <xdr:nvSpPr>
            <xdr:cNvPr id="58419" name="Check Box 1075" hidden="1">
              <a:extLst>
                <a:ext uri="{63B3BB69-23CF-44E3-9099-C40C66FF867C}">
                  <a14:compatExt spid="_x0000_s58419"/>
                </a:ext>
                <a:ext uri="{FF2B5EF4-FFF2-40B4-BE49-F238E27FC236}">
                  <a16:creationId xmlns:a16="http://schemas.microsoft.com/office/drawing/2014/main" id="{00000000-0008-0000-03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405</xdr:row>
          <xdr:rowOff>190500</xdr:rowOff>
        </xdr:from>
        <xdr:to>
          <xdr:col>55</xdr:col>
          <xdr:colOff>38100</xdr:colOff>
          <xdr:row>407</xdr:row>
          <xdr:rowOff>9525</xdr:rowOff>
        </xdr:to>
        <xdr:sp macro="" textlink="">
          <xdr:nvSpPr>
            <xdr:cNvPr id="58420" name="Check Box 1076" hidden="1">
              <a:extLst>
                <a:ext uri="{63B3BB69-23CF-44E3-9099-C40C66FF867C}">
                  <a14:compatExt spid="_x0000_s58420"/>
                </a:ext>
                <a:ext uri="{FF2B5EF4-FFF2-40B4-BE49-F238E27FC236}">
                  <a16:creationId xmlns:a16="http://schemas.microsoft.com/office/drawing/2014/main" id="{00000000-0008-0000-03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404</xdr:row>
          <xdr:rowOff>190500</xdr:rowOff>
        </xdr:from>
        <xdr:to>
          <xdr:col>55</xdr:col>
          <xdr:colOff>38100</xdr:colOff>
          <xdr:row>406</xdr:row>
          <xdr:rowOff>9525</xdr:rowOff>
        </xdr:to>
        <xdr:sp macro="" textlink="">
          <xdr:nvSpPr>
            <xdr:cNvPr id="58421" name="Check Box 1077" hidden="1">
              <a:extLst>
                <a:ext uri="{63B3BB69-23CF-44E3-9099-C40C66FF867C}">
                  <a14:compatExt spid="_x0000_s58421"/>
                </a:ext>
                <a:ext uri="{FF2B5EF4-FFF2-40B4-BE49-F238E27FC236}">
                  <a16:creationId xmlns:a16="http://schemas.microsoft.com/office/drawing/2014/main" id="{00000000-0008-0000-03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406</xdr:row>
          <xdr:rowOff>190500</xdr:rowOff>
        </xdr:from>
        <xdr:to>
          <xdr:col>55</xdr:col>
          <xdr:colOff>38100</xdr:colOff>
          <xdr:row>408</xdr:row>
          <xdr:rowOff>9525</xdr:rowOff>
        </xdr:to>
        <xdr:sp macro="" textlink="">
          <xdr:nvSpPr>
            <xdr:cNvPr id="58422" name="Check Box 1078" hidden="1">
              <a:extLst>
                <a:ext uri="{63B3BB69-23CF-44E3-9099-C40C66FF867C}">
                  <a14:compatExt spid="_x0000_s58422"/>
                </a:ext>
                <a:ext uri="{FF2B5EF4-FFF2-40B4-BE49-F238E27FC236}">
                  <a16:creationId xmlns:a16="http://schemas.microsoft.com/office/drawing/2014/main" id="{00000000-0008-0000-03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408</xdr:row>
          <xdr:rowOff>190500</xdr:rowOff>
        </xdr:from>
        <xdr:to>
          <xdr:col>55</xdr:col>
          <xdr:colOff>38100</xdr:colOff>
          <xdr:row>410</xdr:row>
          <xdr:rowOff>9525</xdr:rowOff>
        </xdr:to>
        <xdr:sp macro="" textlink="">
          <xdr:nvSpPr>
            <xdr:cNvPr id="58423" name="Check Box 1079" hidden="1">
              <a:extLst>
                <a:ext uri="{63B3BB69-23CF-44E3-9099-C40C66FF867C}">
                  <a14:compatExt spid="_x0000_s58423"/>
                </a:ext>
                <a:ext uri="{FF2B5EF4-FFF2-40B4-BE49-F238E27FC236}">
                  <a16:creationId xmlns:a16="http://schemas.microsoft.com/office/drawing/2014/main" id="{00000000-0008-0000-03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407</xdr:row>
          <xdr:rowOff>190500</xdr:rowOff>
        </xdr:from>
        <xdr:to>
          <xdr:col>55</xdr:col>
          <xdr:colOff>38100</xdr:colOff>
          <xdr:row>409</xdr:row>
          <xdr:rowOff>9525</xdr:rowOff>
        </xdr:to>
        <xdr:sp macro="" textlink="">
          <xdr:nvSpPr>
            <xdr:cNvPr id="58424" name="Check Box 1080" hidden="1">
              <a:extLst>
                <a:ext uri="{63B3BB69-23CF-44E3-9099-C40C66FF867C}">
                  <a14:compatExt spid="_x0000_s58424"/>
                </a:ext>
                <a:ext uri="{FF2B5EF4-FFF2-40B4-BE49-F238E27FC236}">
                  <a16:creationId xmlns:a16="http://schemas.microsoft.com/office/drawing/2014/main" id="{00000000-0008-0000-03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409</xdr:row>
          <xdr:rowOff>190500</xdr:rowOff>
        </xdr:from>
        <xdr:to>
          <xdr:col>55</xdr:col>
          <xdr:colOff>38100</xdr:colOff>
          <xdr:row>411</xdr:row>
          <xdr:rowOff>9525</xdr:rowOff>
        </xdr:to>
        <xdr:sp macro="" textlink="">
          <xdr:nvSpPr>
            <xdr:cNvPr id="58425" name="Check Box 1081" hidden="1">
              <a:extLst>
                <a:ext uri="{63B3BB69-23CF-44E3-9099-C40C66FF867C}">
                  <a14:compatExt spid="_x0000_s58425"/>
                </a:ext>
                <a:ext uri="{FF2B5EF4-FFF2-40B4-BE49-F238E27FC236}">
                  <a16:creationId xmlns:a16="http://schemas.microsoft.com/office/drawing/2014/main" id="{00000000-0008-0000-03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411</xdr:row>
          <xdr:rowOff>190500</xdr:rowOff>
        </xdr:from>
        <xdr:to>
          <xdr:col>55</xdr:col>
          <xdr:colOff>38100</xdr:colOff>
          <xdr:row>413</xdr:row>
          <xdr:rowOff>9525</xdr:rowOff>
        </xdr:to>
        <xdr:sp macro="" textlink="">
          <xdr:nvSpPr>
            <xdr:cNvPr id="58426" name="Check Box 1082" hidden="1">
              <a:extLst>
                <a:ext uri="{63B3BB69-23CF-44E3-9099-C40C66FF867C}">
                  <a14:compatExt spid="_x0000_s58426"/>
                </a:ext>
                <a:ext uri="{FF2B5EF4-FFF2-40B4-BE49-F238E27FC236}">
                  <a16:creationId xmlns:a16="http://schemas.microsoft.com/office/drawing/2014/main" id="{00000000-0008-0000-03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410</xdr:row>
          <xdr:rowOff>190500</xdr:rowOff>
        </xdr:from>
        <xdr:to>
          <xdr:col>55</xdr:col>
          <xdr:colOff>38100</xdr:colOff>
          <xdr:row>412</xdr:row>
          <xdr:rowOff>9525</xdr:rowOff>
        </xdr:to>
        <xdr:sp macro="" textlink="">
          <xdr:nvSpPr>
            <xdr:cNvPr id="58427" name="Check Box 1083" hidden="1">
              <a:extLst>
                <a:ext uri="{63B3BB69-23CF-44E3-9099-C40C66FF867C}">
                  <a14:compatExt spid="_x0000_s58427"/>
                </a:ext>
                <a:ext uri="{FF2B5EF4-FFF2-40B4-BE49-F238E27FC236}">
                  <a16:creationId xmlns:a16="http://schemas.microsoft.com/office/drawing/2014/main" id="{00000000-0008-0000-03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412</xdr:row>
          <xdr:rowOff>190500</xdr:rowOff>
        </xdr:from>
        <xdr:to>
          <xdr:col>55</xdr:col>
          <xdr:colOff>38100</xdr:colOff>
          <xdr:row>414</xdr:row>
          <xdr:rowOff>9525</xdr:rowOff>
        </xdr:to>
        <xdr:sp macro="" textlink="">
          <xdr:nvSpPr>
            <xdr:cNvPr id="58428" name="Check Box 1084" hidden="1">
              <a:extLst>
                <a:ext uri="{63B3BB69-23CF-44E3-9099-C40C66FF867C}">
                  <a14:compatExt spid="_x0000_s58428"/>
                </a:ext>
                <a:ext uri="{FF2B5EF4-FFF2-40B4-BE49-F238E27FC236}">
                  <a16:creationId xmlns:a16="http://schemas.microsoft.com/office/drawing/2014/main" id="{00000000-0008-0000-03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414</xdr:row>
          <xdr:rowOff>190500</xdr:rowOff>
        </xdr:from>
        <xdr:to>
          <xdr:col>55</xdr:col>
          <xdr:colOff>38100</xdr:colOff>
          <xdr:row>416</xdr:row>
          <xdr:rowOff>9525</xdr:rowOff>
        </xdr:to>
        <xdr:sp macro="" textlink="">
          <xdr:nvSpPr>
            <xdr:cNvPr id="58429" name="Check Box 1085" hidden="1">
              <a:extLst>
                <a:ext uri="{63B3BB69-23CF-44E3-9099-C40C66FF867C}">
                  <a14:compatExt spid="_x0000_s58429"/>
                </a:ext>
                <a:ext uri="{FF2B5EF4-FFF2-40B4-BE49-F238E27FC236}">
                  <a16:creationId xmlns:a16="http://schemas.microsoft.com/office/drawing/2014/main" id="{00000000-0008-0000-03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413</xdr:row>
          <xdr:rowOff>190500</xdr:rowOff>
        </xdr:from>
        <xdr:to>
          <xdr:col>55</xdr:col>
          <xdr:colOff>38100</xdr:colOff>
          <xdr:row>415</xdr:row>
          <xdr:rowOff>9525</xdr:rowOff>
        </xdr:to>
        <xdr:sp macro="" textlink="">
          <xdr:nvSpPr>
            <xdr:cNvPr id="58430" name="Check Box 1086" hidden="1">
              <a:extLst>
                <a:ext uri="{63B3BB69-23CF-44E3-9099-C40C66FF867C}">
                  <a14:compatExt spid="_x0000_s58430"/>
                </a:ext>
                <a:ext uri="{FF2B5EF4-FFF2-40B4-BE49-F238E27FC236}">
                  <a16:creationId xmlns:a16="http://schemas.microsoft.com/office/drawing/2014/main" id="{00000000-0008-0000-03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415</xdr:row>
          <xdr:rowOff>190500</xdr:rowOff>
        </xdr:from>
        <xdr:to>
          <xdr:col>55</xdr:col>
          <xdr:colOff>38100</xdr:colOff>
          <xdr:row>417</xdr:row>
          <xdr:rowOff>9525</xdr:rowOff>
        </xdr:to>
        <xdr:sp macro="" textlink="">
          <xdr:nvSpPr>
            <xdr:cNvPr id="58431" name="Check Box 1087" hidden="1">
              <a:extLst>
                <a:ext uri="{63B3BB69-23CF-44E3-9099-C40C66FF867C}">
                  <a14:compatExt spid="_x0000_s58431"/>
                </a:ext>
                <a:ext uri="{FF2B5EF4-FFF2-40B4-BE49-F238E27FC236}">
                  <a16:creationId xmlns:a16="http://schemas.microsoft.com/office/drawing/2014/main" id="{00000000-0008-0000-03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417</xdr:row>
          <xdr:rowOff>190500</xdr:rowOff>
        </xdr:from>
        <xdr:to>
          <xdr:col>55</xdr:col>
          <xdr:colOff>38100</xdr:colOff>
          <xdr:row>419</xdr:row>
          <xdr:rowOff>9525</xdr:rowOff>
        </xdr:to>
        <xdr:sp macro="" textlink="">
          <xdr:nvSpPr>
            <xdr:cNvPr id="58432" name="Check Box 1088" hidden="1">
              <a:extLst>
                <a:ext uri="{63B3BB69-23CF-44E3-9099-C40C66FF867C}">
                  <a14:compatExt spid="_x0000_s58432"/>
                </a:ext>
                <a:ext uri="{FF2B5EF4-FFF2-40B4-BE49-F238E27FC236}">
                  <a16:creationId xmlns:a16="http://schemas.microsoft.com/office/drawing/2014/main" id="{00000000-0008-0000-03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416</xdr:row>
          <xdr:rowOff>190500</xdr:rowOff>
        </xdr:from>
        <xdr:to>
          <xdr:col>55</xdr:col>
          <xdr:colOff>38100</xdr:colOff>
          <xdr:row>418</xdr:row>
          <xdr:rowOff>9525</xdr:rowOff>
        </xdr:to>
        <xdr:sp macro="" textlink="">
          <xdr:nvSpPr>
            <xdr:cNvPr id="58433" name="Check Box 1089" hidden="1">
              <a:extLst>
                <a:ext uri="{63B3BB69-23CF-44E3-9099-C40C66FF867C}">
                  <a14:compatExt spid="_x0000_s58433"/>
                </a:ext>
                <a:ext uri="{FF2B5EF4-FFF2-40B4-BE49-F238E27FC236}">
                  <a16:creationId xmlns:a16="http://schemas.microsoft.com/office/drawing/2014/main" id="{00000000-0008-0000-03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418</xdr:row>
          <xdr:rowOff>190500</xdr:rowOff>
        </xdr:from>
        <xdr:to>
          <xdr:col>55</xdr:col>
          <xdr:colOff>38100</xdr:colOff>
          <xdr:row>420</xdr:row>
          <xdr:rowOff>9525</xdr:rowOff>
        </xdr:to>
        <xdr:sp macro="" textlink="">
          <xdr:nvSpPr>
            <xdr:cNvPr id="58434" name="Check Box 1090" hidden="1">
              <a:extLst>
                <a:ext uri="{63B3BB69-23CF-44E3-9099-C40C66FF867C}">
                  <a14:compatExt spid="_x0000_s58434"/>
                </a:ext>
                <a:ext uri="{FF2B5EF4-FFF2-40B4-BE49-F238E27FC236}">
                  <a16:creationId xmlns:a16="http://schemas.microsoft.com/office/drawing/2014/main" id="{00000000-0008-0000-03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420</xdr:row>
          <xdr:rowOff>190500</xdr:rowOff>
        </xdr:from>
        <xdr:to>
          <xdr:col>55</xdr:col>
          <xdr:colOff>38100</xdr:colOff>
          <xdr:row>422</xdr:row>
          <xdr:rowOff>9525</xdr:rowOff>
        </xdr:to>
        <xdr:sp macro="" textlink="">
          <xdr:nvSpPr>
            <xdr:cNvPr id="58435" name="Check Box 1091" hidden="1">
              <a:extLst>
                <a:ext uri="{63B3BB69-23CF-44E3-9099-C40C66FF867C}">
                  <a14:compatExt spid="_x0000_s58435"/>
                </a:ext>
                <a:ext uri="{FF2B5EF4-FFF2-40B4-BE49-F238E27FC236}">
                  <a16:creationId xmlns:a16="http://schemas.microsoft.com/office/drawing/2014/main" id="{00000000-0008-0000-03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419</xdr:row>
          <xdr:rowOff>190500</xdr:rowOff>
        </xdr:from>
        <xdr:to>
          <xdr:col>55</xdr:col>
          <xdr:colOff>38100</xdr:colOff>
          <xdr:row>421</xdr:row>
          <xdr:rowOff>9525</xdr:rowOff>
        </xdr:to>
        <xdr:sp macro="" textlink="">
          <xdr:nvSpPr>
            <xdr:cNvPr id="58436" name="Check Box 1092" hidden="1">
              <a:extLst>
                <a:ext uri="{63B3BB69-23CF-44E3-9099-C40C66FF867C}">
                  <a14:compatExt spid="_x0000_s58436"/>
                </a:ext>
                <a:ext uri="{FF2B5EF4-FFF2-40B4-BE49-F238E27FC236}">
                  <a16:creationId xmlns:a16="http://schemas.microsoft.com/office/drawing/2014/main" id="{00000000-0008-0000-03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421</xdr:row>
          <xdr:rowOff>190500</xdr:rowOff>
        </xdr:from>
        <xdr:to>
          <xdr:col>55</xdr:col>
          <xdr:colOff>38100</xdr:colOff>
          <xdr:row>423</xdr:row>
          <xdr:rowOff>9525</xdr:rowOff>
        </xdr:to>
        <xdr:sp macro="" textlink="">
          <xdr:nvSpPr>
            <xdr:cNvPr id="58437" name="Check Box 1093" hidden="1">
              <a:extLst>
                <a:ext uri="{63B3BB69-23CF-44E3-9099-C40C66FF867C}">
                  <a14:compatExt spid="_x0000_s58437"/>
                </a:ext>
                <a:ext uri="{FF2B5EF4-FFF2-40B4-BE49-F238E27FC236}">
                  <a16:creationId xmlns:a16="http://schemas.microsoft.com/office/drawing/2014/main" id="{00000000-0008-0000-03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423</xdr:row>
          <xdr:rowOff>190500</xdr:rowOff>
        </xdr:from>
        <xdr:to>
          <xdr:col>55</xdr:col>
          <xdr:colOff>38100</xdr:colOff>
          <xdr:row>425</xdr:row>
          <xdr:rowOff>9525</xdr:rowOff>
        </xdr:to>
        <xdr:sp macro="" textlink="">
          <xdr:nvSpPr>
            <xdr:cNvPr id="58438" name="Check Box 1094" hidden="1">
              <a:extLst>
                <a:ext uri="{63B3BB69-23CF-44E3-9099-C40C66FF867C}">
                  <a14:compatExt spid="_x0000_s58438"/>
                </a:ext>
                <a:ext uri="{FF2B5EF4-FFF2-40B4-BE49-F238E27FC236}">
                  <a16:creationId xmlns:a16="http://schemas.microsoft.com/office/drawing/2014/main" id="{00000000-0008-0000-03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422</xdr:row>
          <xdr:rowOff>190500</xdr:rowOff>
        </xdr:from>
        <xdr:to>
          <xdr:col>55</xdr:col>
          <xdr:colOff>38100</xdr:colOff>
          <xdr:row>424</xdr:row>
          <xdr:rowOff>9525</xdr:rowOff>
        </xdr:to>
        <xdr:sp macro="" textlink="">
          <xdr:nvSpPr>
            <xdr:cNvPr id="58439" name="Check Box 1095" hidden="1">
              <a:extLst>
                <a:ext uri="{63B3BB69-23CF-44E3-9099-C40C66FF867C}">
                  <a14:compatExt spid="_x0000_s58439"/>
                </a:ext>
                <a:ext uri="{FF2B5EF4-FFF2-40B4-BE49-F238E27FC236}">
                  <a16:creationId xmlns:a16="http://schemas.microsoft.com/office/drawing/2014/main" id="{00000000-0008-0000-03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424</xdr:row>
          <xdr:rowOff>190500</xdr:rowOff>
        </xdr:from>
        <xdr:to>
          <xdr:col>55</xdr:col>
          <xdr:colOff>38100</xdr:colOff>
          <xdr:row>426</xdr:row>
          <xdr:rowOff>9525</xdr:rowOff>
        </xdr:to>
        <xdr:sp macro="" textlink="">
          <xdr:nvSpPr>
            <xdr:cNvPr id="58440" name="Check Box 1096" hidden="1">
              <a:extLst>
                <a:ext uri="{63B3BB69-23CF-44E3-9099-C40C66FF867C}">
                  <a14:compatExt spid="_x0000_s58440"/>
                </a:ext>
                <a:ext uri="{FF2B5EF4-FFF2-40B4-BE49-F238E27FC236}">
                  <a16:creationId xmlns:a16="http://schemas.microsoft.com/office/drawing/2014/main" id="{00000000-0008-0000-03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426</xdr:row>
          <xdr:rowOff>190500</xdr:rowOff>
        </xdr:from>
        <xdr:to>
          <xdr:col>55</xdr:col>
          <xdr:colOff>38100</xdr:colOff>
          <xdr:row>428</xdr:row>
          <xdr:rowOff>9525</xdr:rowOff>
        </xdr:to>
        <xdr:sp macro="" textlink="">
          <xdr:nvSpPr>
            <xdr:cNvPr id="58441" name="Check Box 1097" hidden="1">
              <a:extLst>
                <a:ext uri="{63B3BB69-23CF-44E3-9099-C40C66FF867C}">
                  <a14:compatExt spid="_x0000_s58441"/>
                </a:ext>
                <a:ext uri="{FF2B5EF4-FFF2-40B4-BE49-F238E27FC236}">
                  <a16:creationId xmlns:a16="http://schemas.microsoft.com/office/drawing/2014/main" id="{00000000-0008-0000-03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425</xdr:row>
          <xdr:rowOff>190500</xdr:rowOff>
        </xdr:from>
        <xdr:to>
          <xdr:col>55</xdr:col>
          <xdr:colOff>38100</xdr:colOff>
          <xdr:row>427</xdr:row>
          <xdr:rowOff>9525</xdr:rowOff>
        </xdr:to>
        <xdr:sp macro="" textlink="">
          <xdr:nvSpPr>
            <xdr:cNvPr id="58442" name="Check Box 1098" hidden="1">
              <a:extLst>
                <a:ext uri="{63B3BB69-23CF-44E3-9099-C40C66FF867C}">
                  <a14:compatExt spid="_x0000_s58442"/>
                </a:ext>
                <a:ext uri="{FF2B5EF4-FFF2-40B4-BE49-F238E27FC236}">
                  <a16:creationId xmlns:a16="http://schemas.microsoft.com/office/drawing/2014/main" id="{00000000-0008-0000-03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427</xdr:row>
          <xdr:rowOff>190500</xdr:rowOff>
        </xdr:from>
        <xdr:to>
          <xdr:col>55</xdr:col>
          <xdr:colOff>38100</xdr:colOff>
          <xdr:row>429</xdr:row>
          <xdr:rowOff>9525</xdr:rowOff>
        </xdr:to>
        <xdr:sp macro="" textlink="">
          <xdr:nvSpPr>
            <xdr:cNvPr id="58443" name="Check Box 1099" hidden="1">
              <a:extLst>
                <a:ext uri="{63B3BB69-23CF-44E3-9099-C40C66FF867C}">
                  <a14:compatExt spid="_x0000_s58443"/>
                </a:ext>
                <a:ext uri="{FF2B5EF4-FFF2-40B4-BE49-F238E27FC236}">
                  <a16:creationId xmlns:a16="http://schemas.microsoft.com/office/drawing/2014/main" id="{00000000-0008-0000-03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429</xdr:row>
          <xdr:rowOff>190500</xdr:rowOff>
        </xdr:from>
        <xdr:to>
          <xdr:col>55</xdr:col>
          <xdr:colOff>38100</xdr:colOff>
          <xdr:row>431</xdr:row>
          <xdr:rowOff>9525</xdr:rowOff>
        </xdr:to>
        <xdr:sp macro="" textlink="">
          <xdr:nvSpPr>
            <xdr:cNvPr id="58444" name="Check Box 1100" hidden="1">
              <a:extLst>
                <a:ext uri="{63B3BB69-23CF-44E3-9099-C40C66FF867C}">
                  <a14:compatExt spid="_x0000_s58444"/>
                </a:ext>
                <a:ext uri="{FF2B5EF4-FFF2-40B4-BE49-F238E27FC236}">
                  <a16:creationId xmlns:a16="http://schemas.microsoft.com/office/drawing/2014/main" id="{00000000-0008-0000-03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428</xdr:row>
          <xdr:rowOff>190500</xdr:rowOff>
        </xdr:from>
        <xdr:to>
          <xdr:col>55</xdr:col>
          <xdr:colOff>38100</xdr:colOff>
          <xdr:row>430</xdr:row>
          <xdr:rowOff>9525</xdr:rowOff>
        </xdr:to>
        <xdr:sp macro="" textlink="">
          <xdr:nvSpPr>
            <xdr:cNvPr id="58445" name="Check Box 1101" hidden="1">
              <a:extLst>
                <a:ext uri="{63B3BB69-23CF-44E3-9099-C40C66FF867C}">
                  <a14:compatExt spid="_x0000_s58445"/>
                </a:ext>
                <a:ext uri="{FF2B5EF4-FFF2-40B4-BE49-F238E27FC236}">
                  <a16:creationId xmlns:a16="http://schemas.microsoft.com/office/drawing/2014/main" id="{00000000-0008-0000-0300-00004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430</xdr:row>
          <xdr:rowOff>190500</xdr:rowOff>
        </xdr:from>
        <xdr:to>
          <xdr:col>55</xdr:col>
          <xdr:colOff>38100</xdr:colOff>
          <xdr:row>432</xdr:row>
          <xdr:rowOff>9525</xdr:rowOff>
        </xdr:to>
        <xdr:sp macro="" textlink="">
          <xdr:nvSpPr>
            <xdr:cNvPr id="58446" name="Check Box 1102" hidden="1">
              <a:extLst>
                <a:ext uri="{63B3BB69-23CF-44E3-9099-C40C66FF867C}">
                  <a14:compatExt spid="_x0000_s58446"/>
                </a:ext>
                <a:ext uri="{FF2B5EF4-FFF2-40B4-BE49-F238E27FC236}">
                  <a16:creationId xmlns:a16="http://schemas.microsoft.com/office/drawing/2014/main" id="{00000000-0008-0000-0300-00004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432</xdr:row>
          <xdr:rowOff>190500</xdr:rowOff>
        </xdr:from>
        <xdr:to>
          <xdr:col>55</xdr:col>
          <xdr:colOff>38100</xdr:colOff>
          <xdr:row>434</xdr:row>
          <xdr:rowOff>9525</xdr:rowOff>
        </xdr:to>
        <xdr:sp macro="" textlink="">
          <xdr:nvSpPr>
            <xdr:cNvPr id="58447" name="Check Box 1103" hidden="1">
              <a:extLst>
                <a:ext uri="{63B3BB69-23CF-44E3-9099-C40C66FF867C}">
                  <a14:compatExt spid="_x0000_s58447"/>
                </a:ext>
                <a:ext uri="{FF2B5EF4-FFF2-40B4-BE49-F238E27FC236}">
                  <a16:creationId xmlns:a16="http://schemas.microsoft.com/office/drawing/2014/main" id="{00000000-0008-0000-03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431</xdr:row>
          <xdr:rowOff>190500</xdr:rowOff>
        </xdr:from>
        <xdr:to>
          <xdr:col>55</xdr:col>
          <xdr:colOff>38100</xdr:colOff>
          <xdr:row>433</xdr:row>
          <xdr:rowOff>9525</xdr:rowOff>
        </xdr:to>
        <xdr:sp macro="" textlink="">
          <xdr:nvSpPr>
            <xdr:cNvPr id="58448" name="Check Box 1104" hidden="1">
              <a:extLst>
                <a:ext uri="{63B3BB69-23CF-44E3-9099-C40C66FF867C}">
                  <a14:compatExt spid="_x0000_s58448"/>
                </a:ext>
                <a:ext uri="{FF2B5EF4-FFF2-40B4-BE49-F238E27FC236}">
                  <a16:creationId xmlns:a16="http://schemas.microsoft.com/office/drawing/2014/main" id="{00000000-0008-0000-03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433</xdr:row>
          <xdr:rowOff>190500</xdr:rowOff>
        </xdr:from>
        <xdr:to>
          <xdr:col>55</xdr:col>
          <xdr:colOff>38100</xdr:colOff>
          <xdr:row>435</xdr:row>
          <xdr:rowOff>9525</xdr:rowOff>
        </xdr:to>
        <xdr:sp macro="" textlink="">
          <xdr:nvSpPr>
            <xdr:cNvPr id="58449" name="Check Box 1105" hidden="1">
              <a:extLst>
                <a:ext uri="{63B3BB69-23CF-44E3-9099-C40C66FF867C}">
                  <a14:compatExt spid="_x0000_s58449"/>
                </a:ext>
                <a:ext uri="{FF2B5EF4-FFF2-40B4-BE49-F238E27FC236}">
                  <a16:creationId xmlns:a16="http://schemas.microsoft.com/office/drawing/2014/main" id="{00000000-0008-0000-0300-00005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435</xdr:row>
          <xdr:rowOff>190500</xdr:rowOff>
        </xdr:from>
        <xdr:to>
          <xdr:col>55</xdr:col>
          <xdr:colOff>38100</xdr:colOff>
          <xdr:row>437</xdr:row>
          <xdr:rowOff>9525</xdr:rowOff>
        </xdr:to>
        <xdr:sp macro="" textlink="">
          <xdr:nvSpPr>
            <xdr:cNvPr id="58450" name="Check Box 1106" hidden="1">
              <a:extLst>
                <a:ext uri="{63B3BB69-23CF-44E3-9099-C40C66FF867C}">
                  <a14:compatExt spid="_x0000_s58450"/>
                </a:ext>
                <a:ext uri="{FF2B5EF4-FFF2-40B4-BE49-F238E27FC236}">
                  <a16:creationId xmlns:a16="http://schemas.microsoft.com/office/drawing/2014/main" id="{00000000-0008-0000-0300-00005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434</xdr:row>
          <xdr:rowOff>190500</xdr:rowOff>
        </xdr:from>
        <xdr:to>
          <xdr:col>55</xdr:col>
          <xdr:colOff>38100</xdr:colOff>
          <xdr:row>436</xdr:row>
          <xdr:rowOff>9525</xdr:rowOff>
        </xdr:to>
        <xdr:sp macro="" textlink="">
          <xdr:nvSpPr>
            <xdr:cNvPr id="58451" name="Check Box 1107" hidden="1">
              <a:extLst>
                <a:ext uri="{63B3BB69-23CF-44E3-9099-C40C66FF867C}">
                  <a14:compatExt spid="_x0000_s58451"/>
                </a:ext>
                <a:ext uri="{FF2B5EF4-FFF2-40B4-BE49-F238E27FC236}">
                  <a16:creationId xmlns:a16="http://schemas.microsoft.com/office/drawing/2014/main" id="{00000000-0008-0000-0300-00005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436</xdr:row>
          <xdr:rowOff>190500</xdr:rowOff>
        </xdr:from>
        <xdr:to>
          <xdr:col>55</xdr:col>
          <xdr:colOff>38100</xdr:colOff>
          <xdr:row>438</xdr:row>
          <xdr:rowOff>9525</xdr:rowOff>
        </xdr:to>
        <xdr:sp macro="" textlink="">
          <xdr:nvSpPr>
            <xdr:cNvPr id="58452" name="Check Box 1108" hidden="1">
              <a:extLst>
                <a:ext uri="{63B3BB69-23CF-44E3-9099-C40C66FF867C}">
                  <a14:compatExt spid="_x0000_s58452"/>
                </a:ext>
                <a:ext uri="{FF2B5EF4-FFF2-40B4-BE49-F238E27FC236}">
                  <a16:creationId xmlns:a16="http://schemas.microsoft.com/office/drawing/2014/main" id="{00000000-0008-0000-03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438</xdr:row>
          <xdr:rowOff>190500</xdr:rowOff>
        </xdr:from>
        <xdr:to>
          <xdr:col>55</xdr:col>
          <xdr:colOff>38100</xdr:colOff>
          <xdr:row>440</xdr:row>
          <xdr:rowOff>9525</xdr:rowOff>
        </xdr:to>
        <xdr:sp macro="" textlink="">
          <xdr:nvSpPr>
            <xdr:cNvPr id="58453" name="Check Box 1109" hidden="1">
              <a:extLst>
                <a:ext uri="{63B3BB69-23CF-44E3-9099-C40C66FF867C}">
                  <a14:compatExt spid="_x0000_s58453"/>
                </a:ext>
                <a:ext uri="{FF2B5EF4-FFF2-40B4-BE49-F238E27FC236}">
                  <a16:creationId xmlns:a16="http://schemas.microsoft.com/office/drawing/2014/main" id="{00000000-0008-0000-03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437</xdr:row>
          <xdr:rowOff>190500</xdr:rowOff>
        </xdr:from>
        <xdr:to>
          <xdr:col>55</xdr:col>
          <xdr:colOff>38100</xdr:colOff>
          <xdr:row>439</xdr:row>
          <xdr:rowOff>9525</xdr:rowOff>
        </xdr:to>
        <xdr:sp macro="" textlink="">
          <xdr:nvSpPr>
            <xdr:cNvPr id="58454" name="Check Box 1110" hidden="1">
              <a:extLst>
                <a:ext uri="{63B3BB69-23CF-44E3-9099-C40C66FF867C}">
                  <a14:compatExt spid="_x0000_s58454"/>
                </a:ext>
                <a:ext uri="{FF2B5EF4-FFF2-40B4-BE49-F238E27FC236}">
                  <a16:creationId xmlns:a16="http://schemas.microsoft.com/office/drawing/2014/main" id="{00000000-0008-0000-0300-00005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439</xdr:row>
          <xdr:rowOff>190500</xdr:rowOff>
        </xdr:from>
        <xdr:to>
          <xdr:col>55</xdr:col>
          <xdr:colOff>38100</xdr:colOff>
          <xdr:row>441</xdr:row>
          <xdr:rowOff>9525</xdr:rowOff>
        </xdr:to>
        <xdr:sp macro="" textlink="">
          <xdr:nvSpPr>
            <xdr:cNvPr id="58455" name="Check Box 1111" hidden="1">
              <a:extLst>
                <a:ext uri="{63B3BB69-23CF-44E3-9099-C40C66FF867C}">
                  <a14:compatExt spid="_x0000_s58455"/>
                </a:ext>
                <a:ext uri="{FF2B5EF4-FFF2-40B4-BE49-F238E27FC236}">
                  <a16:creationId xmlns:a16="http://schemas.microsoft.com/office/drawing/2014/main" id="{00000000-0008-0000-0300-00005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441</xdr:row>
          <xdr:rowOff>190500</xdr:rowOff>
        </xdr:from>
        <xdr:to>
          <xdr:col>55</xdr:col>
          <xdr:colOff>38100</xdr:colOff>
          <xdr:row>443</xdr:row>
          <xdr:rowOff>9525</xdr:rowOff>
        </xdr:to>
        <xdr:sp macro="" textlink="">
          <xdr:nvSpPr>
            <xdr:cNvPr id="58456" name="Check Box 1112" hidden="1">
              <a:extLst>
                <a:ext uri="{63B3BB69-23CF-44E3-9099-C40C66FF867C}">
                  <a14:compatExt spid="_x0000_s58456"/>
                </a:ext>
                <a:ext uri="{FF2B5EF4-FFF2-40B4-BE49-F238E27FC236}">
                  <a16:creationId xmlns:a16="http://schemas.microsoft.com/office/drawing/2014/main" id="{00000000-0008-0000-0300-00005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440</xdr:row>
          <xdr:rowOff>190500</xdr:rowOff>
        </xdr:from>
        <xdr:to>
          <xdr:col>55</xdr:col>
          <xdr:colOff>38100</xdr:colOff>
          <xdr:row>442</xdr:row>
          <xdr:rowOff>9525</xdr:rowOff>
        </xdr:to>
        <xdr:sp macro="" textlink="">
          <xdr:nvSpPr>
            <xdr:cNvPr id="58457" name="Check Box 1113" hidden="1">
              <a:extLst>
                <a:ext uri="{63B3BB69-23CF-44E3-9099-C40C66FF867C}">
                  <a14:compatExt spid="_x0000_s58457"/>
                </a:ext>
                <a:ext uri="{FF2B5EF4-FFF2-40B4-BE49-F238E27FC236}">
                  <a16:creationId xmlns:a16="http://schemas.microsoft.com/office/drawing/2014/main" id="{00000000-0008-0000-0300-00005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453</xdr:row>
          <xdr:rowOff>190500</xdr:rowOff>
        </xdr:from>
        <xdr:to>
          <xdr:col>55</xdr:col>
          <xdr:colOff>38100</xdr:colOff>
          <xdr:row>455</xdr:row>
          <xdr:rowOff>9525</xdr:rowOff>
        </xdr:to>
        <xdr:sp macro="" textlink="">
          <xdr:nvSpPr>
            <xdr:cNvPr id="58458" name="Check Box 1114" hidden="1">
              <a:extLst>
                <a:ext uri="{63B3BB69-23CF-44E3-9099-C40C66FF867C}">
                  <a14:compatExt spid="_x0000_s58458"/>
                </a:ext>
                <a:ext uri="{FF2B5EF4-FFF2-40B4-BE49-F238E27FC236}">
                  <a16:creationId xmlns:a16="http://schemas.microsoft.com/office/drawing/2014/main" id="{00000000-0008-0000-0300-00005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455</xdr:row>
          <xdr:rowOff>190500</xdr:rowOff>
        </xdr:from>
        <xdr:to>
          <xdr:col>55</xdr:col>
          <xdr:colOff>38100</xdr:colOff>
          <xdr:row>457</xdr:row>
          <xdr:rowOff>9525</xdr:rowOff>
        </xdr:to>
        <xdr:sp macro="" textlink="">
          <xdr:nvSpPr>
            <xdr:cNvPr id="58459" name="Check Box 1115" hidden="1">
              <a:extLst>
                <a:ext uri="{63B3BB69-23CF-44E3-9099-C40C66FF867C}">
                  <a14:compatExt spid="_x0000_s58459"/>
                </a:ext>
                <a:ext uri="{FF2B5EF4-FFF2-40B4-BE49-F238E27FC236}">
                  <a16:creationId xmlns:a16="http://schemas.microsoft.com/office/drawing/2014/main" id="{00000000-0008-0000-0300-00005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454</xdr:row>
          <xdr:rowOff>190500</xdr:rowOff>
        </xdr:from>
        <xdr:to>
          <xdr:col>55</xdr:col>
          <xdr:colOff>38100</xdr:colOff>
          <xdr:row>456</xdr:row>
          <xdr:rowOff>9525</xdr:rowOff>
        </xdr:to>
        <xdr:sp macro="" textlink="">
          <xdr:nvSpPr>
            <xdr:cNvPr id="58460" name="Check Box 1116" hidden="1">
              <a:extLst>
                <a:ext uri="{63B3BB69-23CF-44E3-9099-C40C66FF867C}">
                  <a14:compatExt spid="_x0000_s58460"/>
                </a:ext>
                <a:ext uri="{FF2B5EF4-FFF2-40B4-BE49-F238E27FC236}">
                  <a16:creationId xmlns:a16="http://schemas.microsoft.com/office/drawing/2014/main" id="{00000000-0008-0000-0300-00005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58461" name="Check Box 1117" hidden="1">
              <a:extLst>
                <a:ext uri="{63B3BB69-23CF-44E3-9099-C40C66FF867C}">
                  <a14:compatExt spid="_x0000_s58461"/>
                </a:ext>
                <a:ext uri="{FF2B5EF4-FFF2-40B4-BE49-F238E27FC236}">
                  <a16:creationId xmlns:a16="http://schemas.microsoft.com/office/drawing/2014/main" id="{00000000-0008-0000-0300-00005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58462" name="Check Box 1118" hidden="1">
              <a:extLst>
                <a:ext uri="{63B3BB69-23CF-44E3-9099-C40C66FF867C}">
                  <a14:compatExt spid="_x0000_s58462"/>
                </a:ext>
                <a:ext uri="{FF2B5EF4-FFF2-40B4-BE49-F238E27FC236}">
                  <a16:creationId xmlns:a16="http://schemas.microsoft.com/office/drawing/2014/main" id="{00000000-0008-0000-0300-00005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58463" name="Check Box 1119" hidden="1">
              <a:extLst>
                <a:ext uri="{63B3BB69-23CF-44E3-9099-C40C66FF867C}">
                  <a14:compatExt spid="_x0000_s58463"/>
                </a:ext>
                <a:ext uri="{FF2B5EF4-FFF2-40B4-BE49-F238E27FC236}">
                  <a16:creationId xmlns:a16="http://schemas.microsoft.com/office/drawing/2014/main" id="{00000000-0008-0000-0300-00005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58464" name="Check Box 1120" hidden="1">
              <a:extLst>
                <a:ext uri="{63B3BB69-23CF-44E3-9099-C40C66FF867C}">
                  <a14:compatExt spid="_x0000_s58464"/>
                </a:ext>
                <a:ext uri="{FF2B5EF4-FFF2-40B4-BE49-F238E27FC236}">
                  <a16:creationId xmlns:a16="http://schemas.microsoft.com/office/drawing/2014/main" id="{00000000-0008-0000-0300-00006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58465" name="Check Box 1121" hidden="1">
              <a:extLst>
                <a:ext uri="{63B3BB69-23CF-44E3-9099-C40C66FF867C}">
                  <a14:compatExt spid="_x0000_s58465"/>
                </a:ext>
                <a:ext uri="{FF2B5EF4-FFF2-40B4-BE49-F238E27FC236}">
                  <a16:creationId xmlns:a16="http://schemas.microsoft.com/office/drawing/2014/main" id="{00000000-0008-0000-0300-00006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58466" name="Check Box 1122" hidden="1">
              <a:extLst>
                <a:ext uri="{63B3BB69-23CF-44E3-9099-C40C66FF867C}">
                  <a14:compatExt spid="_x0000_s58466"/>
                </a:ext>
                <a:ext uri="{FF2B5EF4-FFF2-40B4-BE49-F238E27FC236}">
                  <a16:creationId xmlns:a16="http://schemas.microsoft.com/office/drawing/2014/main" id="{00000000-0008-0000-0300-00006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58467" name="Check Box 1123" hidden="1">
              <a:extLst>
                <a:ext uri="{63B3BB69-23CF-44E3-9099-C40C66FF867C}">
                  <a14:compatExt spid="_x0000_s58467"/>
                </a:ext>
                <a:ext uri="{FF2B5EF4-FFF2-40B4-BE49-F238E27FC236}">
                  <a16:creationId xmlns:a16="http://schemas.microsoft.com/office/drawing/2014/main" id="{00000000-0008-0000-0300-00006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58468" name="Check Box 1124" hidden="1">
              <a:extLst>
                <a:ext uri="{63B3BB69-23CF-44E3-9099-C40C66FF867C}">
                  <a14:compatExt spid="_x0000_s58468"/>
                </a:ext>
                <a:ext uri="{FF2B5EF4-FFF2-40B4-BE49-F238E27FC236}">
                  <a16:creationId xmlns:a16="http://schemas.microsoft.com/office/drawing/2014/main" id="{00000000-0008-0000-0300-00006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58469" name="Check Box 1125" hidden="1">
              <a:extLst>
                <a:ext uri="{63B3BB69-23CF-44E3-9099-C40C66FF867C}">
                  <a14:compatExt spid="_x0000_s58469"/>
                </a:ext>
                <a:ext uri="{FF2B5EF4-FFF2-40B4-BE49-F238E27FC236}">
                  <a16:creationId xmlns:a16="http://schemas.microsoft.com/office/drawing/2014/main" id="{00000000-0008-0000-0300-00006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58470" name="Check Box 1126" hidden="1">
              <a:extLst>
                <a:ext uri="{63B3BB69-23CF-44E3-9099-C40C66FF867C}">
                  <a14:compatExt spid="_x0000_s58470"/>
                </a:ext>
                <a:ext uri="{FF2B5EF4-FFF2-40B4-BE49-F238E27FC236}">
                  <a16:creationId xmlns:a16="http://schemas.microsoft.com/office/drawing/2014/main" id="{00000000-0008-0000-0300-00006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58471" name="Check Box 1127" hidden="1">
              <a:extLst>
                <a:ext uri="{63B3BB69-23CF-44E3-9099-C40C66FF867C}">
                  <a14:compatExt spid="_x0000_s58471"/>
                </a:ext>
                <a:ext uri="{FF2B5EF4-FFF2-40B4-BE49-F238E27FC236}">
                  <a16:creationId xmlns:a16="http://schemas.microsoft.com/office/drawing/2014/main" id="{00000000-0008-0000-0300-00006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58472" name="Check Box 1128" hidden="1">
              <a:extLst>
                <a:ext uri="{63B3BB69-23CF-44E3-9099-C40C66FF867C}">
                  <a14:compatExt spid="_x0000_s58472"/>
                </a:ext>
                <a:ext uri="{FF2B5EF4-FFF2-40B4-BE49-F238E27FC236}">
                  <a16:creationId xmlns:a16="http://schemas.microsoft.com/office/drawing/2014/main" id="{00000000-0008-0000-0300-00006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58473" name="Check Box 1129" hidden="1">
              <a:extLst>
                <a:ext uri="{63B3BB69-23CF-44E3-9099-C40C66FF867C}">
                  <a14:compatExt spid="_x0000_s58473"/>
                </a:ext>
                <a:ext uri="{FF2B5EF4-FFF2-40B4-BE49-F238E27FC236}">
                  <a16:creationId xmlns:a16="http://schemas.microsoft.com/office/drawing/2014/main" id="{00000000-0008-0000-0300-00006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58474" name="Check Box 1130" hidden="1">
              <a:extLst>
                <a:ext uri="{63B3BB69-23CF-44E3-9099-C40C66FF867C}">
                  <a14:compatExt spid="_x0000_s58474"/>
                </a:ext>
                <a:ext uri="{FF2B5EF4-FFF2-40B4-BE49-F238E27FC236}">
                  <a16:creationId xmlns:a16="http://schemas.microsoft.com/office/drawing/2014/main" id="{00000000-0008-0000-0300-00006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58475" name="Check Box 1131" hidden="1">
              <a:extLst>
                <a:ext uri="{63B3BB69-23CF-44E3-9099-C40C66FF867C}">
                  <a14:compatExt spid="_x0000_s58475"/>
                </a:ext>
                <a:ext uri="{FF2B5EF4-FFF2-40B4-BE49-F238E27FC236}">
                  <a16:creationId xmlns:a16="http://schemas.microsoft.com/office/drawing/2014/main" id="{00000000-0008-0000-0300-00006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58476" name="Check Box 1132" hidden="1">
              <a:extLst>
                <a:ext uri="{63B3BB69-23CF-44E3-9099-C40C66FF867C}">
                  <a14:compatExt spid="_x0000_s58476"/>
                </a:ext>
                <a:ext uri="{FF2B5EF4-FFF2-40B4-BE49-F238E27FC236}">
                  <a16:creationId xmlns:a16="http://schemas.microsoft.com/office/drawing/2014/main" id="{00000000-0008-0000-0300-00006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58477" name="Check Box 1133" hidden="1">
              <a:extLst>
                <a:ext uri="{63B3BB69-23CF-44E3-9099-C40C66FF867C}">
                  <a14:compatExt spid="_x0000_s58477"/>
                </a:ext>
                <a:ext uri="{FF2B5EF4-FFF2-40B4-BE49-F238E27FC236}">
                  <a16:creationId xmlns:a16="http://schemas.microsoft.com/office/drawing/2014/main" id="{00000000-0008-0000-0300-00006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58478" name="Check Box 1134" hidden="1">
              <a:extLst>
                <a:ext uri="{63B3BB69-23CF-44E3-9099-C40C66FF867C}">
                  <a14:compatExt spid="_x0000_s58478"/>
                </a:ext>
                <a:ext uri="{FF2B5EF4-FFF2-40B4-BE49-F238E27FC236}">
                  <a16:creationId xmlns:a16="http://schemas.microsoft.com/office/drawing/2014/main" id="{00000000-0008-0000-0300-00006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58479" name="Check Box 1135" hidden="1">
              <a:extLst>
                <a:ext uri="{63B3BB69-23CF-44E3-9099-C40C66FF867C}">
                  <a14:compatExt spid="_x0000_s58479"/>
                </a:ext>
                <a:ext uri="{FF2B5EF4-FFF2-40B4-BE49-F238E27FC236}">
                  <a16:creationId xmlns:a16="http://schemas.microsoft.com/office/drawing/2014/main" id="{00000000-0008-0000-0300-00006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58480" name="Check Box 1136" hidden="1">
              <a:extLst>
                <a:ext uri="{63B3BB69-23CF-44E3-9099-C40C66FF867C}">
                  <a14:compatExt spid="_x0000_s58480"/>
                </a:ext>
                <a:ext uri="{FF2B5EF4-FFF2-40B4-BE49-F238E27FC236}">
                  <a16:creationId xmlns:a16="http://schemas.microsoft.com/office/drawing/2014/main" id="{00000000-0008-0000-0300-00007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58481" name="Check Box 1137" hidden="1">
              <a:extLst>
                <a:ext uri="{63B3BB69-23CF-44E3-9099-C40C66FF867C}">
                  <a14:compatExt spid="_x0000_s58481"/>
                </a:ext>
                <a:ext uri="{FF2B5EF4-FFF2-40B4-BE49-F238E27FC236}">
                  <a16:creationId xmlns:a16="http://schemas.microsoft.com/office/drawing/2014/main" id="{00000000-0008-0000-0300-00007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58482" name="Check Box 1138" hidden="1">
              <a:extLst>
                <a:ext uri="{63B3BB69-23CF-44E3-9099-C40C66FF867C}">
                  <a14:compatExt spid="_x0000_s58482"/>
                </a:ext>
                <a:ext uri="{FF2B5EF4-FFF2-40B4-BE49-F238E27FC236}">
                  <a16:creationId xmlns:a16="http://schemas.microsoft.com/office/drawing/2014/main" id="{00000000-0008-0000-0300-00007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58483" name="Check Box 1139" hidden="1">
              <a:extLst>
                <a:ext uri="{63B3BB69-23CF-44E3-9099-C40C66FF867C}">
                  <a14:compatExt spid="_x0000_s58483"/>
                </a:ext>
                <a:ext uri="{FF2B5EF4-FFF2-40B4-BE49-F238E27FC236}">
                  <a16:creationId xmlns:a16="http://schemas.microsoft.com/office/drawing/2014/main" id="{00000000-0008-0000-0300-00007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58484" name="Check Box 1140" hidden="1">
              <a:extLst>
                <a:ext uri="{63B3BB69-23CF-44E3-9099-C40C66FF867C}">
                  <a14:compatExt spid="_x0000_s58484"/>
                </a:ext>
                <a:ext uri="{FF2B5EF4-FFF2-40B4-BE49-F238E27FC236}">
                  <a16:creationId xmlns:a16="http://schemas.microsoft.com/office/drawing/2014/main" id="{00000000-0008-0000-0300-00007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58485" name="Check Box 1141" hidden="1">
              <a:extLst>
                <a:ext uri="{63B3BB69-23CF-44E3-9099-C40C66FF867C}">
                  <a14:compatExt spid="_x0000_s58485"/>
                </a:ext>
                <a:ext uri="{FF2B5EF4-FFF2-40B4-BE49-F238E27FC236}">
                  <a16:creationId xmlns:a16="http://schemas.microsoft.com/office/drawing/2014/main" id="{00000000-0008-0000-0300-00007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58486" name="Check Box 1142" hidden="1">
              <a:extLst>
                <a:ext uri="{63B3BB69-23CF-44E3-9099-C40C66FF867C}">
                  <a14:compatExt spid="_x0000_s58486"/>
                </a:ext>
                <a:ext uri="{FF2B5EF4-FFF2-40B4-BE49-F238E27FC236}">
                  <a16:creationId xmlns:a16="http://schemas.microsoft.com/office/drawing/2014/main" id="{00000000-0008-0000-0300-00007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58487" name="Check Box 1143" hidden="1">
              <a:extLst>
                <a:ext uri="{63B3BB69-23CF-44E3-9099-C40C66FF867C}">
                  <a14:compatExt spid="_x0000_s58487"/>
                </a:ext>
                <a:ext uri="{FF2B5EF4-FFF2-40B4-BE49-F238E27FC236}">
                  <a16:creationId xmlns:a16="http://schemas.microsoft.com/office/drawing/2014/main" id="{00000000-0008-0000-0300-00007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58488" name="Check Box 1144" hidden="1">
              <a:extLst>
                <a:ext uri="{63B3BB69-23CF-44E3-9099-C40C66FF867C}">
                  <a14:compatExt spid="_x0000_s58488"/>
                </a:ext>
                <a:ext uri="{FF2B5EF4-FFF2-40B4-BE49-F238E27FC236}">
                  <a16:creationId xmlns:a16="http://schemas.microsoft.com/office/drawing/2014/main" id="{00000000-0008-0000-0300-00007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58489" name="Check Box 1145" hidden="1">
              <a:extLst>
                <a:ext uri="{63B3BB69-23CF-44E3-9099-C40C66FF867C}">
                  <a14:compatExt spid="_x0000_s58489"/>
                </a:ext>
                <a:ext uri="{FF2B5EF4-FFF2-40B4-BE49-F238E27FC236}">
                  <a16:creationId xmlns:a16="http://schemas.microsoft.com/office/drawing/2014/main" id="{00000000-0008-0000-0300-00007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58490" name="Check Box 1146" hidden="1">
              <a:extLst>
                <a:ext uri="{63B3BB69-23CF-44E3-9099-C40C66FF867C}">
                  <a14:compatExt spid="_x0000_s58490"/>
                </a:ext>
                <a:ext uri="{FF2B5EF4-FFF2-40B4-BE49-F238E27FC236}">
                  <a16:creationId xmlns:a16="http://schemas.microsoft.com/office/drawing/2014/main" id="{00000000-0008-0000-0300-00007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58491" name="Check Box 1147" hidden="1">
              <a:extLst>
                <a:ext uri="{63B3BB69-23CF-44E3-9099-C40C66FF867C}">
                  <a14:compatExt spid="_x0000_s58491"/>
                </a:ext>
                <a:ext uri="{FF2B5EF4-FFF2-40B4-BE49-F238E27FC236}">
                  <a16:creationId xmlns:a16="http://schemas.microsoft.com/office/drawing/2014/main" id="{00000000-0008-0000-0300-00007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58492" name="Check Box 1148" hidden="1">
              <a:extLst>
                <a:ext uri="{63B3BB69-23CF-44E3-9099-C40C66FF867C}">
                  <a14:compatExt spid="_x0000_s58492"/>
                </a:ext>
                <a:ext uri="{FF2B5EF4-FFF2-40B4-BE49-F238E27FC236}">
                  <a16:creationId xmlns:a16="http://schemas.microsoft.com/office/drawing/2014/main" id="{00000000-0008-0000-0300-00007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58493" name="Check Box 1149" hidden="1">
              <a:extLst>
                <a:ext uri="{63B3BB69-23CF-44E3-9099-C40C66FF867C}">
                  <a14:compatExt spid="_x0000_s58493"/>
                </a:ext>
                <a:ext uri="{FF2B5EF4-FFF2-40B4-BE49-F238E27FC236}">
                  <a16:creationId xmlns:a16="http://schemas.microsoft.com/office/drawing/2014/main" id="{00000000-0008-0000-0300-00007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58494" name="Check Box 1150" hidden="1">
              <a:extLst>
                <a:ext uri="{63B3BB69-23CF-44E3-9099-C40C66FF867C}">
                  <a14:compatExt spid="_x0000_s58494"/>
                </a:ext>
                <a:ext uri="{FF2B5EF4-FFF2-40B4-BE49-F238E27FC236}">
                  <a16:creationId xmlns:a16="http://schemas.microsoft.com/office/drawing/2014/main" id="{00000000-0008-0000-0300-00007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58495" name="Check Box 1151" hidden="1">
              <a:extLst>
                <a:ext uri="{63B3BB69-23CF-44E3-9099-C40C66FF867C}">
                  <a14:compatExt spid="_x0000_s58495"/>
                </a:ext>
                <a:ext uri="{FF2B5EF4-FFF2-40B4-BE49-F238E27FC236}">
                  <a16:creationId xmlns:a16="http://schemas.microsoft.com/office/drawing/2014/main" id="{00000000-0008-0000-0300-00007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58496" name="Check Box 1152" hidden="1">
              <a:extLst>
                <a:ext uri="{63B3BB69-23CF-44E3-9099-C40C66FF867C}">
                  <a14:compatExt spid="_x0000_s58496"/>
                </a:ext>
                <a:ext uri="{FF2B5EF4-FFF2-40B4-BE49-F238E27FC236}">
                  <a16:creationId xmlns:a16="http://schemas.microsoft.com/office/drawing/2014/main" id="{00000000-0008-0000-0300-00008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58497" name="Check Box 1153" hidden="1">
              <a:extLst>
                <a:ext uri="{63B3BB69-23CF-44E3-9099-C40C66FF867C}">
                  <a14:compatExt spid="_x0000_s58497"/>
                </a:ext>
                <a:ext uri="{FF2B5EF4-FFF2-40B4-BE49-F238E27FC236}">
                  <a16:creationId xmlns:a16="http://schemas.microsoft.com/office/drawing/2014/main" id="{00000000-0008-0000-0300-00008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58498" name="Check Box 1154" hidden="1">
              <a:extLst>
                <a:ext uri="{63B3BB69-23CF-44E3-9099-C40C66FF867C}">
                  <a14:compatExt spid="_x0000_s58498"/>
                </a:ext>
                <a:ext uri="{FF2B5EF4-FFF2-40B4-BE49-F238E27FC236}">
                  <a16:creationId xmlns:a16="http://schemas.microsoft.com/office/drawing/2014/main" id="{00000000-0008-0000-0300-00008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58499" name="Check Box 1155" hidden="1">
              <a:extLst>
                <a:ext uri="{63B3BB69-23CF-44E3-9099-C40C66FF867C}">
                  <a14:compatExt spid="_x0000_s58499"/>
                </a:ext>
                <a:ext uri="{FF2B5EF4-FFF2-40B4-BE49-F238E27FC236}">
                  <a16:creationId xmlns:a16="http://schemas.microsoft.com/office/drawing/2014/main" id="{00000000-0008-0000-0300-00008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58500" name="Check Box 1156" hidden="1">
              <a:extLst>
                <a:ext uri="{63B3BB69-23CF-44E3-9099-C40C66FF867C}">
                  <a14:compatExt spid="_x0000_s58500"/>
                </a:ext>
                <a:ext uri="{FF2B5EF4-FFF2-40B4-BE49-F238E27FC236}">
                  <a16:creationId xmlns:a16="http://schemas.microsoft.com/office/drawing/2014/main" id="{00000000-0008-0000-0300-00008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58501" name="Check Box 1157" hidden="1">
              <a:extLst>
                <a:ext uri="{63B3BB69-23CF-44E3-9099-C40C66FF867C}">
                  <a14:compatExt spid="_x0000_s58501"/>
                </a:ext>
                <a:ext uri="{FF2B5EF4-FFF2-40B4-BE49-F238E27FC236}">
                  <a16:creationId xmlns:a16="http://schemas.microsoft.com/office/drawing/2014/main" id="{00000000-0008-0000-0300-00008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180975</xdr:rowOff>
        </xdr:from>
        <xdr:to>
          <xdr:col>55</xdr:col>
          <xdr:colOff>47625</xdr:colOff>
          <xdr:row>499</xdr:row>
          <xdr:rowOff>0</xdr:rowOff>
        </xdr:to>
        <xdr:sp macro="" textlink="">
          <xdr:nvSpPr>
            <xdr:cNvPr id="58502" name="Check Box 1158" hidden="1">
              <a:extLst>
                <a:ext uri="{63B3BB69-23CF-44E3-9099-C40C66FF867C}">
                  <a14:compatExt spid="_x0000_s58502"/>
                </a:ext>
                <a:ext uri="{FF2B5EF4-FFF2-40B4-BE49-F238E27FC236}">
                  <a16:creationId xmlns:a16="http://schemas.microsoft.com/office/drawing/2014/main" id="{00000000-0008-0000-0300-00008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456</xdr:row>
          <xdr:rowOff>190500</xdr:rowOff>
        </xdr:from>
        <xdr:to>
          <xdr:col>55</xdr:col>
          <xdr:colOff>38100</xdr:colOff>
          <xdr:row>458</xdr:row>
          <xdr:rowOff>9525</xdr:rowOff>
        </xdr:to>
        <xdr:sp macro="" textlink="">
          <xdr:nvSpPr>
            <xdr:cNvPr id="58503" name="Check Box 1159" hidden="1">
              <a:extLst>
                <a:ext uri="{63B3BB69-23CF-44E3-9099-C40C66FF867C}">
                  <a14:compatExt spid="_x0000_s58503"/>
                </a:ext>
                <a:ext uri="{FF2B5EF4-FFF2-40B4-BE49-F238E27FC236}">
                  <a16:creationId xmlns:a16="http://schemas.microsoft.com/office/drawing/2014/main" id="{00000000-0008-0000-0300-00008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458</xdr:row>
          <xdr:rowOff>190500</xdr:rowOff>
        </xdr:from>
        <xdr:to>
          <xdr:col>55</xdr:col>
          <xdr:colOff>38100</xdr:colOff>
          <xdr:row>460</xdr:row>
          <xdr:rowOff>9525</xdr:rowOff>
        </xdr:to>
        <xdr:sp macro="" textlink="">
          <xdr:nvSpPr>
            <xdr:cNvPr id="58504" name="Check Box 1160" hidden="1">
              <a:extLst>
                <a:ext uri="{63B3BB69-23CF-44E3-9099-C40C66FF867C}">
                  <a14:compatExt spid="_x0000_s58504"/>
                </a:ext>
                <a:ext uri="{FF2B5EF4-FFF2-40B4-BE49-F238E27FC236}">
                  <a16:creationId xmlns:a16="http://schemas.microsoft.com/office/drawing/2014/main" id="{00000000-0008-0000-0300-00008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457</xdr:row>
          <xdr:rowOff>190500</xdr:rowOff>
        </xdr:from>
        <xdr:to>
          <xdr:col>55</xdr:col>
          <xdr:colOff>38100</xdr:colOff>
          <xdr:row>459</xdr:row>
          <xdr:rowOff>9525</xdr:rowOff>
        </xdr:to>
        <xdr:sp macro="" textlink="">
          <xdr:nvSpPr>
            <xdr:cNvPr id="58505" name="Check Box 1161" hidden="1">
              <a:extLst>
                <a:ext uri="{63B3BB69-23CF-44E3-9099-C40C66FF867C}">
                  <a14:compatExt spid="_x0000_s58505"/>
                </a:ext>
                <a:ext uri="{FF2B5EF4-FFF2-40B4-BE49-F238E27FC236}">
                  <a16:creationId xmlns:a16="http://schemas.microsoft.com/office/drawing/2014/main" id="{00000000-0008-0000-0300-00008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459</xdr:row>
          <xdr:rowOff>190500</xdr:rowOff>
        </xdr:from>
        <xdr:to>
          <xdr:col>55</xdr:col>
          <xdr:colOff>38100</xdr:colOff>
          <xdr:row>461</xdr:row>
          <xdr:rowOff>9525</xdr:rowOff>
        </xdr:to>
        <xdr:sp macro="" textlink="">
          <xdr:nvSpPr>
            <xdr:cNvPr id="58506" name="Check Box 1162" hidden="1">
              <a:extLst>
                <a:ext uri="{63B3BB69-23CF-44E3-9099-C40C66FF867C}">
                  <a14:compatExt spid="_x0000_s58506"/>
                </a:ext>
                <a:ext uri="{FF2B5EF4-FFF2-40B4-BE49-F238E27FC236}">
                  <a16:creationId xmlns:a16="http://schemas.microsoft.com/office/drawing/2014/main" id="{00000000-0008-0000-0300-00008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461</xdr:row>
          <xdr:rowOff>190500</xdr:rowOff>
        </xdr:from>
        <xdr:to>
          <xdr:col>55</xdr:col>
          <xdr:colOff>38100</xdr:colOff>
          <xdr:row>463</xdr:row>
          <xdr:rowOff>9525</xdr:rowOff>
        </xdr:to>
        <xdr:sp macro="" textlink="">
          <xdr:nvSpPr>
            <xdr:cNvPr id="58507" name="Check Box 1163" hidden="1">
              <a:extLst>
                <a:ext uri="{63B3BB69-23CF-44E3-9099-C40C66FF867C}">
                  <a14:compatExt spid="_x0000_s58507"/>
                </a:ext>
                <a:ext uri="{FF2B5EF4-FFF2-40B4-BE49-F238E27FC236}">
                  <a16:creationId xmlns:a16="http://schemas.microsoft.com/office/drawing/2014/main" id="{00000000-0008-0000-0300-00008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460</xdr:row>
          <xdr:rowOff>190500</xdr:rowOff>
        </xdr:from>
        <xdr:to>
          <xdr:col>55</xdr:col>
          <xdr:colOff>38100</xdr:colOff>
          <xdr:row>462</xdr:row>
          <xdr:rowOff>9525</xdr:rowOff>
        </xdr:to>
        <xdr:sp macro="" textlink="">
          <xdr:nvSpPr>
            <xdr:cNvPr id="58508" name="Check Box 1164" hidden="1">
              <a:extLst>
                <a:ext uri="{63B3BB69-23CF-44E3-9099-C40C66FF867C}">
                  <a14:compatExt spid="_x0000_s58508"/>
                </a:ext>
                <a:ext uri="{FF2B5EF4-FFF2-40B4-BE49-F238E27FC236}">
                  <a16:creationId xmlns:a16="http://schemas.microsoft.com/office/drawing/2014/main" id="{00000000-0008-0000-0300-00008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462</xdr:row>
          <xdr:rowOff>190500</xdr:rowOff>
        </xdr:from>
        <xdr:to>
          <xdr:col>55</xdr:col>
          <xdr:colOff>38100</xdr:colOff>
          <xdr:row>464</xdr:row>
          <xdr:rowOff>9525</xdr:rowOff>
        </xdr:to>
        <xdr:sp macro="" textlink="">
          <xdr:nvSpPr>
            <xdr:cNvPr id="58509" name="Check Box 1165" hidden="1">
              <a:extLst>
                <a:ext uri="{63B3BB69-23CF-44E3-9099-C40C66FF867C}">
                  <a14:compatExt spid="_x0000_s58509"/>
                </a:ext>
                <a:ext uri="{FF2B5EF4-FFF2-40B4-BE49-F238E27FC236}">
                  <a16:creationId xmlns:a16="http://schemas.microsoft.com/office/drawing/2014/main" id="{00000000-0008-0000-0300-00008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464</xdr:row>
          <xdr:rowOff>190500</xdr:rowOff>
        </xdr:from>
        <xdr:to>
          <xdr:col>55</xdr:col>
          <xdr:colOff>38100</xdr:colOff>
          <xdr:row>466</xdr:row>
          <xdr:rowOff>9525</xdr:rowOff>
        </xdr:to>
        <xdr:sp macro="" textlink="">
          <xdr:nvSpPr>
            <xdr:cNvPr id="58510" name="Check Box 1166" hidden="1">
              <a:extLst>
                <a:ext uri="{63B3BB69-23CF-44E3-9099-C40C66FF867C}">
                  <a14:compatExt spid="_x0000_s58510"/>
                </a:ext>
                <a:ext uri="{FF2B5EF4-FFF2-40B4-BE49-F238E27FC236}">
                  <a16:creationId xmlns:a16="http://schemas.microsoft.com/office/drawing/2014/main" id="{00000000-0008-0000-0300-00008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463</xdr:row>
          <xdr:rowOff>190500</xdr:rowOff>
        </xdr:from>
        <xdr:to>
          <xdr:col>55</xdr:col>
          <xdr:colOff>38100</xdr:colOff>
          <xdr:row>465</xdr:row>
          <xdr:rowOff>9525</xdr:rowOff>
        </xdr:to>
        <xdr:sp macro="" textlink="">
          <xdr:nvSpPr>
            <xdr:cNvPr id="58511" name="Check Box 1167" hidden="1">
              <a:extLst>
                <a:ext uri="{63B3BB69-23CF-44E3-9099-C40C66FF867C}">
                  <a14:compatExt spid="_x0000_s58511"/>
                </a:ext>
                <a:ext uri="{FF2B5EF4-FFF2-40B4-BE49-F238E27FC236}">
                  <a16:creationId xmlns:a16="http://schemas.microsoft.com/office/drawing/2014/main" id="{00000000-0008-0000-0300-00008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465</xdr:row>
          <xdr:rowOff>190500</xdr:rowOff>
        </xdr:from>
        <xdr:to>
          <xdr:col>55</xdr:col>
          <xdr:colOff>38100</xdr:colOff>
          <xdr:row>467</xdr:row>
          <xdr:rowOff>9525</xdr:rowOff>
        </xdr:to>
        <xdr:sp macro="" textlink="">
          <xdr:nvSpPr>
            <xdr:cNvPr id="58512" name="Check Box 1168" hidden="1">
              <a:extLst>
                <a:ext uri="{63B3BB69-23CF-44E3-9099-C40C66FF867C}">
                  <a14:compatExt spid="_x0000_s58512"/>
                </a:ext>
                <a:ext uri="{FF2B5EF4-FFF2-40B4-BE49-F238E27FC236}">
                  <a16:creationId xmlns:a16="http://schemas.microsoft.com/office/drawing/2014/main" id="{00000000-0008-0000-0300-00009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467</xdr:row>
          <xdr:rowOff>190500</xdr:rowOff>
        </xdr:from>
        <xdr:to>
          <xdr:col>55</xdr:col>
          <xdr:colOff>38100</xdr:colOff>
          <xdr:row>469</xdr:row>
          <xdr:rowOff>9525</xdr:rowOff>
        </xdr:to>
        <xdr:sp macro="" textlink="">
          <xdr:nvSpPr>
            <xdr:cNvPr id="58513" name="Check Box 1169" hidden="1">
              <a:extLst>
                <a:ext uri="{63B3BB69-23CF-44E3-9099-C40C66FF867C}">
                  <a14:compatExt spid="_x0000_s58513"/>
                </a:ext>
                <a:ext uri="{FF2B5EF4-FFF2-40B4-BE49-F238E27FC236}">
                  <a16:creationId xmlns:a16="http://schemas.microsoft.com/office/drawing/2014/main" id="{00000000-0008-0000-0300-00009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466</xdr:row>
          <xdr:rowOff>190500</xdr:rowOff>
        </xdr:from>
        <xdr:to>
          <xdr:col>55</xdr:col>
          <xdr:colOff>38100</xdr:colOff>
          <xdr:row>468</xdr:row>
          <xdr:rowOff>9525</xdr:rowOff>
        </xdr:to>
        <xdr:sp macro="" textlink="">
          <xdr:nvSpPr>
            <xdr:cNvPr id="58514" name="Check Box 1170" hidden="1">
              <a:extLst>
                <a:ext uri="{63B3BB69-23CF-44E3-9099-C40C66FF867C}">
                  <a14:compatExt spid="_x0000_s58514"/>
                </a:ext>
                <a:ext uri="{FF2B5EF4-FFF2-40B4-BE49-F238E27FC236}">
                  <a16:creationId xmlns:a16="http://schemas.microsoft.com/office/drawing/2014/main" id="{00000000-0008-0000-0300-00009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468</xdr:row>
          <xdr:rowOff>190500</xdr:rowOff>
        </xdr:from>
        <xdr:to>
          <xdr:col>55</xdr:col>
          <xdr:colOff>38100</xdr:colOff>
          <xdr:row>470</xdr:row>
          <xdr:rowOff>9525</xdr:rowOff>
        </xdr:to>
        <xdr:sp macro="" textlink="">
          <xdr:nvSpPr>
            <xdr:cNvPr id="58515" name="Check Box 1171" hidden="1">
              <a:extLst>
                <a:ext uri="{63B3BB69-23CF-44E3-9099-C40C66FF867C}">
                  <a14:compatExt spid="_x0000_s58515"/>
                </a:ext>
                <a:ext uri="{FF2B5EF4-FFF2-40B4-BE49-F238E27FC236}">
                  <a16:creationId xmlns:a16="http://schemas.microsoft.com/office/drawing/2014/main" id="{00000000-0008-0000-0300-00009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470</xdr:row>
          <xdr:rowOff>190500</xdr:rowOff>
        </xdr:from>
        <xdr:to>
          <xdr:col>55</xdr:col>
          <xdr:colOff>38100</xdr:colOff>
          <xdr:row>472</xdr:row>
          <xdr:rowOff>9525</xdr:rowOff>
        </xdr:to>
        <xdr:sp macro="" textlink="">
          <xdr:nvSpPr>
            <xdr:cNvPr id="58516" name="Check Box 1172" hidden="1">
              <a:extLst>
                <a:ext uri="{63B3BB69-23CF-44E3-9099-C40C66FF867C}">
                  <a14:compatExt spid="_x0000_s58516"/>
                </a:ext>
                <a:ext uri="{FF2B5EF4-FFF2-40B4-BE49-F238E27FC236}">
                  <a16:creationId xmlns:a16="http://schemas.microsoft.com/office/drawing/2014/main" id="{00000000-0008-0000-0300-00009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469</xdr:row>
          <xdr:rowOff>190500</xdr:rowOff>
        </xdr:from>
        <xdr:to>
          <xdr:col>55</xdr:col>
          <xdr:colOff>38100</xdr:colOff>
          <xdr:row>471</xdr:row>
          <xdr:rowOff>9525</xdr:rowOff>
        </xdr:to>
        <xdr:sp macro="" textlink="">
          <xdr:nvSpPr>
            <xdr:cNvPr id="58517" name="Check Box 1173" hidden="1">
              <a:extLst>
                <a:ext uri="{63B3BB69-23CF-44E3-9099-C40C66FF867C}">
                  <a14:compatExt spid="_x0000_s58517"/>
                </a:ext>
                <a:ext uri="{FF2B5EF4-FFF2-40B4-BE49-F238E27FC236}">
                  <a16:creationId xmlns:a16="http://schemas.microsoft.com/office/drawing/2014/main" id="{00000000-0008-0000-0300-00009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471</xdr:row>
          <xdr:rowOff>190500</xdr:rowOff>
        </xdr:from>
        <xdr:to>
          <xdr:col>55</xdr:col>
          <xdr:colOff>38100</xdr:colOff>
          <xdr:row>473</xdr:row>
          <xdr:rowOff>9525</xdr:rowOff>
        </xdr:to>
        <xdr:sp macro="" textlink="">
          <xdr:nvSpPr>
            <xdr:cNvPr id="58518" name="Check Box 1174" hidden="1">
              <a:extLst>
                <a:ext uri="{63B3BB69-23CF-44E3-9099-C40C66FF867C}">
                  <a14:compatExt spid="_x0000_s58518"/>
                </a:ext>
                <a:ext uri="{FF2B5EF4-FFF2-40B4-BE49-F238E27FC236}">
                  <a16:creationId xmlns:a16="http://schemas.microsoft.com/office/drawing/2014/main" id="{00000000-0008-0000-0300-00009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473</xdr:row>
          <xdr:rowOff>190500</xdr:rowOff>
        </xdr:from>
        <xdr:to>
          <xdr:col>55</xdr:col>
          <xdr:colOff>38100</xdr:colOff>
          <xdr:row>475</xdr:row>
          <xdr:rowOff>9525</xdr:rowOff>
        </xdr:to>
        <xdr:sp macro="" textlink="">
          <xdr:nvSpPr>
            <xdr:cNvPr id="58519" name="Check Box 1175" hidden="1">
              <a:extLst>
                <a:ext uri="{63B3BB69-23CF-44E3-9099-C40C66FF867C}">
                  <a14:compatExt spid="_x0000_s58519"/>
                </a:ext>
                <a:ext uri="{FF2B5EF4-FFF2-40B4-BE49-F238E27FC236}">
                  <a16:creationId xmlns:a16="http://schemas.microsoft.com/office/drawing/2014/main" id="{00000000-0008-0000-0300-00009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472</xdr:row>
          <xdr:rowOff>190500</xdr:rowOff>
        </xdr:from>
        <xdr:to>
          <xdr:col>55</xdr:col>
          <xdr:colOff>38100</xdr:colOff>
          <xdr:row>474</xdr:row>
          <xdr:rowOff>9525</xdr:rowOff>
        </xdr:to>
        <xdr:sp macro="" textlink="">
          <xdr:nvSpPr>
            <xdr:cNvPr id="58520" name="Check Box 1176" hidden="1">
              <a:extLst>
                <a:ext uri="{63B3BB69-23CF-44E3-9099-C40C66FF867C}">
                  <a14:compatExt spid="_x0000_s58520"/>
                </a:ext>
                <a:ext uri="{FF2B5EF4-FFF2-40B4-BE49-F238E27FC236}">
                  <a16:creationId xmlns:a16="http://schemas.microsoft.com/office/drawing/2014/main" id="{00000000-0008-0000-0300-00009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474</xdr:row>
          <xdr:rowOff>190500</xdr:rowOff>
        </xdr:from>
        <xdr:to>
          <xdr:col>55</xdr:col>
          <xdr:colOff>38100</xdr:colOff>
          <xdr:row>476</xdr:row>
          <xdr:rowOff>9525</xdr:rowOff>
        </xdr:to>
        <xdr:sp macro="" textlink="">
          <xdr:nvSpPr>
            <xdr:cNvPr id="58521" name="Check Box 1177" hidden="1">
              <a:extLst>
                <a:ext uri="{63B3BB69-23CF-44E3-9099-C40C66FF867C}">
                  <a14:compatExt spid="_x0000_s58521"/>
                </a:ext>
                <a:ext uri="{FF2B5EF4-FFF2-40B4-BE49-F238E27FC236}">
                  <a16:creationId xmlns:a16="http://schemas.microsoft.com/office/drawing/2014/main" id="{00000000-0008-0000-0300-00009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476</xdr:row>
          <xdr:rowOff>190500</xdr:rowOff>
        </xdr:from>
        <xdr:to>
          <xdr:col>55</xdr:col>
          <xdr:colOff>38100</xdr:colOff>
          <xdr:row>478</xdr:row>
          <xdr:rowOff>9525</xdr:rowOff>
        </xdr:to>
        <xdr:sp macro="" textlink="">
          <xdr:nvSpPr>
            <xdr:cNvPr id="58522" name="Check Box 1178" hidden="1">
              <a:extLst>
                <a:ext uri="{63B3BB69-23CF-44E3-9099-C40C66FF867C}">
                  <a14:compatExt spid="_x0000_s58522"/>
                </a:ext>
                <a:ext uri="{FF2B5EF4-FFF2-40B4-BE49-F238E27FC236}">
                  <a16:creationId xmlns:a16="http://schemas.microsoft.com/office/drawing/2014/main" id="{00000000-0008-0000-0300-00009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475</xdr:row>
          <xdr:rowOff>190500</xdr:rowOff>
        </xdr:from>
        <xdr:to>
          <xdr:col>55</xdr:col>
          <xdr:colOff>38100</xdr:colOff>
          <xdr:row>477</xdr:row>
          <xdr:rowOff>9525</xdr:rowOff>
        </xdr:to>
        <xdr:sp macro="" textlink="">
          <xdr:nvSpPr>
            <xdr:cNvPr id="58523" name="Check Box 1179" hidden="1">
              <a:extLst>
                <a:ext uri="{63B3BB69-23CF-44E3-9099-C40C66FF867C}">
                  <a14:compatExt spid="_x0000_s58523"/>
                </a:ext>
                <a:ext uri="{FF2B5EF4-FFF2-40B4-BE49-F238E27FC236}">
                  <a16:creationId xmlns:a16="http://schemas.microsoft.com/office/drawing/2014/main" id="{00000000-0008-0000-0300-00009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477</xdr:row>
          <xdr:rowOff>190500</xdr:rowOff>
        </xdr:from>
        <xdr:to>
          <xdr:col>55</xdr:col>
          <xdr:colOff>38100</xdr:colOff>
          <xdr:row>479</xdr:row>
          <xdr:rowOff>9525</xdr:rowOff>
        </xdr:to>
        <xdr:sp macro="" textlink="">
          <xdr:nvSpPr>
            <xdr:cNvPr id="58524" name="Check Box 1180" hidden="1">
              <a:extLst>
                <a:ext uri="{63B3BB69-23CF-44E3-9099-C40C66FF867C}">
                  <a14:compatExt spid="_x0000_s58524"/>
                </a:ext>
                <a:ext uri="{FF2B5EF4-FFF2-40B4-BE49-F238E27FC236}">
                  <a16:creationId xmlns:a16="http://schemas.microsoft.com/office/drawing/2014/main" id="{00000000-0008-0000-0300-00009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479</xdr:row>
          <xdr:rowOff>190500</xdr:rowOff>
        </xdr:from>
        <xdr:to>
          <xdr:col>55</xdr:col>
          <xdr:colOff>38100</xdr:colOff>
          <xdr:row>481</xdr:row>
          <xdr:rowOff>9525</xdr:rowOff>
        </xdr:to>
        <xdr:sp macro="" textlink="">
          <xdr:nvSpPr>
            <xdr:cNvPr id="58525" name="Check Box 1181" hidden="1">
              <a:extLst>
                <a:ext uri="{63B3BB69-23CF-44E3-9099-C40C66FF867C}">
                  <a14:compatExt spid="_x0000_s58525"/>
                </a:ext>
                <a:ext uri="{FF2B5EF4-FFF2-40B4-BE49-F238E27FC236}">
                  <a16:creationId xmlns:a16="http://schemas.microsoft.com/office/drawing/2014/main" id="{00000000-0008-0000-0300-00009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478</xdr:row>
          <xdr:rowOff>190500</xdr:rowOff>
        </xdr:from>
        <xdr:to>
          <xdr:col>55</xdr:col>
          <xdr:colOff>38100</xdr:colOff>
          <xdr:row>480</xdr:row>
          <xdr:rowOff>9525</xdr:rowOff>
        </xdr:to>
        <xdr:sp macro="" textlink="">
          <xdr:nvSpPr>
            <xdr:cNvPr id="58526" name="Check Box 1182" hidden="1">
              <a:extLst>
                <a:ext uri="{63B3BB69-23CF-44E3-9099-C40C66FF867C}">
                  <a14:compatExt spid="_x0000_s58526"/>
                </a:ext>
                <a:ext uri="{FF2B5EF4-FFF2-40B4-BE49-F238E27FC236}">
                  <a16:creationId xmlns:a16="http://schemas.microsoft.com/office/drawing/2014/main" id="{00000000-0008-0000-0300-00009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480</xdr:row>
          <xdr:rowOff>190500</xdr:rowOff>
        </xdr:from>
        <xdr:to>
          <xdr:col>55</xdr:col>
          <xdr:colOff>38100</xdr:colOff>
          <xdr:row>482</xdr:row>
          <xdr:rowOff>9525</xdr:rowOff>
        </xdr:to>
        <xdr:sp macro="" textlink="">
          <xdr:nvSpPr>
            <xdr:cNvPr id="58527" name="Check Box 1183" hidden="1">
              <a:extLst>
                <a:ext uri="{63B3BB69-23CF-44E3-9099-C40C66FF867C}">
                  <a14:compatExt spid="_x0000_s58527"/>
                </a:ext>
                <a:ext uri="{FF2B5EF4-FFF2-40B4-BE49-F238E27FC236}">
                  <a16:creationId xmlns:a16="http://schemas.microsoft.com/office/drawing/2014/main" id="{00000000-0008-0000-0300-00009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482</xdr:row>
          <xdr:rowOff>190500</xdr:rowOff>
        </xdr:from>
        <xdr:to>
          <xdr:col>55</xdr:col>
          <xdr:colOff>38100</xdr:colOff>
          <xdr:row>484</xdr:row>
          <xdr:rowOff>9525</xdr:rowOff>
        </xdr:to>
        <xdr:sp macro="" textlink="">
          <xdr:nvSpPr>
            <xdr:cNvPr id="58528" name="Check Box 1184" hidden="1">
              <a:extLst>
                <a:ext uri="{63B3BB69-23CF-44E3-9099-C40C66FF867C}">
                  <a14:compatExt spid="_x0000_s58528"/>
                </a:ext>
                <a:ext uri="{FF2B5EF4-FFF2-40B4-BE49-F238E27FC236}">
                  <a16:creationId xmlns:a16="http://schemas.microsoft.com/office/drawing/2014/main" id="{00000000-0008-0000-0300-0000A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481</xdr:row>
          <xdr:rowOff>190500</xdr:rowOff>
        </xdr:from>
        <xdr:to>
          <xdr:col>55</xdr:col>
          <xdr:colOff>38100</xdr:colOff>
          <xdr:row>483</xdr:row>
          <xdr:rowOff>9525</xdr:rowOff>
        </xdr:to>
        <xdr:sp macro="" textlink="">
          <xdr:nvSpPr>
            <xdr:cNvPr id="58529" name="Check Box 1185" hidden="1">
              <a:extLst>
                <a:ext uri="{63B3BB69-23CF-44E3-9099-C40C66FF867C}">
                  <a14:compatExt spid="_x0000_s58529"/>
                </a:ext>
                <a:ext uri="{FF2B5EF4-FFF2-40B4-BE49-F238E27FC236}">
                  <a16:creationId xmlns:a16="http://schemas.microsoft.com/office/drawing/2014/main" id="{00000000-0008-0000-0300-0000A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483</xdr:row>
          <xdr:rowOff>190500</xdr:rowOff>
        </xdr:from>
        <xdr:to>
          <xdr:col>55</xdr:col>
          <xdr:colOff>38100</xdr:colOff>
          <xdr:row>485</xdr:row>
          <xdr:rowOff>9525</xdr:rowOff>
        </xdr:to>
        <xdr:sp macro="" textlink="">
          <xdr:nvSpPr>
            <xdr:cNvPr id="58530" name="Check Box 1186" hidden="1">
              <a:extLst>
                <a:ext uri="{63B3BB69-23CF-44E3-9099-C40C66FF867C}">
                  <a14:compatExt spid="_x0000_s58530"/>
                </a:ext>
                <a:ext uri="{FF2B5EF4-FFF2-40B4-BE49-F238E27FC236}">
                  <a16:creationId xmlns:a16="http://schemas.microsoft.com/office/drawing/2014/main" id="{00000000-0008-0000-0300-0000A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485</xdr:row>
          <xdr:rowOff>190500</xdr:rowOff>
        </xdr:from>
        <xdr:to>
          <xdr:col>55</xdr:col>
          <xdr:colOff>38100</xdr:colOff>
          <xdr:row>487</xdr:row>
          <xdr:rowOff>9525</xdr:rowOff>
        </xdr:to>
        <xdr:sp macro="" textlink="">
          <xdr:nvSpPr>
            <xdr:cNvPr id="58531" name="Check Box 1187" hidden="1">
              <a:extLst>
                <a:ext uri="{63B3BB69-23CF-44E3-9099-C40C66FF867C}">
                  <a14:compatExt spid="_x0000_s58531"/>
                </a:ext>
                <a:ext uri="{FF2B5EF4-FFF2-40B4-BE49-F238E27FC236}">
                  <a16:creationId xmlns:a16="http://schemas.microsoft.com/office/drawing/2014/main" id="{00000000-0008-0000-0300-0000A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484</xdr:row>
          <xdr:rowOff>190500</xdr:rowOff>
        </xdr:from>
        <xdr:to>
          <xdr:col>55</xdr:col>
          <xdr:colOff>38100</xdr:colOff>
          <xdr:row>486</xdr:row>
          <xdr:rowOff>9525</xdr:rowOff>
        </xdr:to>
        <xdr:sp macro="" textlink="">
          <xdr:nvSpPr>
            <xdr:cNvPr id="58532" name="Check Box 1188" hidden="1">
              <a:extLst>
                <a:ext uri="{63B3BB69-23CF-44E3-9099-C40C66FF867C}">
                  <a14:compatExt spid="_x0000_s58532"/>
                </a:ext>
                <a:ext uri="{FF2B5EF4-FFF2-40B4-BE49-F238E27FC236}">
                  <a16:creationId xmlns:a16="http://schemas.microsoft.com/office/drawing/2014/main" id="{00000000-0008-0000-0300-0000A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486</xdr:row>
          <xdr:rowOff>190500</xdr:rowOff>
        </xdr:from>
        <xdr:to>
          <xdr:col>55</xdr:col>
          <xdr:colOff>38100</xdr:colOff>
          <xdr:row>488</xdr:row>
          <xdr:rowOff>9525</xdr:rowOff>
        </xdr:to>
        <xdr:sp macro="" textlink="">
          <xdr:nvSpPr>
            <xdr:cNvPr id="58533" name="Check Box 1189" hidden="1">
              <a:extLst>
                <a:ext uri="{63B3BB69-23CF-44E3-9099-C40C66FF867C}">
                  <a14:compatExt spid="_x0000_s58533"/>
                </a:ext>
                <a:ext uri="{FF2B5EF4-FFF2-40B4-BE49-F238E27FC236}">
                  <a16:creationId xmlns:a16="http://schemas.microsoft.com/office/drawing/2014/main" id="{00000000-0008-0000-0300-0000A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488</xdr:row>
          <xdr:rowOff>190500</xdr:rowOff>
        </xdr:from>
        <xdr:to>
          <xdr:col>55</xdr:col>
          <xdr:colOff>38100</xdr:colOff>
          <xdr:row>490</xdr:row>
          <xdr:rowOff>9525</xdr:rowOff>
        </xdr:to>
        <xdr:sp macro="" textlink="">
          <xdr:nvSpPr>
            <xdr:cNvPr id="58534" name="Check Box 1190" hidden="1">
              <a:extLst>
                <a:ext uri="{63B3BB69-23CF-44E3-9099-C40C66FF867C}">
                  <a14:compatExt spid="_x0000_s58534"/>
                </a:ext>
                <a:ext uri="{FF2B5EF4-FFF2-40B4-BE49-F238E27FC236}">
                  <a16:creationId xmlns:a16="http://schemas.microsoft.com/office/drawing/2014/main" id="{00000000-0008-0000-0300-0000A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487</xdr:row>
          <xdr:rowOff>190500</xdr:rowOff>
        </xdr:from>
        <xdr:to>
          <xdr:col>55</xdr:col>
          <xdr:colOff>38100</xdr:colOff>
          <xdr:row>489</xdr:row>
          <xdr:rowOff>9525</xdr:rowOff>
        </xdr:to>
        <xdr:sp macro="" textlink="">
          <xdr:nvSpPr>
            <xdr:cNvPr id="58535" name="Check Box 1191" hidden="1">
              <a:extLst>
                <a:ext uri="{63B3BB69-23CF-44E3-9099-C40C66FF867C}">
                  <a14:compatExt spid="_x0000_s58535"/>
                </a:ext>
                <a:ext uri="{FF2B5EF4-FFF2-40B4-BE49-F238E27FC236}">
                  <a16:creationId xmlns:a16="http://schemas.microsoft.com/office/drawing/2014/main" id="{00000000-0008-0000-0300-0000A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489</xdr:row>
          <xdr:rowOff>190500</xdr:rowOff>
        </xdr:from>
        <xdr:to>
          <xdr:col>55</xdr:col>
          <xdr:colOff>38100</xdr:colOff>
          <xdr:row>491</xdr:row>
          <xdr:rowOff>9525</xdr:rowOff>
        </xdr:to>
        <xdr:sp macro="" textlink="">
          <xdr:nvSpPr>
            <xdr:cNvPr id="58536" name="Check Box 1192" hidden="1">
              <a:extLst>
                <a:ext uri="{63B3BB69-23CF-44E3-9099-C40C66FF867C}">
                  <a14:compatExt spid="_x0000_s58536"/>
                </a:ext>
                <a:ext uri="{FF2B5EF4-FFF2-40B4-BE49-F238E27FC236}">
                  <a16:creationId xmlns:a16="http://schemas.microsoft.com/office/drawing/2014/main" id="{00000000-0008-0000-0300-0000A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491</xdr:row>
          <xdr:rowOff>190500</xdr:rowOff>
        </xdr:from>
        <xdr:to>
          <xdr:col>55</xdr:col>
          <xdr:colOff>38100</xdr:colOff>
          <xdr:row>493</xdr:row>
          <xdr:rowOff>9525</xdr:rowOff>
        </xdr:to>
        <xdr:sp macro="" textlink="">
          <xdr:nvSpPr>
            <xdr:cNvPr id="58537" name="Check Box 1193" hidden="1">
              <a:extLst>
                <a:ext uri="{63B3BB69-23CF-44E3-9099-C40C66FF867C}">
                  <a14:compatExt spid="_x0000_s58537"/>
                </a:ext>
                <a:ext uri="{FF2B5EF4-FFF2-40B4-BE49-F238E27FC236}">
                  <a16:creationId xmlns:a16="http://schemas.microsoft.com/office/drawing/2014/main" id="{00000000-0008-0000-0300-0000A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490</xdr:row>
          <xdr:rowOff>190500</xdr:rowOff>
        </xdr:from>
        <xdr:to>
          <xdr:col>55</xdr:col>
          <xdr:colOff>38100</xdr:colOff>
          <xdr:row>492</xdr:row>
          <xdr:rowOff>9525</xdr:rowOff>
        </xdr:to>
        <xdr:sp macro="" textlink="">
          <xdr:nvSpPr>
            <xdr:cNvPr id="58538" name="Check Box 1194" hidden="1">
              <a:extLst>
                <a:ext uri="{63B3BB69-23CF-44E3-9099-C40C66FF867C}">
                  <a14:compatExt spid="_x0000_s58538"/>
                </a:ext>
                <a:ext uri="{FF2B5EF4-FFF2-40B4-BE49-F238E27FC236}">
                  <a16:creationId xmlns:a16="http://schemas.microsoft.com/office/drawing/2014/main" id="{00000000-0008-0000-0300-0000A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492</xdr:row>
          <xdr:rowOff>190500</xdr:rowOff>
        </xdr:from>
        <xdr:to>
          <xdr:col>55</xdr:col>
          <xdr:colOff>38100</xdr:colOff>
          <xdr:row>494</xdr:row>
          <xdr:rowOff>9525</xdr:rowOff>
        </xdr:to>
        <xdr:sp macro="" textlink="">
          <xdr:nvSpPr>
            <xdr:cNvPr id="58539" name="Check Box 1195" hidden="1">
              <a:extLst>
                <a:ext uri="{63B3BB69-23CF-44E3-9099-C40C66FF867C}">
                  <a14:compatExt spid="_x0000_s58539"/>
                </a:ext>
                <a:ext uri="{FF2B5EF4-FFF2-40B4-BE49-F238E27FC236}">
                  <a16:creationId xmlns:a16="http://schemas.microsoft.com/office/drawing/2014/main" id="{00000000-0008-0000-0300-0000A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494</xdr:row>
          <xdr:rowOff>190500</xdr:rowOff>
        </xdr:from>
        <xdr:to>
          <xdr:col>55</xdr:col>
          <xdr:colOff>38100</xdr:colOff>
          <xdr:row>496</xdr:row>
          <xdr:rowOff>9525</xdr:rowOff>
        </xdr:to>
        <xdr:sp macro="" textlink="">
          <xdr:nvSpPr>
            <xdr:cNvPr id="58540" name="Check Box 1196" hidden="1">
              <a:extLst>
                <a:ext uri="{63B3BB69-23CF-44E3-9099-C40C66FF867C}">
                  <a14:compatExt spid="_x0000_s58540"/>
                </a:ext>
                <a:ext uri="{FF2B5EF4-FFF2-40B4-BE49-F238E27FC236}">
                  <a16:creationId xmlns:a16="http://schemas.microsoft.com/office/drawing/2014/main" id="{00000000-0008-0000-0300-0000A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493</xdr:row>
          <xdr:rowOff>190500</xdr:rowOff>
        </xdr:from>
        <xdr:to>
          <xdr:col>55</xdr:col>
          <xdr:colOff>38100</xdr:colOff>
          <xdr:row>495</xdr:row>
          <xdr:rowOff>9525</xdr:rowOff>
        </xdr:to>
        <xdr:sp macro="" textlink="">
          <xdr:nvSpPr>
            <xdr:cNvPr id="58541" name="Check Box 1197" hidden="1">
              <a:extLst>
                <a:ext uri="{63B3BB69-23CF-44E3-9099-C40C66FF867C}">
                  <a14:compatExt spid="_x0000_s58541"/>
                </a:ext>
                <a:ext uri="{FF2B5EF4-FFF2-40B4-BE49-F238E27FC236}">
                  <a16:creationId xmlns:a16="http://schemas.microsoft.com/office/drawing/2014/main" id="{00000000-0008-0000-0300-0000A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495</xdr:row>
          <xdr:rowOff>190500</xdr:rowOff>
        </xdr:from>
        <xdr:to>
          <xdr:col>55</xdr:col>
          <xdr:colOff>38100</xdr:colOff>
          <xdr:row>497</xdr:row>
          <xdr:rowOff>9525</xdr:rowOff>
        </xdr:to>
        <xdr:sp macro="" textlink="">
          <xdr:nvSpPr>
            <xdr:cNvPr id="58542" name="Check Box 1198" hidden="1">
              <a:extLst>
                <a:ext uri="{63B3BB69-23CF-44E3-9099-C40C66FF867C}">
                  <a14:compatExt spid="_x0000_s58542"/>
                </a:ext>
                <a:ext uri="{FF2B5EF4-FFF2-40B4-BE49-F238E27FC236}">
                  <a16:creationId xmlns:a16="http://schemas.microsoft.com/office/drawing/2014/main" id="{00000000-0008-0000-0300-0000A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497</xdr:row>
          <xdr:rowOff>190500</xdr:rowOff>
        </xdr:from>
        <xdr:to>
          <xdr:col>55</xdr:col>
          <xdr:colOff>38100</xdr:colOff>
          <xdr:row>499</xdr:row>
          <xdr:rowOff>9525</xdr:rowOff>
        </xdr:to>
        <xdr:sp macro="" textlink="">
          <xdr:nvSpPr>
            <xdr:cNvPr id="58543" name="Check Box 1199" hidden="1">
              <a:extLst>
                <a:ext uri="{63B3BB69-23CF-44E3-9099-C40C66FF867C}">
                  <a14:compatExt spid="_x0000_s58543"/>
                </a:ext>
                <a:ext uri="{FF2B5EF4-FFF2-40B4-BE49-F238E27FC236}">
                  <a16:creationId xmlns:a16="http://schemas.microsoft.com/office/drawing/2014/main" id="{00000000-0008-0000-0300-0000A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496</xdr:row>
          <xdr:rowOff>190500</xdr:rowOff>
        </xdr:from>
        <xdr:to>
          <xdr:col>55</xdr:col>
          <xdr:colOff>38100</xdr:colOff>
          <xdr:row>498</xdr:row>
          <xdr:rowOff>9525</xdr:rowOff>
        </xdr:to>
        <xdr:sp macro="" textlink="">
          <xdr:nvSpPr>
            <xdr:cNvPr id="58544" name="Check Box 1200" hidden="1">
              <a:extLst>
                <a:ext uri="{63B3BB69-23CF-44E3-9099-C40C66FF867C}">
                  <a14:compatExt spid="_x0000_s58544"/>
                </a:ext>
                <a:ext uri="{FF2B5EF4-FFF2-40B4-BE49-F238E27FC236}">
                  <a16:creationId xmlns:a16="http://schemas.microsoft.com/office/drawing/2014/main" id="{00000000-0008-0000-0300-0000B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509</xdr:row>
          <xdr:rowOff>190500</xdr:rowOff>
        </xdr:from>
        <xdr:to>
          <xdr:col>55</xdr:col>
          <xdr:colOff>38100</xdr:colOff>
          <xdr:row>511</xdr:row>
          <xdr:rowOff>9525</xdr:rowOff>
        </xdr:to>
        <xdr:sp macro="" textlink="">
          <xdr:nvSpPr>
            <xdr:cNvPr id="58545" name="Check Box 1201" hidden="1">
              <a:extLst>
                <a:ext uri="{63B3BB69-23CF-44E3-9099-C40C66FF867C}">
                  <a14:compatExt spid="_x0000_s58545"/>
                </a:ext>
                <a:ext uri="{FF2B5EF4-FFF2-40B4-BE49-F238E27FC236}">
                  <a16:creationId xmlns:a16="http://schemas.microsoft.com/office/drawing/2014/main" id="{00000000-0008-0000-0300-0000B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511</xdr:row>
          <xdr:rowOff>190500</xdr:rowOff>
        </xdr:from>
        <xdr:to>
          <xdr:col>55</xdr:col>
          <xdr:colOff>38100</xdr:colOff>
          <xdr:row>513</xdr:row>
          <xdr:rowOff>9525</xdr:rowOff>
        </xdr:to>
        <xdr:sp macro="" textlink="">
          <xdr:nvSpPr>
            <xdr:cNvPr id="58546" name="Check Box 1202" hidden="1">
              <a:extLst>
                <a:ext uri="{63B3BB69-23CF-44E3-9099-C40C66FF867C}">
                  <a14:compatExt spid="_x0000_s58546"/>
                </a:ext>
                <a:ext uri="{FF2B5EF4-FFF2-40B4-BE49-F238E27FC236}">
                  <a16:creationId xmlns:a16="http://schemas.microsoft.com/office/drawing/2014/main" id="{00000000-0008-0000-0300-0000B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510</xdr:row>
          <xdr:rowOff>190500</xdr:rowOff>
        </xdr:from>
        <xdr:to>
          <xdr:col>55</xdr:col>
          <xdr:colOff>38100</xdr:colOff>
          <xdr:row>512</xdr:row>
          <xdr:rowOff>9525</xdr:rowOff>
        </xdr:to>
        <xdr:sp macro="" textlink="">
          <xdr:nvSpPr>
            <xdr:cNvPr id="58547" name="Check Box 1203" hidden="1">
              <a:extLst>
                <a:ext uri="{63B3BB69-23CF-44E3-9099-C40C66FF867C}">
                  <a14:compatExt spid="_x0000_s58547"/>
                </a:ext>
                <a:ext uri="{FF2B5EF4-FFF2-40B4-BE49-F238E27FC236}">
                  <a16:creationId xmlns:a16="http://schemas.microsoft.com/office/drawing/2014/main" id="{00000000-0008-0000-0300-0000B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58548" name="Check Box 1204" hidden="1">
              <a:extLst>
                <a:ext uri="{63B3BB69-23CF-44E3-9099-C40C66FF867C}">
                  <a14:compatExt spid="_x0000_s58548"/>
                </a:ext>
                <a:ext uri="{FF2B5EF4-FFF2-40B4-BE49-F238E27FC236}">
                  <a16:creationId xmlns:a16="http://schemas.microsoft.com/office/drawing/2014/main" id="{00000000-0008-0000-0300-0000B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58549" name="Check Box 1205" hidden="1">
              <a:extLst>
                <a:ext uri="{63B3BB69-23CF-44E3-9099-C40C66FF867C}">
                  <a14:compatExt spid="_x0000_s58549"/>
                </a:ext>
                <a:ext uri="{FF2B5EF4-FFF2-40B4-BE49-F238E27FC236}">
                  <a16:creationId xmlns:a16="http://schemas.microsoft.com/office/drawing/2014/main" id="{00000000-0008-0000-0300-0000B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58550" name="Check Box 1206" hidden="1">
              <a:extLst>
                <a:ext uri="{63B3BB69-23CF-44E3-9099-C40C66FF867C}">
                  <a14:compatExt spid="_x0000_s58550"/>
                </a:ext>
                <a:ext uri="{FF2B5EF4-FFF2-40B4-BE49-F238E27FC236}">
                  <a16:creationId xmlns:a16="http://schemas.microsoft.com/office/drawing/2014/main" id="{00000000-0008-0000-0300-0000B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58551" name="Check Box 1207" hidden="1">
              <a:extLst>
                <a:ext uri="{63B3BB69-23CF-44E3-9099-C40C66FF867C}">
                  <a14:compatExt spid="_x0000_s58551"/>
                </a:ext>
                <a:ext uri="{FF2B5EF4-FFF2-40B4-BE49-F238E27FC236}">
                  <a16:creationId xmlns:a16="http://schemas.microsoft.com/office/drawing/2014/main" id="{00000000-0008-0000-0300-0000B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58552" name="Check Box 1208" hidden="1">
              <a:extLst>
                <a:ext uri="{63B3BB69-23CF-44E3-9099-C40C66FF867C}">
                  <a14:compatExt spid="_x0000_s58552"/>
                </a:ext>
                <a:ext uri="{FF2B5EF4-FFF2-40B4-BE49-F238E27FC236}">
                  <a16:creationId xmlns:a16="http://schemas.microsoft.com/office/drawing/2014/main" id="{00000000-0008-0000-0300-0000B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58553" name="Check Box 1209" hidden="1">
              <a:extLst>
                <a:ext uri="{63B3BB69-23CF-44E3-9099-C40C66FF867C}">
                  <a14:compatExt spid="_x0000_s58553"/>
                </a:ext>
                <a:ext uri="{FF2B5EF4-FFF2-40B4-BE49-F238E27FC236}">
                  <a16:creationId xmlns:a16="http://schemas.microsoft.com/office/drawing/2014/main" id="{00000000-0008-0000-0300-0000B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58554" name="Check Box 1210" hidden="1">
              <a:extLst>
                <a:ext uri="{63B3BB69-23CF-44E3-9099-C40C66FF867C}">
                  <a14:compatExt spid="_x0000_s58554"/>
                </a:ext>
                <a:ext uri="{FF2B5EF4-FFF2-40B4-BE49-F238E27FC236}">
                  <a16:creationId xmlns:a16="http://schemas.microsoft.com/office/drawing/2014/main" id="{00000000-0008-0000-0300-0000B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58555" name="Check Box 1211" hidden="1">
              <a:extLst>
                <a:ext uri="{63B3BB69-23CF-44E3-9099-C40C66FF867C}">
                  <a14:compatExt spid="_x0000_s58555"/>
                </a:ext>
                <a:ext uri="{FF2B5EF4-FFF2-40B4-BE49-F238E27FC236}">
                  <a16:creationId xmlns:a16="http://schemas.microsoft.com/office/drawing/2014/main" id="{00000000-0008-0000-0300-0000B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58556" name="Check Box 1212" hidden="1">
              <a:extLst>
                <a:ext uri="{63B3BB69-23CF-44E3-9099-C40C66FF867C}">
                  <a14:compatExt spid="_x0000_s58556"/>
                </a:ext>
                <a:ext uri="{FF2B5EF4-FFF2-40B4-BE49-F238E27FC236}">
                  <a16:creationId xmlns:a16="http://schemas.microsoft.com/office/drawing/2014/main" id="{00000000-0008-0000-0300-0000B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58557" name="Check Box 1213" hidden="1">
              <a:extLst>
                <a:ext uri="{63B3BB69-23CF-44E3-9099-C40C66FF867C}">
                  <a14:compatExt spid="_x0000_s58557"/>
                </a:ext>
                <a:ext uri="{FF2B5EF4-FFF2-40B4-BE49-F238E27FC236}">
                  <a16:creationId xmlns:a16="http://schemas.microsoft.com/office/drawing/2014/main" id="{00000000-0008-0000-0300-0000B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58558" name="Check Box 1214" hidden="1">
              <a:extLst>
                <a:ext uri="{63B3BB69-23CF-44E3-9099-C40C66FF867C}">
                  <a14:compatExt spid="_x0000_s58558"/>
                </a:ext>
                <a:ext uri="{FF2B5EF4-FFF2-40B4-BE49-F238E27FC236}">
                  <a16:creationId xmlns:a16="http://schemas.microsoft.com/office/drawing/2014/main" id="{00000000-0008-0000-0300-0000B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58559" name="Check Box 1215" hidden="1">
              <a:extLst>
                <a:ext uri="{63B3BB69-23CF-44E3-9099-C40C66FF867C}">
                  <a14:compatExt spid="_x0000_s58559"/>
                </a:ext>
                <a:ext uri="{FF2B5EF4-FFF2-40B4-BE49-F238E27FC236}">
                  <a16:creationId xmlns:a16="http://schemas.microsoft.com/office/drawing/2014/main" id="{00000000-0008-0000-0300-0000B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58560" name="Check Box 1216" hidden="1">
              <a:extLst>
                <a:ext uri="{63B3BB69-23CF-44E3-9099-C40C66FF867C}">
                  <a14:compatExt spid="_x0000_s58560"/>
                </a:ext>
                <a:ext uri="{FF2B5EF4-FFF2-40B4-BE49-F238E27FC236}">
                  <a16:creationId xmlns:a16="http://schemas.microsoft.com/office/drawing/2014/main" id="{00000000-0008-0000-0300-0000C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58561" name="Check Box 1217" hidden="1">
              <a:extLst>
                <a:ext uri="{63B3BB69-23CF-44E3-9099-C40C66FF867C}">
                  <a14:compatExt spid="_x0000_s58561"/>
                </a:ext>
                <a:ext uri="{FF2B5EF4-FFF2-40B4-BE49-F238E27FC236}">
                  <a16:creationId xmlns:a16="http://schemas.microsoft.com/office/drawing/2014/main" id="{00000000-0008-0000-0300-0000C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58562" name="Check Box 1218" hidden="1">
              <a:extLst>
                <a:ext uri="{63B3BB69-23CF-44E3-9099-C40C66FF867C}">
                  <a14:compatExt spid="_x0000_s58562"/>
                </a:ext>
                <a:ext uri="{FF2B5EF4-FFF2-40B4-BE49-F238E27FC236}">
                  <a16:creationId xmlns:a16="http://schemas.microsoft.com/office/drawing/2014/main" id="{00000000-0008-0000-0300-0000C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58563" name="Check Box 1219" hidden="1">
              <a:extLst>
                <a:ext uri="{63B3BB69-23CF-44E3-9099-C40C66FF867C}">
                  <a14:compatExt spid="_x0000_s58563"/>
                </a:ext>
                <a:ext uri="{FF2B5EF4-FFF2-40B4-BE49-F238E27FC236}">
                  <a16:creationId xmlns:a16="http://schemas.microsoft.com/office/drawing/2014/main" id="{00000000-0008-0000-0300-0000C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58564" name="Check Box 1220" hidden="1">
              <a:extLst>
                <a:ext uri="{63B3BB69-23CF-44E3-9099-C40C66FF867C}">
                  <a14:compatExt spid="_x0000_s58564"/>
                </a:ext>
                <a:ext uri="{FF2B5EF4-FFF2-40B4-BE49-F238E27FC236}">
                  <a16:creationId xmlns:a16="http://schemas.microsoft.com/office/drawing/2014/main" id="{00000000-0008-0000-0300-0000C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58565" name="Check Box 1221" hidden="1">
              <a:extLst>
                <a:ext uri="{63B3BB69-23CF-44E3-9099-C40C66FF867C}">
                  <a14:compatExt spid="_x0000_s58565"/>
                </a:ext>
                <a:ext uri="{FF2B5EF4-FFF2-40B4-BE49-F238E27FC236}">
                  <a16:creationId xmlns:a16="http://schemas.microsoft.com/office/drawing/2014/main" id="{00000000-0008-0000-0300-0000C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58566" name="Check Box 1222" hidden="1">
              <a:extLst>
                <a:ext uri="{63B3BB69-23CF-44E3-9099-C40C66FF867C}">
                  <a14:compatExt spid="_x0000_s58566"/>
                </a:ext>
                <a:ext uri="{FF2B5EF4-FFF2-40B4-BE49-F238E27FC236}">
                  <a16:creationId xmlns:a16="http://schemas.microsoft.com/office/drawing/2014/main" id="{00000000-0008-0000-0300-0000C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58567" name="Check Box 1223" hidden="1">
              <a:extLst>
                <a:ext uri="{63B3BB69-23CF-44E3-9099-C40C66FF867C}">
                  <a14:compatExt spid="_x0000_s58567"/>
                </a:ext>
                <a:ext uri="{FF2B5EF4-FFF2-40B4-BE49-F238E27FC236}">
                  <a16:creationId xmlns:a16="http://schemas.microsoft.com/office/drawing/2014/main" id="{00000000-0008-0000-0300-0000C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58568" name="Check Box 1224" hidden="1">
              <a:extLst>
                <a:ext uri="{63B3BB69-23CF-44E3-9099-C40C66FF867C}">
                  <a14:compatExt spid="_x0000_s58568"/>
                </a:ext>
                <a:ext uri="{FF2B5EF4-FFF2-40B4-BE49-F238E27FC236}">
                  <a16:creationId xmlns:a16="http://schemas.microsoft.com/office/drawing/2014/main" id="{00000000-0008-0000-0300-0000C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58569" name="Check Box 1225" hidden="1">
              <a:extLst>
                <a:ext uri="{63B3BB69-23CF-44E3-9099-C40C66FF867C}">
                  <a14:compatExt spid="_x0000_s58569"/>
                </a:ext>
                <a:ext uri="{FF2B5EF4-FFF2-40B4-BE49-F238E27FC236}">
                  <a16:creationId xmlns:a16="http://schemas.microsoft.com/office/drawing/2014/main" id="{00000000-0008-0000-0300-0000C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58570" name="Check Box 1226" hidden="1">
              <a:extLst>
                <a:ext uri="{63B3BB69-23CF-44E3-9099-C40C66FF867C}">
                  <a14:compatExt spid="_x0000_s58570"/>
                </a:ext>
                <a:ext uri="{FF2B5EF4-FFF2-40B4-BE49-F238E27FC236}">
                  <a16:creationId xmlns:a16="http://schemas.microsoft.com/office/drawing/2014/main" id="{00000000-0008-0000-0300-0000C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58571" name="Check Box 1227" hidden="1">
              <a:extLst>
                <a:ext uri="{63B3BB69-23CF-44E3-9099-C40C66FF867C}">
                  <a14:compatExt spid="_x0000_s58571"/>
                </a:ext>
                <a:ext uri="{FF2B5EF4-FFF2-40B4-BE49-F238E27FC236}">
                  <a16:creationId xmlns:a16="http://schemas.microsoft.com/office/drawing/2014/main" id="{00000000-0008-0000-0300-0000C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58572" name="Check Box 1228" hidden="1">
              <a:extLst>
                <a:ext uri="{63B3BB69-23CF-44E3-9099-C40C66FF867C}">
                  <a14:compatExt spid="_x0000_s58572"/>
                </a:ext>
                <a:ext uri="{FF2B5EF4-FFF2-40B4-BE49-F238E27FC236}">
                  <a16:creationId xmlns:a16="http://schemas.microsoft.com/office/drawing/2014/main" id="{00000000-0008-0000-0300-0000C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58573" name="Check Box 1229" hidden="1">
              <a:extLst>
                <a:ext uri="{63B3BB69-23CF-44E3-9099-C40C66FF867C}">
                  <a14:compatExt spid="_x0000_s58573"/>
                </a:ext>
                <a:ext uri="{FF2B5EF4-FFF2-40B4-BE49-F238E27FC236}">
                  <a16:creationId xmlns:a16="http://schemas.microsoft.com/office/drawing/2014/main" id="{00000000-0008-0000-0300-0000C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58574" name="Check Box 1230" hidden="1">
              <a:extLst>
                <a:ext uri="{63B3BB69-23CF-44E3-9099-C40C66FF867C}">
                  <a14:compatExt spid="_x0000_s58574"/>
                </a:ext>
                <a:ext uri="{FF2B5EF4-FFF2-40B4-BE49-F238E27FC236}">
                  <a16:creationId xmlns:a16="http://schemas.microsoft.com/office/drawing/2014/main" id="{00000000-0008-0000-0300-0000C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58575" name="Check Box 1231" hidden="1">
              <a:extLst>
                <a:ext uri="{63B3BB69-23CF-44E3-9099-C40C66FF867C}">
                  <a14:compatExt spid="_x0000_s58575"/>
                </a:ext>
                <a:ext uri="{FF2B5EF4-FFF2-40B4-BE49-F238E27FC236}">
                  <a16:creationId xmlns:a16="http://schemas.microsoft.com/office/drawing/2014/main" id="{00000000-0008-0000-0300-0000C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58576" name="Check Box 1232" hidden="1">
              <a:extLst>
                <a:ext uri="{63B3BB69-23CF-44E3-9099-C40C66FF867C}">
                  <a14:compatExt spid="_x0000_s58576"/>
                </a:ext>
                <a:ext uri="{FF2B5EF4-FFF2-40B4-BE49-F238E27FC236}">
                  <a16:creationId xmlns:a16="http://schemas.microsoft.com/office/drawing/2014/main" id="{00000000-0008-0000-0300-0000D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58577" name="Check Box 1233" hidden="1">
              <a:extLst>
                <a:ext uri="{63B3BB69-23CF-44E3-9099-C40C66FF867C}">
                  <a14:compatExt spid="_x0000_s58577"/>
                </a:ext>
                <a:ext uri="{FF2B5EF4-FFF2-40B4-BE49-F238E27FC236}">
                  <a16:creationId xmlns:a16="http://schemas.microsoft.com/office/drawing/2014/main" id="{00000000-0008-0000-0300-0000D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58578" name="Check Box 1234" hidden="1">
              <a:extLst>
                <a:ext uri="{63B3BB69-23CF-44E3-9099-C40C66FF867C}">
                  <a14:compatExt spid="_x0000_s58578"/>
                </a:ext>
                <a:ext uri="{FF2B5EF4-FFF2-40B4-BE49-F238E27FC236}">
                  <a16:creationId xmlns:a16="http://schemas.microsoft.com/office/drawing/2014/main" id="{00000000-0008-0000-0300-0000D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58579" name="Check Box 1235" hidden="1">
              <a:extLst>
                <a:ext uri="{63B3BB69-23CF-44E3-9099-C40C66FF867C}">
                  <a14:compatExt spid="_x0000_s58579"/>
                </a:ext>
                <a:ext uri="{FF2B5EF4-FFF2-40B4-BE49-F238E27FC236}">
                  <a16:creationId xmlns:a16="http://schemas.microsoft.com/office/drawing/2014/main" id="{00000000-0008-0000-0300-0000D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58580" name="Check Box 1236" hidden="1">
              <a:extLst>
                <a:ext uri="{63B3BB69-23CF-44E3-9099-C40C66FF867C}">
                  <a14:compatExt spid="_x0000_s58580"/>
                </a:ext>
                <a:ext uri="{FF2B5EF4-FFF2-40B4-BE49-F238E27FC236}">
                  <a16:creationId xmlns:a16="http://schemas.microsoft.com/office/drawing/2014/main" id="{00000000-0008-0000-0300-0000D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58581" name="Check Box 1237" hidden="1">
              <a:extLst>
                <a:ext uri="{63B3BB69-23CF-44E3-9099-C40C66FF867C}">
                  <a14:compatExt spid="_x0000_s58581"/>
                </a:ext>
                <a:ext uri="{FF2B5EF4-FFF2-40B4-BE49-F238E27FC236}">
                  <a16:creationId xmlns:a16="http://schemas.microsoft.com/office/drawing/2014/main" id="{00000000-0008-0000-0300-0000D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58582" name="Check Box 1238" hidden="1">
              <a:extLst>
                <a:ext uri="{63B3BB69-23CF-44E3-9099-C40C66FF867C}">
                  <a14:compatExt spid="_x0000_s58582"/>
                </a:ext>
                <a:ext uri="{FF2B5EF4-FFF2-40B4-BE49-F238E27FC236}">
                  <a16:creationId xmlns:a16="http://schemas.microsoft.com/office/drawing/2014/main" id="{00000000-0008-0000-0300-0000D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58583" name="Check Box 1239" hidden="1">
              <a:extLst>
                <a:ext uri="{63B3BB69-23CF-44E3-9099-C40C66FF867C}">
                  <a14:compatExt spid="_x0000_s58583"/>
                </a:ext>
                <a:ext uri="{FF2B5EF4-FFF2-40B4-BE49-F238E27FC236}">
                  <a16:creationId xmlns:a16="http://schemas.microsoft.com/office/drawing/2014/main" id="{00000000-0008-0000-0300-0000D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58584" name="Check Box 1240" hidden="1">
              <a:extLst>
                <a:ext uri="{63B3BB69-23CF-44E3-9099-C40C66FF867C}">
                  <a14:compatExt spid="_x0000_s58584"/>
                </a:ext>
                <a:ext uri="{FF2B5EF4-FFF2-40B4-BE49-F238E27FC236}">
                  <a16:creationId xmlns:a16="http://schemas.microsoft.com/office/drawing/2014/main" id="{00000000-0008-0000-0300-0000D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58585" name="Check Box 1241" hidden="1">
              <a:extLst>
                <a:ext uri="{63B3BB69-23CF-44E3-9099-C40C66FF867C}">
                  <a14:compatExt spid="_x0000_s58585"/>
                </a:ext>
                <a:ext uri="{FF2B5EF4-FFF2-40B4-BE49-F238E27FC236}">
                  <a16:creationId xmlns:a16="http://schemas.microsoft.com/office/drawing/2014/main" id="{00000000-0008-0000-0300-0000D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58586" name="Check Box 1242" hidden="1">
              <a:extLst>
                <a:ext uri="{63B3BB69-23CF-44E3-9099-C40C66FF867C}">
                  <a14:compatExt spid="_x0000_s58586"/>
                </a:ext>
                <a:ext uri="{FF2B5EF4-FFF2-40B4-BE49-F238E27FC236}">
                  <a16:creationId xmlns:a16="http://schemas.microsoft.com/office/drawing/2014/main" id="{00000000-0008-0000-0300-0000D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58587" name="Check Box 1243" hidden="1">
              <a:extLst>
                <a:ext uri="{63B3BB69-23CF-44E3-9099-C40C66FF867C}">
                  <a14:compatExt spid="_x0000_s58587"/>
                </a:ext>
                <a:ext uri="{FF2B5EF4-FFF2-40B4-BE49-F238E27FC236}">
                  <a16:creationId xmlns:a16="http://schemas.microsoft.com/office/drawing/2014/main" id="{00000000-0008-0000-0300-0000D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58588" name="Check Box 1244" hidden="1">
              <a:extLst>
                <a:ext uri="{63B3BB69-23CF-44E3-9099-C40C66FF867C}">
                  <a14:compatExt spid="_x0000_s58588"/>
                </a:ext>
                <a:ext uri="{FF2B5EF4-FFF2-40B4-BE49-F238E27FC236}">
                  <a16:creationId xmlns:a16="http://schemas.microsoft.com/office/drawing/2014/main" id="{00000000-0008-0000-0300-0000D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180975</xdr:rowOff>
        </xdr:from>
        <xdr:to>
          <xdr:col>55</xdr:col>
          <xdr:colOff>47625</xdr:colOff>
          <xdr:row>555</xdr:row>
          <xdr:rowOff>0</xdr:rowOff>
        </xdr:to>
        <xdr:sp macro="" textlink="">
          <xdr:nvSpPr>
            <xdr:cNvPr id="58589" name="Check Box 1245" hidden="1">
              <a:extLst>
                <a:ext uri="{63B3BB69-23CF-44E3-9099-C40C66FF867C}">
                  <a14:compatExt spid="_x0000_s58589"/>
                </a:ext>
                <a:ext uri="{FF2B5EF4-FFF2-40B4-BE49-F238E27FC236}">
                  <a16:creationId xmlns:a16="http://schemas.microsoft.com/office/drawing/2014/main" id="{00000000-0008-0000-0300-0000D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512</xdr:row>
          <xdr:rowOff>190500</xdr:rowOff>
        </xdr:from>
        <xdr:to>
          <xdr:col>55</xdr:col>
          <xdr:colOff>38100</xdr:colOff>
          <xdr:row>514</xdr:row>
          <xdr:rowOff>9525</xdr:rowOff>
        </xdr:to>
        <xdr:sp macro="" textlink="">
          <xdr:nvSpPr>
            <xdr:cNvPr id="58590" name="Check Box 1246" hidden="1">
              <a:extLst>
                <a:ext uri="{63B3BB69-23CF-44E3-9099-C40C66FF867C}">
                  <a14:compatExt spid="_x0000_s58590"/>
                </a:ext>
                <a:ext uri="{FF2B5EF4-FFF2-40B4-BE49-F238E27FC236}">
                  <a16:creationId xmlns:a16="http://schemas.microsoft.com/office/drawing/2014/main" id="{00000000-0008-0000-0300-0000D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514</xdr:row>
          <xdr:rowOff>190500</xdr:rowOff>
        </xdr:from>
        <xdr:to>
          <xdr:col>55</xdr:col>
          <xdr:colOff>38100</xdr:colOff>
          <xdr:row>516</xdr:row>
          <xdr:rowOff>9525</xdr:rowOff>
        </xdr:to>
        <xdr:sp macro="" textlink="">
          <xdr:nvSpPr>
            <xdr:cNvPr id="58591" name="Check Box 1247" hidden="1">
              <a:extLst>
                <a:ext uri="{63B3BB69-23CF-44E3-9099-C40C66FF867C}">
                  <a14:compatExt spid="_x0000_s58591"/>
                </a:ext>
                <a:ext uri="{FF2B5EF4-FFF2-40B4-BE49-F238E27FC236}">
                  <a16:creationId xmlns:a16="http://schemas.microsoft.com/office/drawing/2014/main" id="{00000000-0008-0000-0300-0000D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513</xdr:row>
          <xdr:rowOff>190500</xdr:rowOff>
        </xdr:from>
        <xdr:to>
          <xdr:col>55</xdr:col>
          <xdr:colOff>38100</xdr:colOff>
          <xdr:row>515</xdr:row>
          <xdr:rowOff>9525</xdr:rowOff>
        </xdr:to>
        <xdr:sp macro="" textlink="">
          <xdr:nvSpPr>
            <xdr:cNvPr id="58592" name="Check Box 1248" hidden="1">
              <a:extLst>
                <a:ext uri="{63B3BB69-23CF-44E3-9099-C40C66FF867C}">
                  <a14:compatExt spid="_x0000_s58592"/>
                </a:ext>
                <a:ext uri="{FF2B5EF4-FFF2-40B4-BE49-F238E27FC236}">
                  <a16:creationId xmlns:a16="http://schemas.microsoft.com/office/drawing/2014/main" id="{00000000-0008-0000-0300-0000E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515</xdr:row>
          <xdr:rowOff>190500</xdr:rowOff>
        </xdr:from>
        <xdr:to>
          <xdr:col>55</xdr:col>
          <xdr:colOff>38100</xdr:colOff>
          <xdr:row>517</xdr:row>
          <xdr:rowOff>9525</xdr:rowOff>
        </xdr:to>
        <xdr:sp macro="" textlink="">
          <xdr:nvSpPr>
            <xdr:cNvPr id="58593" name="Check Box 1249" hidden="1">
              <a:extLst>
                <a:ext uri="{63B3BB69-23CF-44E3-9099-C40C66FF867C}">
                  <a14:compatExt spid="_x0000_s58593"/>
                </a:ext>
                <a:ext uri="{FF2B5EF4-FFF2-40B4-BE49-F238E27FC236}">
                  <a16:creationId xmlns:a16="http://schemas.microsoft.com/office/drawing/2014/main" id="{00000000-0008-0000-0300-0000E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517</xdr:row>
          <xdr:rowOff>190500</xdr:rowOff>
        </xdr:from>
        <xdr:to>
          <xdr:col>55</xdr:col>
          <xdr:colOff>38100</xdr:colOff>
          <xdr:row>519</xdr:row>
          <xdr:rowOff>9525</xdr:rowOff>
        </xdr:to>
        <xdr:sp macro="" textlink="">
          <xdr:nvSpPr>
            <xdr:cNvPr id="58594" name="Check Box 1250" hidden="1">
              <a:extLst>
                <a:ext uri="{63B3BB69-23CF-44E3-9099-C40C66FF867C}">
                  <a14:compatExt spid="_x0000_s58594"/>
                </a:ext>
                <a:ext uri="{FF2B5EF4-FFF2-40B4-BE49-F238E27FC236}">
                  <a16:creationId xmlns:a16="http://schemas.microsoft.com/office/drawing/2014/main" id="{00000000-0008-0000-0300-0000E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516</xdr:row>
          <xdr:rowOff>190500</xdr:rowOff>
        </xdr:from>
        <xdr:to>
          <xdr:col>55</xdr:col>
          <xdr:colOff>38100</xdr:colOff>
          <xdr:row>518</xdr:row>
          <xdr:rowOff>9525</xdr:rowOff>
        </xdr:to>
        <xdr:sp macro="" textlink="">
          <xdr:nvSpPr>
            <xdr:cNvPr id="58595" name="Check Box 1251" hidden="1">
              <a:extLst>
                <a:ext uri="{63B3BB69-23CF-44E3-9099-C40C66FF867C}">
                  <a14:compatExt spid="_x0000_s58595"/>
                </a:ext>
                <a:ext uri="{FF2B5EF4-FFF2-40B4-BE49-F238E27FC236}">
                  <a16:creationId xmlns:a16="http://schemas.microsoft.com/office/drawing/2014/main" id="{00000000-0008-0000-0300-0000E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518</xdr:row>
          <xdr:rowOff>190500</xdr:rowOff>
        </xdr:from>
        <xdr:to>
          <xdr:col>55</xdr:col>
          <xdr:colOff>38100</xdr:colOff>
          <xdr:row>520</xdr:row>
          <xdr:rowOff>9525</xdr:rowOff>
        </xdr:to>
        <xdr:sp macro="" textlink="">
          <xdr:nvSpPr>
            <xdr:cNvPr id="58596" name="Check Box 1252" hidden="1">
              <a:extLst>
                <a:ext uri="{63B3BB69-23CF-44E3-9099-C40C66FF867C}">
                  <a14:compatExt spid="_x0000_s58596"/>
                </a:ext>
                <a:ext uri="{FF2B5EF4-FFF2-40B4-BE49-F238E27FC236}">
                  <a16:creationId xmlns:a16="http://schemas.microsoft.com/office/drawing/2014/main" id="{00000000-0008-0000-0300-0000E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520</xdr:row>
          <xdr:rowOff>190500</xdr:rowOff>
        </xdr:from>
        <xdr:to>
          <xdr:col>55</xdr:col>
          <xdr:colOff>38100</xdr:colOff>
          <xdr:row>522</xdr:row>
          <xdr:rowOff>9525</xdr:rowOff>
        </xdr:to>
        <xdr:sp macro="" textlink="">
          <xdr:nvSpPr>
            <xdr:cNvPr id="58597" name="Check Box 1253" hidden="1">
              <a:extLst>
                <a:ext uri="{63B3BB69-23CF-44E3-9099-C40C66FF867C}">
                  <a14:compatExt spid="_x0000_s58597"/>
                </a:ext>
                <a:ext uri="{FF2B5EF4-FFF2-40B4-BE49-F238E27FC236}">
                  <a16:creationId xmlns:a16="http://schemas.microsoft.com/office/drawing/2014/main" id="{00000000-0008-0000-0300-0000E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519</xdr:row>
          <xdr:rowOff>190500</xdr:rowOff>
        </xdr:from>
        <xdr:to>
          <xdr:col>55</xdr:col>
          <xdr:colOff>38100</xdr:colOff>
          <xdr:row>521</xdr:row>
          <xdr:rowOff>9525</xdr:rowOff>
        </xdr:to>
        <xdr:sp macro="" textlink="">
          <xdr:nvSpPr>
            <xdr:cNvPr id="58598" name="Check Box 1254" hidden="1">
              <a:extLst>
                <a:ext uri="{63B3BB69-23CF-44E3-9099-C40C66FF867C}">
                  <a14:compatExt spid="_x0000_s58598"/>
                </a:ext>
                <a:ext uri="{FF2B5EF4-FFF2-40B4-BE49-F238E27FC236}">
                  <a16:creationId xmlns:a16="http://schemas.microsoft.com/office/drawing/2014/main" id="{00000000-0008-0000-0300-0000E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521</xdr:row>
          <xdr:rowOff>190500</xdr:rowOff>
        </xdr:from>
        <xdr:to>
          <xdr:col>55</xdr:col>
          <xdr:colOff>38100</xdr:colOff>
          <xdr:row>523</xdr:row>
          <xdr:rowOff>9525</xdr:rowOff>
        </xdr:to>
        <xdr:sp macro="" textlink="">
          <xdr:nvSpPr>
            <xdr:cNvPr id="58599" name="Check Box 1255" hidden="1">
              <a:extLst>
                <a:ext uri="{63B3BB69-23CF-44E3-9099-C40C66FF867C}">
                  <a14:compatExt spid="_x0000_s58599"/>
                </a:ext>
                <a:ext uri="{FF2B5EF4-FFF2-40B4-BE49-F238E27FC236}">
                  <a16:creationId xmlns:a16="http://schemas.microsoft.com/office/drawing/2014/main" id="{00000000-0008-0000-0300-0000E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523</xdr:row>
          <xdr:rowOff>190500</xdr:rowOff>
        </xdr:from>
        <xdr:to>
          <xdr:col>55</xdr:col>
          <xdr:colOff>38100</xdr:colOff>
          <xdr:row>525</xdr:row>
          <xdr:rowOff>9525</xdr:rowOff>
        </xdr:to>
        <xdr:sp macro="" textlink="">
          <xdr:nvSpPr>
            <xdr:cNvPr id="58600" name="Check Box 1256" hidden="1">
              <a:extLst>
                <a:ext uri="{63B3BB69-23CF-44E3-9099-C40C66FF867C}">
                  <a14:compatExt spid="_x0000_s58600"/>
                </a:ext>
                <a:ext uri="{FF2B5EF4-FFF2-40B4-BE49-F238E27FC236}">
                  <a16:creationId xmlns:a16="http://schemas.microsoft.com/office/drawing/2014/main" id="{00000000-0008-0000-0300-0000E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522</xdr:row>
          <xdr:rowOff>190500</xdr:rowOff>
        </xdr:from>
        <xdr:to>
          <xdr:col>55</xdr:col>
          <xdr:colOff>38100</xdr:colOff>
          <xdr:row>524</xdr:row>
          <xdr:rowOff>9525</xdr:rowOff>
        </xdr:to>
        <xdr:sp macro="" textlink="">
          <xdr:nvSpPr>
            <xdr:cNvPr id="58601" name="Check Box 1257" hidden="1">
              <a:extLst>
                <a:ext uri="{63B3BB69-23CF-44E3-9099-C40C66FF867C}">
                  <a14:compatExt spid="_x0000_s58601"/>
                </a:ext>
                <a:ext uri="{FF2B5EF4-FFF2-40B4-BE49-F238E27FC236}">
                  <a16:creationId xmlns:a16="http://schemas.microsoft.com/office/drawing/2014/main" id="{00000000-0008-0000-0300-0000E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524</xdr:row>
          <xdr:rowOff>190500</xdr:rowOff>
        </xdr:from>
        <xdr:to>
          <xdr:col>55</xdr:col>
          <xdr:colOff>38100</xdr:colOff>
          <xdr:row>526</xdr:row>
          <xdr:rowOff>9525</xdr:rowOff>
        </xdr:to>
        <xdr:sp macro="" textlink="">
          <xdr:nvSpPr>
            <xdr:cNvPr id="58602" name="Check Box 1258" hidden="1">
              <a:extLst>
                <a:ext uri="{63B3BB69-23CF-44E3-9099-C40C66FF867C}">
                  <a14:compatExt spid="_x0000_s58602"/>
                </a:ext>
                <a:ext uri="{FF2B5EF4-FFF2-40B4-BE49-F238E27FC236}">
                  <a16:creationId xmlns:a16="http://schemas.microsoft.com/office/drawing/2014/main" id="{00000000-0008-0000-0300-0000E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526</xdr:row>
          <xdr:rowOff>190500</xdr:rowOff>
        </xdr:from>
        <xdr:to>
          <xdr:col>55</xdr:col>
          <xdr:colOff>38100</xdr:colOff>
          <xdr:row>528</xdr:row>
          <xdr:rowOff>9525</xdr:rowOff>
        </xdr:to>
        <xdr:sp macro="" textlink="">
          <xdr:nvSpPr>
            <xdr:cNvPr id="58603" name="Check Box 1259" hidden="1">
              <a:extLst>
                <a:ext uri="{63B3BB69-23CF-44E3-9099-C40C66FF867C}">
                  <a14:compatExt spid="_x0000_s58603"/>
                </a:ext>
                <a:ext uri="{FF2B5EF4-FFF2-40B4-BE49-F238E27FC236}">
                  <a16:creationId xmlns:a16="http://schemas.microsoft.com/office/drawing/2014/main" id="{00000000-0008-0000-0300-0000E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525</xdr:row>
          <xdr:rowOff>190500</xdr:rowOff>
        </xdr:from>
        <xdr:to>
          <xdr:col>55</xdr:col>
          <xdr:colOff>38100</xdr:colOff>
          <xdr:row>527</xdr:row>
          <xdr:rowOff>9525</xdr:rowOff>
        </xdr:to>
        <xdr:sp macro="" textlink="">
          <xdr:nvSpPr>
            <xdr:cNvPr id="58604" name="Check Box 1260" hidden="1">
              <a:extLst>
                <a:ext uri="{63B3BB69-23CF-44E3-9099-C40C66FF867C}">
                  <a14:compatExt spid="_x0000_s58604"/>
                </a:ext>
                <a:ext uri="{FF2B5EF4-FFF2-40B4-BE49-F238E27FC236}">
                  <a16:creationId xmlns:a16="http://schemas.microsoft.com/office/drawing/2014/main" id="{00000000-0008-0000-0300-0000E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527</xdr:row>
          <xdr:rowOff>190500</xdr:rowOff>
        </xdr:from>
        <xdr:to>
          <xdr:col>55</xdr:col>
          <xdr:colOff>38100</xdr:colOff>
          <xdr:row>529</xdr:row>
          <xdr:rowOff>9525</xdr:rowOff>
        </xdr:to>
        <xdr:sp macro="" textlink="">
          <xdr:nvSpPr>
            <xdr:cNvPr id="58605" name="Check Box 1261" hidden="1">
              <a:extLst>
                <a:ext uri="{63B3BB69-23CF-44E3-9099-C40C66FF867C}">
                  <a14:compatExt spid="_x0000_s58605"/>
                </a:ext>
                <a:ext uri="{FF2B5EF4-FFF2-40B4-BE49-F238E27FC236}">
                  <a16:creationId xmlns:a16="http://schemas.microsoft.com/office/drawing/2014/main" id="{00000000-0008-0000-0300-0000E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529</xdr:row>
          <xdr:rowOff>190500</xdr:rowOff>
        </xdr:from>
        <xdr:to>
          <xdr:col>55</xdr:col>
          <xdr:colOff>38100</xdr:colOff>
          <xdr:row>531</xdr:row>
          <xdr:rowOff>9525</xdr:rowOff>
        </xdr:to>
        <xdr:sp macro="" textlink="">
          <xdr:nvSpPr>
            <xdr:cNvPr id="58606" name="Check Box 1262" hidden="1">
              <a:extLst>
                <a:ext uri="{63B3BB69-23CF-44E3-9099-C40C66FF867C}">
                  <a14:compatExt spid="_x0000_s58606"/>
                </a:ext>
                <a:ext uri="{FF2B5EF4-FFF2-40B4-BE49-F238E27FC236}">
                  <a16:creationId xmlns:a16="http://schemas.microsoft.com/office/drawing/2014/main" id="{00000000-0008-0000-0300-0000E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528</xdr:row>
          <xdr:rowOff>190500</xdr:rowOff>
        </xdr:from>
        <xdr:to>
          <xdr:col>55</xdr:col>
          <xdr:colOff>38100</xdr:colOff>
          <xdr:row>530</xdr:row>
          <xdr:rowOff>9525</xdr:rowOff>
        </xdr:to>
        <xdr:sp macro="" textlink="">
          <xdr:nvSpPr>
            <xdr:cNvPr id="58607" name="Check Box 1263" hidden="1">
              <a:extLst>
                <a:ext uri="{63B3BB69-23CF-44E3-9099-C40C66FF867C}">
                  <a14:compatExt spid="_x0000_s58607"/>
                </a:ext>
                <a:ext uri="{FF2B5EF4-FFF2-40B4-BE49-F238E27FC236}">
                  <a16:creationId xmlns:a16="http://schemas.microsoft.com/office/drawing/2014/main" id="{00000000-0008-0000-0300-0000E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530</xdr:row>
          <xdr:rowOff>190500</xdr:rowOff>
        </xdr:from>
        <xdr:to>
          <xdr:col>55</xdr:col>
          <xdr:colOff>38100</xdr:colOff>
          <xdr:row>532</xdr:row>
          <xdr:rowOff>9525</xdr:rowOff>
        </xdr:to>
        <xdr:sp macro="" textlink="">
          <xdr:nvSpPr>
            <xdr:cNvPr id="58608" name="Check Box 1264" hidden="1">
              <a:extLst>
                <a:ext uri="{63B3BB69-23CF-44E3-9099-C40C66FF867C}">
                  <a14:compatExt spid="_x0000_s58608"/>
                </a:ext>
                <a:ext uri="{FF2B5EF4-FFF2-40B4-BE49-F238E27FC236}">
                  <a16:creationId xmlns:a16="http://schemas.microsoft.com/office/drawing/2014/main" id="{00000000-0008-0000-0300-0000F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532</xdr:row>
          <xdr:rowOff>190500</xdr:rowOff>
        </xdr:from>
        <xdr:to>
          <xdr:col>55</xdr:col>
          <xdr:colOff>38100</xdr:colOff>
          <xdr:row>534</xdr:row>
          <xdr:rowOff>9525</xdr:rowOff>
        </xdr:to>
        <xdr:sp macro="" textlink="">
          <xdr:nvSpPr>
            <xdr:cNvPr id="58609" name="Check Box 1265" hidden="1">
              <a:extLst>
                <a:ext uri="{63B3BB69-23CF-44E3-9099-C40C66FF867C}">
                  <a14:compatExt spid="_x0000_s58609"/>
                </a:ext>
                <a:ext uri="{FF2B5EF4-FFF2-40B4-BE49-F238E27FC236}">
                  <a16:creationId xmlns:a16="http://schemas.microsoft.com/office/drawing/2014/main" id="{00000000-0008-0000-0300-0000F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531</xdr:row>
          <xdr:rowOff>190500</xdr:rowOff>
        </xdr:from>
        <xdr:to>
          <xdr:col>55</xdr:col>
          <xdr:colOff>38100</xdr:colOff>
          <xdr:row>533</xdr:row>
          <xdr:rowOff>9525</xdr:rowOff>
        </xdr:to>
        <xdr:sp macro="" textlink="">
          <xdr:nvSpPr>
            <xdr:cNvPr id="58610" name="Check Box 1266" hidden="1">
              <a:extLst>
                <a:ext uri="{63B3BB69-23CF-44E3-9099-C40C66FF867C}">
                  <a14:compatExt spid="_x0000_s58610"/>
                </a:ext>
                <a:ext uri="{FF2B5EF4-FFF2-40B4-BE49-F238E27FC236}">
                  <a16:creationId xmlns:a16="http://schemas.microsoft.com/office/drawing/2014/main" id="{00000000-0008-0000-0300-0000F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533</xdr:row>
          <xdr:rowOff>190500</xdr:rowOff>
        </xdr:from>
        <xdr:to>
          <xdr:col>55</xdr:col>
          <xdr:colOff>38100</xdr:colOff>
          <xdr:row>535</xdr:row>
          <xdr:rowOff>9525</xdr:rowOff>
        </xdr:to>
        <xdr:sp macro="" textlink="">
          <xdr:nvSpPr>
            <xdr:cNvPr id="58611" name="Check Box 1267" hidden="1">
              <a:extLst>
                <a:ext uri="{63B3BB69-23CF-44E3-9099-C40C66FF867C}">
                  <a14:compatExt spid="_x0000_s58611"/>
                </a:ext>
                <a:ext uri="{FF2B5EF4-FFF2-40B4-BE49-F238E27FC236}">
                  <a16:creationId xmlns:a16="http://schemas.microsoft.com/office/drawing/2014/main" id="{00000000-0008-0000-0300-0000F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535</xdr:row>
          <xdr:rowOff>190500</xdr:rowOff>
        </xdr:from>
        <xdr:to>
          <xdr:col>55</xdr:col>
          <xdr:colOff>38100</xdr:colOff>
          <xdr:row>537</xdr:row>
          <xdr:rowOff>9525</xdr:rowOff>
        </xdr:to>
        <xdr:sp macro="" textlink="">
          <xdr:nvSpPr>
            <xdr:cNvPr id="58612" name="Check Box 1268" hidden="1">
              <a:extLst>
                <a:ext uri="{63B3BB69-23CF-44E3-9099-C40C66FF867C}">
                  <a14:compatExt spid="_x0000_s58612"/>
                </a:ext>
                <a:ext uri="{FF2B5EF4-FFF2-40B4-BE49-F238E27FC236}">
                  <a16:creationId xmlns:a16="http://schemas.microsoft.com/office/drawing/2014/main" id="{00000000-0008-0000-0300-0000F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534</xdr:row>
          <xdr:rowOff>190500</xdr:rowOff>
        </xdr:from>
        <xdr:to>
          <xdr:col>55</xdr:col>
          <xdr:colOff>38100</xdr:colOff>
          <xdr:row>536</xdr:row>
          <xdr:rowOff>9525</xdr:rowOff>
        </xdr:to>
        <xdr:sp macro="" textlink="">
          <xdr:nvSpPr>
            <xdr:cNvPr id="58613" name="Check Box 1269" hidden="1">
              <a:extLst>
                <a:ext uri="{63B3BB69-23CF-44E3-9099-C40C66FF867C}">
                  <a14:compatExt spid="_x0000_s58613"/>
                </a:ext>
                <a:ext uri="{FF2B5EF4-FFF2-40B4-BE49-F238E27FC236}">
                  <a16:creationId xmlns:a16="http://schemas.microsoft.com/office/drawing/2014/main" id="{00000000-0008-0000-0300-0000F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536</xdr:row>
          <xdr:rowOff>190500</xdr:rowOff>
        </xdr:from>
        <xdr:to>
          <xdr:col>55</xdr:col>
          <xdr:colOff>38100</xdr:colOff>
          <xdr:row>538</xdr:row>
          <xdr:rowOff>9525</xdr:rowOff>
        </xdr:to>
        <xdr:sp macro="" textlink="">
          <xdr:nvSpPr>
            <xdr:cNvPr id="58614" name="Check Box 1270" hidden="1">
              <a:extLst>
                <a:ext uri="{63B3BB69-23CF-44E3-9099-C40C66FF867C}">
                  <a14:compatExt spid="_x0000_s58614"/>
                </a:ext>
                <a:ext uri="{FF2B5EF4-FFF2-40B4-BE49-F238E27FC236}">
                  <a16:creationId xmlns:a16="http://schemas.microsoft.com/office/drawing/2014/main" id="{00000000-0008-0000-0300-0000F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538</xdr:row>
          <xdr:rowOff>190500</xdr:rowOff>
        </xdr:from>
        <xdr:to>
          <xdr:col>55</xdr:col>
          <xdr:colOff>38100</xdr:colOff>
          <xdr:row>540</xdr:row>
          <xdr:rowOff>9525</xdr:rowOff>
        </xdr:to>
        <xdr:sp macro="" textlink="">
          <xdr:nvSpPr>
            <xdr:cNvPr id="58615" name="Check Box 1271" hidden="1">
              <a:extLst>
                <a:ext uri="{63B3BB69-23CF-44E3-9099-C40C66FF867C}">
                  <a14:compatExt spid="_x0000_s58615"/>
                </a:ext>
                <a:ext uri="{FF2B5EF4-FFF2-40B4-BE49-F238E27FC236}">
                  <a16:creationId xmlns:a16="http://schemas.microsoft.com/office/drawing/2014/main" id="{00000000-0008-0000-0300-0000F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537</xdr:row>
          <xdr:rowOff>190500</xdr:rowOff>
        </xdr:from>
        <xdr:to>
          <xdr:col>55</xdr:col>
          <xdr:colOff>38100</xdr:colOff>
          <xdr:row>539</xdr:row>
          <xdr:rowOff>9525</xdr:rowOff>
        </xdr:to>
        <xdr:sp macro="" textlink="">
          <xdr:nvSpPr>
            <xdr:cNvPr id="58616" name="Check Box 1272" hidden="1">
              <a:extLst>
                <a:ext uri="{63B3BB69-23CF-44E3-9099-C40C66FF867C}">
                  <a14:compatExt spid="_x0000_s58616"/>
                </a:ext>
                <a:ext uri="{FF2B5EF4-FFF2-40B4-BE49-F238E27FC236}">
                  <a16:creationId xmlns:a16="http://schemas.microsoft.com/office/drawing/2014/main" id="{00000000-0008-0000-0300-0000F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539</xdr:row>
          <xdr:rowOff>190500</xdr:rowOff>
        </xdr:from>
        <xdr:to>
          <xdr:col>55</xdr:col>
          <xdr:colOff>38100</xdr:colOff>
          <xdr:row>541</xdr:row>
          <xdr:rowOff>9525</xdr:rowOff>
        </xdr:to>
        <xdr:sp macro="" textlink="">
          <xdr:nvSpPr>
            <xdr:cNvPr id="58617" name="Check Box 1273" hidden="1">
              <a:extLst>
                <a:ext uri="{63B3BB69-23CF-44E3-9099-C40C66FF867C}">
                  <a14:compatExt spid="_x0000_s58617"/>
                </a:ext>
                <a:ext uri="{FF2B5EF4-FFF2-40B4-BE49-F238E27FC236}">
                  <a16:creationId xmlns:a16="http://schemas.microsoft.com/office/drawing/2014/main" id="{00000000-0008-0000-0300-0000F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541</xdr:row>
          <xdr:rowOff>190500</xdr:rowOff>
        </xdr:from>
        <xdr:to>
          <xdr:col>55</xdr:col>
          <xdr:colOff>38100</xdr:colOff>
          <xdr:row>543</xdr:row>
          <xdr:rowOff>9525</xdr:rowOff>
        </xdr:to>
        <xdr:sp macro="" textlink="">
          <xdr:nvSpPr>
            <xdr:cNvPr id="58618" name="Check Box 1274" hidden="1">
              <a:extLst>
                <a:ext uri="{63B3BB69-23CF-44E3-9099-C40C66FF867C}">
                  <a14:compatExt spid="_x0000_s58618"/>
                </a:ext>
                <a:ext uri="{FF2B5EF4-FFF2-40B4-BE49-F238E27FC236}">
                  <a16:creationId xmlns:a16="http://schemas.microsoft.com/office/drawing/2014/main" id="{00000000-0008-0000-0300-0000F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540</xdr:row>
          <xdr:rowOff>190500</xdr:rowOff>
        </xdr:from>
        <xdr:to>
          <xdr:col>55</xdr:col>
          <xdr:colOff>38100</xdr:colOff>
          <xdr:row>542</xdr:row>
          <xdr:rowOff>9525</xdr:rowOff>
        </xdr:to>
        <xdr:sp macro="" textlink="">
          <xdr:nvSpPr>
            <xdr:cNvPr id="58619" name="Check Box 1275" hidden="1">
              <a:extLst>
                <a:ext uri="{63B3BB69-23CF-44E3-9099-C40C66FF867C}">
                  <a14:compatExt spid="_x0000_s58619"/>
                </a:ext>
                <a:ext uri="{FF2B5EF4-FFF2-40B4-BE49-F238E27FC236}">
                  <a16:creationId xmlns:a16="http://schemas.microsoft.com/office/drawing/2014/main" id="{00000000-0008-0000-0300-0000F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542</xdr:row>
          <xdr:rowOff>190500</xdr:rowOff>
        </xdr:from>
        <xdr:to>
          <xdr:col>55</xdr:col>
          <xdr:colOff>38100</xdr:colOff>
          <xdr:row>544</xdr:row>
          <xdr:rowOff>9525</xdr:rowOff>
        </xdr:to>
        <xdr:sp macro="" textlink="">
          <xdr:nvSpPr>
            <xdr:cNvPr id="58620" name="Check Box 1276" hidden="1">
              <a:extLst>
                <a:ext uri="{63B3BB69-23CF-44E3-9099-C40C66FF867C}">
                  <a14:compatExt spid="_x0000_s58620"/>
                </a:ext>
                <a:ext uri="{FF2B5EF4-FFF2-40B4-BE49-F238E27FC236}">
                  <a16:creationId xmlns:a16="http://schemas.microsoft.com/office/drawing/2014/main" id="{00000000-0008-0000-0300-0000F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544</xdr:row>
          <xdr:rowOff>190500</xdr:rowOff>
        </xdr:from>
        <xdr:to>
          <xdr:col>55</xdr:col>
          <xdr:colOff>38100</xdr:colOff>
          <xdr:row>546</xdr:row>
          <xdr:rowOff>9525</xdr:rowOff>
        </xdr:to>
        <xdr:sp macro="" textlink="">
          <xdr:nvSpPr>
            <xdr:cNvPr id="58621" name="Check Box 1277" hidden="1">
              <a:extLst>
                <a:ext uri="{63B3BB69-23CF-44E3-9099-C40C66FF867C}">
                  <a14:compatExt spid="_x0000_s58621"/>
                </a:ext>
                <a:ext uri="{FF2B5EF4-FFF2-40B4-BE49-F238E27FC236}">
                  <a16:creationId xmlns:a16="http://schemas.microsoft.com/office/drawing/2014/main" id="{00000000-0008-0000-0300-0000F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543</xdr:row>
          <xdr:rowOff>190500</xdr:rowOff>
        </xdr:from>
        <xdr:to>
          <xdr:col>55</xdr:col>
          <xdr:colOff>38100</xdr:colOff>
          <xdr:row>545</xdr:row>
          <xdr:rowOff>9525</xdr:rowOff>
        </xdr:to>
        <xdr:sp macro="" textlink="">
          <xdr:nvSpPr>
            <xdr:cNvPr id="58622" name="Check Box 1278" hidden="1">
              <a:extLst>
                <a:ext uri="{63B3BB69-23CF-44E3-9099-C40C66FF867C}">
                  <a14:compatExt spid="_x0000_s58622"/>
                </a:ext>
                <a:ext uri="{FF2B5EF4-FFF2-40B4-BE49-F238E27FC236}">
                  <a16:creationId xmlns:a16="http://schemas.microsoft.com/office/drawing/2014/main" id="{00000000-0008-0000-0300-0000F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545</xdr:row>
          <xdr:rowOff>190500</xdr:rowOff>
        </xdr:from>
        <xdr:to>
          <xdr:col>55</xdr:col>
          <xdr:colOff>38100</xdr:colOff>
          <xdr:row>547</xdr:row>
          <xdr:rowOff>9525</xdr:rowOff>
        </xdr:to>
        <xdr:sp macro="" textlink="">
          <xdr:nvSpPr>
            <xdr:cNvPr id="58623" name="Check Box 1279" hidden="1">
              <a:extLst>
                <a:ext uri="{63B3BB69-23CF-44E3-9099-C40C66FF867C}">
                  <a14:compatExt spid="_x0000_s58623"/>
                </a:ext>
                <a:ext uri="{FF2B5EF4-FFF2-40B4-BE49-F238E27FC236}">
                  <a16:creationId xmlns:a16="http://schemas.microsoft.com/office/drawing/2014/main" id="{00000000-0008-0000-0300-0000F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547</xdr:row>
          <xdr:rowOff>190500</xdr:rowOff>
        </xdr:from>
        <xdr:to>
          <xdr:col>55</xdr:col>
          <xdr:colOff>38100</xdr:colOff>
          <xdr:row>549</xdr:row>
          <xdr:rowOff>9525</xdr:rowOff>
        </xdr:to>
        <xdr:sp macro="" textlink="">
          <xdr:nvSpPr>
            <xdr:cNvPr id="58624" name="Check Box 1280" hidden="1">
              <a:extLst>
                <a:ext uri="{63B3BB69-23CF-44E3-9099-C40C66FF867C}">
                  <a14:compatExt spid="_x0000_s58624"/>
                </a:ext>
                <a:ext uri="{FF2B5EF4-FFF2-40B4-BE49-F238E27FC236}">
                  <a16:creationId xmlns:a16="http://schemas.microsoft.com/office/drawing/2014/main" id="{00000000-0008-0000-0300-00000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546</xdr:row>
          <xdr:rowOff>190500</xdr:rowOff>
        </xdr:from>
        <xdr:to>
          <xdr:col>55</xdr:col>
          <xdr:colOff>38100</xdr:colOff>
          <xdr:row>548</xdr:row>
          <xdr:rowOff>9525</xdr:rowOff>
        </xdr:to>
        <xdr:sp macro="" textlink="">
          <xdr:nvSpPr>
            <xdr:cNvPr id="58625" name="Check Box 1281" hidden="1">
              <a:extLst>
                <a:ext uri="{63B3BB69-23CF-44E3-9099-C40C66FF867C}">
                  <a14:compatExt spid="_x0000_s58625"/>
                </a:ext>
                <a:ext uri="{FF2B5EF4-FFF2-40B4-BE49-F238E27FC236}">
                  <a16:creationId xmlns:a16="http://schemas.microsoft.com/office/drawing/2014/main" id="{00000000-0008-0000-0300-00000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548</xdr:row>
          <xdr:rowOff>190500</xdr:rowOff>
        </xdr:from>
        <xdr:to>
          <xdr:col>55</xdr:col>
          <xdr:colOff>38100</xdr:colOff>
          <xdr:row>550</xdr:row>
          <xdr:rowOff>9525</xdr:rowOff>
        </xdr:to>
        <xdr:sp macro="" textlink="">
          <xdr:nvSpPr>
            <xdr:cNvPr id="58626" name="Check Box 1282" hidden="1">
              <a:extLst>
                <a:ext uri="{63B3BB69-23CF-44E3-9099-C40C66FF867C}">
                  <a14:compatExt spid="_x0000_s58626"/>
                </a:ext>
                <a:ext uri="{FF2B5EF4-FFF2-40B4-BE49-F238E27FC236}">
                  <a16:creationId xmlns:a16="http://schemas.microsoft.com/office/drawing/2014/main" id="{00000000-0008-0000-0300-00000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550</xdr:row>
          <xdr:rowOff>190500</xdr:rowOff>
        </xdr:from>
        <xdr:to>
          <xdr:col>55</xdr:col>
          <xdr:colOff>38100</xdr:colOff>
          <xdr:row>552</xdr:row>
          <xdr:rowOff>9525</xdr:rowOff>
        </xdr:to>
        <xdr:sp macro="" textlink="">
          <xdr:nvSpPr>
            <xdr:cNvPr id="58627" name="Check Box 1283" hidden="1">
              <a:extLst>
                <a:ext uri="{63B3BB69-23CF-44E3-9099-C40C66FF867C}">
                  <a14:compatExt spid="_x0000_s58627"/>
                </a:ext>
                <a:ext uri="{FF2B5EF4-FFF2-40B4-BE49-F238E27FC236}">
                  <a16:creationId xmlns:a16="http://schemas.microsoft.com/office/drawing/2014/main" id="{00000000-0008-0000-0300-00000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549</xdr:row>
          <xdr:rowOff>190500</xdr:rowOff>
        </xdr:from>
        <xdr:to>
          <xdr:col>55</xdr:col>
          <xdr:colOff>38100</xdr:colOff>
          <xdr:row>551</xdr:row>
          <xdr:rowOff>9525</xdr:rowOff>
        </xdr:to>
        <xdr:sp macro="" textlink="">
          <xdr:nvSpPr>
            <xdr:cNvPr id="58628" name="Check Box 1284" hidden="1">
              <a:extLst>
                <a:ext uri="{63B3BB69-23CF-44E3-9099-C40C66FF867C}">
                  <a14:compatExt spid="_x0000_s58628"/>
                </a:ext>
                <a:ext uri="{FF2B5EF4-FFF2-40B4-BE49-F238E27FC236}">
                  <a16:creationId xmlns:a16="http://schemas.microsoft.com/office/drawing/2014/main" id="{00000000-0008-0000-0300-00000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551</xdr:row>
          <xdr:rowOff>190500</xdr:rowOff>
        </xdr:from>
        <xdr:to>
          <xdr:col>55</xdr:col>
          <xdr:colOff>38100</xdr:colOff>
          <xdr:row>553</xdr:row>
          <xdr:rowOff>9525</xdr:rowOff>
        </xdr:to>
        <xdr:sp macro="" textlink="">
          <xdr:nvSpPr>
            <xdr:cNvPr id="58629" name="Check Box 1285" hidden="1">
              <a:extLst>
                <a:ext uri="{63B3BB69-23CF-44E3-9099-C40C66FF867C}">
                  <a14:compatExt spid="_x0000_s58629"/>
                </a:ext>
                <a:ext uri="{FF2B5EF4-FFF2-40B4-BE49-F238E27FC236}">
                  <a16:creationId xmlns:a16="http://schemas.microsoft.com/office/drawing/2014/main" id="{00000000-0008-0000-0300-00000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553</xdr:row>
          <xdr:rowOff>190500</xdr:rowOff>
        </xdr:from>
        <xdr:to>
          <xdr:col>55</xdr:col>
          <xdr:colOff>38100</xdr:colOff>
          <xdr:row>555</xdr:row>
          <xdr:rowOff>9525</xdr:rowOff>
        </xdr:to>
        <xdr:sp macro="" textlink="">
          <xdr:nvSpPr>
            <xdr:cNvPr id="58630" name="Check Box 1286" hidden="1">
              <a:extLst>
                <a:ext uri="{63B3BB69-23CF-44E3-9099-C40C66FF867C}">
                  <a14:compatExt spid="_x0000_s58630"/>
                </a:ext>
                <a:ext uri="{FF2B5EF4-FFF2-40B4-BE49-F238E27FC236}">
                  <a16:creationId xmlns:a16="http://schemas.microsoft.com/office/drawing/2014/main" id="{00000000-0008-0000-0300-00000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552</xdr:row>
          <xdr:rowOff>190500</xdr:rowOff>
        </xdr:from>
        <xdr:to>
          <xdr:col>55</xdr:col>
          <xdr:colOff>38100</xdr:colOff>
          <xdr:row>554</xdr:row>
          <xdr:rowOff>9525</xdr:rowOff>
        </xdr:to>
        <xdr:sp macro="" textlink="">
          <xdr:nvSpPr>
            <xdr:cNvPr id="58631" name="Check Box 1287" hidden="1">
              <a:extLst>
                <a:ext uri="{63B3BB69-23CF-44E3-9099-C40C66FF867C}">
                  <a14:compatExt spid="_x0000_s58631"/>
                </a:ext>
                <a:ext uri="{FF2B5EF4-FFF2-40B4-BE49-F238E27FC236}">
                  <a16:creationId xmlns:a16="http://schemas.microsoft.com/office/drawing/2014/main" id="{00000000-0008-0000-0300-00000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509</xdr:row>
          <xdr:rowOff>190500</xdr:rowOff>
        </xdr:from>
        <xdr:to>
          <xdr:col>55</xdr:col>
          <xdr:colOff>38100</xdr:colOff>
          <xdr:row>511</xdr:row>
          <xdr:rowOff>9525</xdr:rowOff>
        </xdr:to>
        <xdr:sp macro="" textlink="">
          <xdr:nvSpPr>
            <xdr:cNvPr id="58632" name="Check Box 1288" hidden="1">
              <a:extLst>
                <a:ext uri="{63B3BB69-23CF-44E3-9099-C40C66FF867C}">
                  <a14:compatExt spid="_x0000_s58632"/>
                </a:ext>
                <a:ext uri="{FF2B5EF4-FFF2-40B4-BE49-F238E27FC236}">
                  <a16:creationId xmlns:a16="http://schemas.microsoft.com/office/drawing/2014/main" id="{00000000-0008-0000-0300-00000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511</xdr:row>
          <xdr:rowOff>190500</xdr:rowOff>
        </xdr:from>
        <xdr:to>
          <xdr:col>55</xdr:col>
          <xdr:colOff>38100</xdr:colOff>
          <xdr:row>513</xdr:row>
          <xdr:rowOff>9525</xdr:rowOff>
        </xdr:to>
        <xdr:sp macro="" textlink="">
          <xdr:nvSpPr>
            <xdr:cNvPr id="58633" name="Check Box 1289" hidden="1">
              <a:extLst>
                <a:ext uri="{63B3BB69-23CF-44E3-9099-C40C66FF867C}">
                  <a14:compatExt spid="_x0000_s58633"/>
                </a:ext>
                <a:ext uri="{FF2B5EF4-FFF2-40B4-BE49-F238E27FC236}">
                  <a16:creationId xmlns:a16="http://schemas.microsoft.com/office/drawing/2014/main" id="{00000000-0008-0000-0300-00000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510</xdr:row>
          <xdr:rowOff>190500</xdr:rowOff>
        </xdr:from>
        <xdr:to>
          <xdr:col>55</xdr:col>
          <xdr:colOff>38100</xdr:colOff>
          <xdr:row>512</xdr:row>
          <xdr:rowOff>9525</xdr:rowOff>
        </xdr:to>
        <xdr:sp macro="" textlink="">
          <xdr:nvSpPr>
            <xdr:cNvPr id="58634" name="Check Box 1290" hidden="1">
              <a:extLst>
                <a:ext uri="{63B3BB69-23CF-44E3-9099-C40C66FF867C}">
                  <a14:compatExt spid="_x0000_s58634"/>
                </a:ext>
                <a:ext uri="{FF2B5EF4-FFF2-40B4-BE49-F238E27FC236}">
                  <a16:creationId xmlns:a16="http://schemas.microsoft.com/office/drawing/2014/main" id="{00000000-0008-0000-0300-00000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58635" name="Check Box 1291" hidden="1">
              <a:extLst>
                <a:ext uri="{63B3BB69-23CF-44E3-9099-C40C66FF867C}">
                  <a14:compatExt spid="_x0000_s58635"/>
                </a:ext>
                <a:ext uri="{FF2B5EF4-FFF2-40B4-BE49-F238E27FC236}">
                  <a16:creationId xmlns:a16="http://schemas.microsoft.com/office/drawing/2014/main" id="{00000000-0008-0000-0300-00000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58636" name="Check Box 1292" hidden="1">
              <a:extLst>
                <a:ext uri="{63B3BB69-23CF-44E3-9099-C40C66FF867C}">
                  <a14:compatExt spid="_x0000_s58636"/>
                </a:ext>
                <a:ext uri="{FF2B5EF4-FFF2-40B4-BE49-F238E27FC236}">
                  <a16:creationId xmlns:a16="http://schemas.microsoft.com/office/drawing/2014/main" id="{00000000-0008-0000-0300-00000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58637" name="Check Box 1293" hidden="1">
              <a:extLst>
                <a:ext uri="{63B3BB69-23CF-44E3-9099-C40C66FF867C}">
                  <a14:compatExt spid="_x0000_s58637"/>
                </a:ext>
                <a:ext uri="{FF2B5EF4-FFF2-40B4-BE49-F238E27FC236}">
                  <a16:creationId xmlns:a16="http://schemas.microsoft.com/office/drawing/2014/main" id="{00000000-0008-0000-0300-00000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58638" name="Check Box 1294" hidden="1">
              <a:extLst>
                <a:ext uri="{63B3BB69-23CF-44E3-9099-C40C66FF867C}">
                  <a14:compatExt spid="_x0000_s58638"/>
                </a:ext>
                <a:ext uri="{FF2B5EF4-FFF2-40B4-BE49-F238E27FC236}">
                  <a16:creationId xmlns:a16="http://schemas.microsoft.com/office/drawing/2014/main" id="{00000000-0008-0000-0300-00000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58639" name="Check Box 1295" hidden="1">
              <a:extLst>
                <a:ext uri="{63B3BB69-23CF-44E3-9099-C40C66FF867C}">
                  <a14:compatExt spid="_x0000_s58639"/>
                </a:ext>
                <a:ext uri="{FF2B5EF4-FFF2-40B4-BE49-F238E27FC236}">
                  <a16:creationId xmlns:a16="http://schemas.microsoft.com/office/drawing/2014/main" id="{00000000-0008-0000-0300-00000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58640" name="Check Box 1296" hidden="1">
              <a:extLst>
                <a:ext uri="{63B3BB69-23CF-44E3-9099-C40C66FF867C}">
                  <a14:compatExt spid="_x0000_s58640"/>
                </a:ext>
                <a:ext uri="{FF2B5EF4-FFF2-40B4-BE49-F238E27FC236}">
                  <a16:creationId xmlns:a16="http://schemas.microsoft.com/office/drawing/2014/main" id="{00000000-0008-0000-0300-00001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58641" name="Check Box 1297" hidden="1">
              <a:extLst>
                <a:ext uri="{63B3BB69-23CF-44E3-9099-C40C66FF867C}">
                  <a14:compatExt spid="_x0000_s58641"/>
                </a:ext>
                <a:ext uri="{FF2B5EF4-FFF2-40B4-BE49-F238E27FC236}">
                  <a16:creationId xmlns:a16="http://schemas.microsoft.com/office/drawing/2014/main" id="{00000000-0008-0000-0300-00001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58642" name="Check Box 1298" hidden="1">
              <a:extLst>
                <a:ext uri="{63B3BB69-23CF-44E3-9099-C40C66FF867C}">
                  <a14:compatExt spid="_x0000_s58642"/>
                </a:ext>
                <a:ext uri="{FF2B5EF4-FFF2-40B4-BE49-F238E27FC236}">
                  <a16:creationId xmlns:a16="http://schemas.microsoft.com/office/drawing/2014/main" id="{00000000-0008-0000-0300-00001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58643" name="Check Box 1299" hidden="1">
              <a:extLst>
                <a:ext uri="{63B3BB69-23CF-44E3-9099-C40C66FF867C}">
                  <a14:compatExt spid="_x0000_s58643"/>
                </a:ext>
                <a:ext uri="{FF2B5EF4-FFF2-40B4-BE49-F238E27FC236}">
                  <a16:creationId xmlns:a16="http://schemas.microsoft.com/office/drawing/2014/main" id="{00000000-0008-0000-0300-00001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58644" name="Check Box 1300" hidden="1">
              <a:extLst>
                <a:ext uri="{63B3BB69-23CF-44E3-9099-C40C66FF867C}">
                  <a14:compatExt spid="_x0000_s58644"/>
                </a:ext>
                <a:ext uri="{FF2B5EF4-FFF2-40B4-BE49-F238E27FC236}">
                  <a16:creationId xmlns:a16="http://schemas.microsoft.com/office/drawing/2014/main" id="{00000000-0008-0000-0300-00001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58645" name="Check Box 1301" hidden="1">
              <a:extLst>
                <a:ext uri="{63B3BB69-23CF-44E3-9099-C40C66FF867C}">
                  <a14:compatExt spid="_x0000_s58645"/>
                </a:ext>
                <a:ext uri="{FF2B5EF4-FFF2-40B4-BE49-F238E27FC236}">
                  <a16:creationId xmlns:a16="http://schemas.microsoft.com/office/drawing/2014/main" id="{00000000-0008-0000-0300-00001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58646" name="Check Box 1302" hidden="1">
              <a:extLst>
                <a:ext uri="{63B3BB69-23CF-44E3-9099-C40C66FF867C}">
                  <a14:compatExt spid="_x0000_s58646"/>
                </a:ext>
                <a:ext uri="{FF2B5EF4-FFF2-40B4-BE49-F238E27FC236}">
                  <a16:creationId xmlns:a16="http://schemas.microsoft.com/office/drawing/2014/main" id="{00000000-0008-0000-0300-00001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58647" name="Check Box 1303" hidden="1">
              <a:extLst>
                <a:ext uri="{63B3BB69-23CF-44E3-9099-C40C66FF867C}">
                  <a14:compatExt spid="_x0000_s58647"/>
                </a:ext>
                <a:ext uri="{FF2B5EF4-FFF2-40B4-BE49-F238E27FC236}">
                  <a16:creationId xmlns:a16="http://schemas.microsoft.com/office/drawing/2014/main" id="{00000000-0008-0000-0300-00001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58648" name="Check Box 1304" hidden="1">
              <a:extLst>
                <a:ext uri="{63B3BB69-23CF-44E3-9099-C40C66FF867C}">
                  <a14:compatExt spid="_x0000_s58648"/>
                </a:ext>
                <a:ext uri="{FF2B5EF4-FFF2-40B4-BE49-F238E27FC236}">
                  <a16:creationId xmlns:a16="http://schemas.microsoft.com/office/drawing/2014/main" id="{00000000-0008-0000-0300-00001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58649" name="Check Box 1305" hidden="1">
              <a:extLst>
                <a:ext uri="{63B3BB69-23CF-44E3-9099-C40C66FF867C}">
                  <a14:compatExt spid="_x0000_s58649"/>
                </a:ext>
                <a:ext uri="{FF2B5EF4-FFF2-40B4-BE49-F238E27FC236}">
                  <a16:creationId xmlns:a16="http://schemas.microsoft.com/office/drawing/2014/main" id="{00000000-0008-0000-0300-00001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58650" name="Check Box 1306" hidden="1">
              <a:extLst>
                <a:ext uri="{63B3BB69-23CF-44E3-9099-C40C66FF867C}">
                  <a14:compatExt spid="_x0000_s58650"/>
                </a:ext>
                <a:ext uri="{FF2B5EF4-FFF2-40B4-BE49-F238E27FC236}">
                  <a16:creationId xmlns:a16="http://schemas.microsoft.com/office/drawing/2014/main" id="{00000000-0008-0000-0300-00001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58651" name="Check Box 1307" hidden="1">
              <a:extLst>
                <a:ext uri="{63B3BB69-23CF-44E3-9099-C40C66FF867C}">
                  <a14:compatExt spid="_x0000_s58651"/>
                </a:ext>
                <a:ext uri="{FF2B5EF4-FFF2-40B4-BE49-F238E27FC236}">
                  <a16:creationId xmlns:a16="http://schemas.microsoft.com/office/drawing/2014/main" id="{00000000-0008-0000-0300-00001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58652" name="Check Box 1308" hidden="1">
              <a:extLst>
                <a:ext uri="{63B3BB69-23CF-44E3-9099-C40C66FF867C}">
                  <a14:compatExt spid="_x0000_s58652"/>
                </a:ext>
                <a:ext uri="{FF2B5EF4-FFF2-40B4-BE49-F238E27FC236}">
                  <a16:creationId xmlns:a16="http://schemas.microsoft.com/office/drawing/2014/main" id="{00000000-0008-0000-0300-00001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58653" name="Check Box 1309" hidden="1">
              <a:extLst>
                <a:ext uri="{63B3BB69-23CF-44E3-9099-C40C66FF867C}">
                  <a14:compatExt spid="_x0000_s58653"/>
                </a:ext>
                <a:ext uri="{FF2B5EF4-FFF2-40B4-BE49-F238E27FC236}">
                  <a16:creationId xmlns:a16="http://schemas.microsoft.com/office/drawing/2014/main" id="{00000000-0008-0000-0300-00001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58654" name="Check Box 1310" hidden="1">
              <a:extLst>
                <a:ext uri="{63B3BB69-23CF-44E3-9099-C40C66FF867C}">
                  <a14:compatExt spid="_x0000_s58654"/>
                </a:ext>
                <a:ext uri="{FF2B5EF4-FFF2-40B4-BE49-F238E27FC236}">
                  <a16:creationId xmlns:a16="http://schemas.microsoft.com/office/drawing/2014/main" id="{00000000-0008-0000-0300-00001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58655" name="Check Box 1311" hidden="1">
              <a:extLst>
                <a:ext uri="{63B3BB69-23CF-44E3-9099-C40C66FF867C}">
                  <a14:compatExt spid="_x0000_s58655"/>
                </a:ext>
                <a:ext uri="{FF2B5EF4-FFF2-40B4-BE49-F238E27FC236}">
                  <a16:creationId xmlns:a16="http://schemas.microsoft.com/office/drawing/2014/main" id="{00000000-0008-0000-0300-00001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58656" name="Check Box 1312" hidden="1">
              <a:extLst>
                <a:ext uri="{63B3BB69-23CF-44E3-9099-C40C66FF867C}">
                  <a14:compatExt spid="_x0000_s58656"/>
                </a:ext>
                <a:ext uri="{FF2B5EF4-FFF2-40B4-BE49-F238E27FC236}">
                  <a16:creationId xmlns:a16="http://schemas.microsoft.com/office/drawing/2014/main" id="{00000000-0008-0000-0300-00002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58657" name="Check Box 1313" hidden="1">
              <a:extLst>
                <a:ext uri="{63B3BB69-23CF-44E3-9099-C40C66FF867C}">
                  <a14:compatExt spid="_x0000_s58657"/>
                </a:ext>
                <a:ext uri="{FF2B5EF4-FFF2-40B4-BE49-F238E27FC236}">
                  <a16:creationId xmlns:a16="http://schemas.microsoft.com/office/drawing/2014/main" id="{00000000-0008-0000-0300-00002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58658" name="Check Box 1314" hidden="1">
              <a:extLst>
                <a:ext uri="{63B3BB69-23CF-44E3-9099-C40C66FF867C}">
                  <a14:compatExt spid="_x0000_s58658"/>
                </a:ext>
                <a:ext uri="{FF2B5EF4-FFF2-40B4-BE49-F238E27FC236}">
                  <a16:creationId xmlns:a16="http://schemas.microsoft.com/office/drawing/2014/main" id="{00000000-0008-0000-0300-00002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58659" name="Check Box 1315" hidden="1">
              <a:extLst>
                <a:ext uri="{63B3BB69-23CF-44E3-9099-C40C66FF867C}">
                  <a14:compatExt spid="_x0000_s58659"/>
                </a:ext>
                <a:ext uri="{FF2B5EF4-FFF2-40B4-BE49-F238E27FC236}">
                  <a16:creationId xmlns:a16="http://schemas.microsoft.com/office/drawing/2014/main" id="{00000000-0008-0000-0300-00002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58660" name="Check Box 1316" hidden="1">
              <a:extLst>
                <a:ext uri="{63B3BB69-23CF-44E3-9099-C40C66FF867C}">
                  <a14:compatExt spid="_x0000_s58660"/>
                </a:ext>
                <a:ext uri="{FF2B5EF4-FFF2-40B4-BE49-F238E27FC236}">
                  <a16:creationId xmlns:a16="http://schemas.microsoft.com/office/drawing/2014/main" id="{00000000-0008-0000-0300-00002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58661" name="Check Box 1317" hidden="1">
              <a:extLst>
                <a:ext uri="{63B3BB69-23CF-44E3-9099-C40C66FF867C}">
                  <a14:compatExt spid="_x0000_s58661"/>
                </a:ext>
                <a:ext uri="{FF2B5EF4-FFF2-40B4-BE49-F238E27FC236}">
                  <a16:creationId xmlns:a16="http://schemas.microsoft.com/office/drawing/2014/main" id="{00000000-0008-0000-0300-00002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58662" name="Check Box 1318" hidden="1">
              <a:extLst>
                <a:ext uri="{63B3BB69-23CF-44E3-9099-C40C66FF867C}">
                  <a14:compatExt spid="_x0000_s58662"/>
                </a:ext>
                <a:ext uri="{FF2B5EF4-FFF2-40B4-BE49-F238E27FC236}">
                  <a16:creationId xmlns:a16="http://schemas.microsoft.com/office/drawing/2014/main" id="{00000000-0008-0000-0300-00002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58663" name="Check Box 1319" hidden="1">
              <a:extLst>
                <a:ext uri="{63B3BB69-23CF-44E3-9099-C40C66FF867C}">
                  <a14:compatExt spid="_x0000_s58663"/>
                </a:ext>
                <a:ext uri="{FF2B5EF4-FFF2-40B4-BE49-F238E27FC236}">
                  <a16:creationId xmlns:a16="http://schemas.microsoft.com/office/drawing/2014/main" id="{00000000-0008-0000-0300-00002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58664" name="Check Box 1320" hidden="1">
              <a:extLst>
                <a:ext uri="{63B3BB69-23CF-44E3-9099-C40C66FF867C}">
                  <a14:compatExt spid="_x0000_s58664"/>
                </a:ext>
                <a:ext uri="{FF2B5EF4-FFF2-40B4-BE49-F238E27FC236}">
                  <a16:creationId xmlns:a16="http://schemas.microsoft.com/office/drawing/2014/main" id="{00000000-0008-0000-0300-00002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58665" name="Check Box 1321" hidden="1">
              <a:extLst>
                <a:ext uri="{63B3BB69-23CF-44E3-9099-C40C66FF867C}">
                  <a14:compatExt spid="_x0000_s58665"/>
                </a:ext>
                <a:ext uri="{FF2B5EF4-FFF2-40B4-BE49-F238E27FC236}">
                  <a16:creationId xmlns:a16="http://schemas.microsoft.com/office/drawing/2014/main" id="{00000000-0008-0000-0300-00002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58666" name="Check Box 1322" hidden="1">
              <a:extLst>
                <a:ext uri="{63B3BB69-23CF-44E3-9099-C40C66FF867C}">
                  <a14:compatExt spid="_x0000_s58666"/>
                </a:ext>
                <a:ext uri="{FF2B5EF4-FFF2-40B4-BE49-F238E27FC236}">
                  <a16:creationId xmlns:a16="http://schemas.microsoft.com/office/drawing/2014/main" id="{00000000-0008-0000-0300-00002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58667" name="Check Box 1323" hidden="1">
              <a:extLst>
                <a:ext uri="{63B3BB69-23CF-44E3-9099-C40C66FF867C}">
                  <a14:compatExt spid="_x0000_s58667"/>
                </a:ext>
                <a:ext uri="{FF2B5EF4-FFF2-40B4-BE49-F238E27FC236}">
                  <a16:creationId xmlns:a16="http://schemas.microsoft.com/office/drawing/2014/main" id="{00000000-0008-0000-0300-00002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58668" name="Check Box 1324" hidden="1">
              <a:extLst>
                <a:ext uri="{63B3BB69-23CF-44E3-9099-C40C66FF867C}">
                  <a14:compatExt spid="_x0000_s58668"/>
                </a:ext>
                <a:ext uri="{FF2B5EF4-FFF2-40B4-BE49-F238E27FC236}">
                  <a16:creationId xmlns:a16="http://schemas.microsoft.com/office/drawing/2014/main" id="{00000000-0008-0000-0300-00002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58669" name="Check Box 1325" hidden="1">
              <a:extLst>
                <a:ext uri="{63B3BB69-23CF-44E3-9099-C40C66FF867C}">
                  <a14:compatExt spid="_x0000_s58669"/>
                </a:ext>
                <a:ext uri="{FF2B5EF4-FFF2-40B4-BE49-F238E27FC236}">
                  <a16:creationId xmlns:a16="http://schemas.microsoft.com/office/drawing/2014/main" id="{00000000-0008-0000-0300-00002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58670" name="Check Box 1326" hidden="1">
              <a:extLst>
                <a:ext uri="{63B3BB69-23CF-44E3-9099-C40C66FF867C}">
                  <a14:compatExt spid="_x0000_s58670"/>
                </a:ext>
                <a:ext uri="{FF2B5EF4-FFF2-40B4-BE49-F238E27FC236}">
                  <a16:creationId xmlns:a16="http://schemas.microsoft.com/office/drawing/2014/main" id="{00000000-0008-0000-0300-00002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58671" name="Check Box 1327" hidden="1">
              <a:extLst>
                <a:ext uri="{63B3BB69-23CF-44E3-9099-C40C66FF867C}">
                  <a14:compatExt spid="_x0000_s58671"/>
                </a:ext>
                <a:ext uri="{FF2B5EF4-FFF2-40B4-BE49-F238E27FC236}">
                  <a16:creationId xmlns:a16="http://schemas.microsoft.com/office/drawing/2014/main" id="{00000000-0008-0000-0300-00002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58672" name="Check Box 1328" hidden="1">
              <a:extLst>
                <a:ext uri="{63B3BB69-23CF-44E3-9099-C40C66FF867C}">
                  <a14:compatExt spid="_x0000_s58672"/>
                </a:ext>
                <a:ext uri="{FF2B5EF4-FFF2-40B4-BE49-F238E27FC236}">
                  <a16:creationId xmlns:a16="http://schemas.microsoft.com/office/drawing/2014/main" id="{00000000-0008-0000-0300-00003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58673" name="Check Box 1329" hidden="1">
              <a:extLst>
                <a:ext uri="{63B3BB69-23CF-44E3-9099-C40C66FF867C}">
                  <a14:compatExt spid="_x0000_s58673"/>
                </a:ext>
                <a:ext uri="{FF2B5EF4-FFF2-40B4-BE49-F238E27FC236}">
                  <a16:creationId xmlns:a16="http://schemas.microsoft.com/office/drawing/2014/main" id="{00000000-0008-0000-0300-00003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58674" name="Check Box 1330" hidden="1">
              <a:extLst>
                <a:ext uri="{63B3BB69-23CF-44E3-9099-C40C66FF867C}">
                  <a14:compatExt spid="_x0000_s58674"/>
                </a:ext>
                <a:ext uri="{FF2B5EF4-FFF2-40B4-BE49-F238E27FC236}">
                  <a16:creationId xmlns:a16="http://schemas.microsoft.com/office/drawing/2014/main" id="{00000000-0008-0000-0300-00003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58675" name="Check Box 1331" hidden="1">
              <a:extLst>
                <a:ext uri="{63B3BB69-23CF-44E3-9099-C40C66FF867C}">
                  <a14:compatExt spid="_x0000_s58675"/>
                </a:ext>
                <a:ext uri="{FF2B5EF4-FFF2-40B4-BE49-F238E27FC236}">
                  <a16:creationId xmlns:a16="http://schemas.microsoft.com/office/drawing/2014/main" id="{00000000-0008-0000-0300-00003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180975</xdr:rowOff>
        </xdr:from>
        <xdr:to>
          <xdr:col>55</xdr:col>
          <xdr:colOff>47625</xdr:colOff>
          <xdr:row>555</xdr:row>
          <xdr:rowOff>0</xdr:rowOff>
        </xdr:to>
        <xdr:sp macro="" textlink="">
          <xdr:nvSpPr>
            <xdr:cNvPr id="58676" name="Check Box 1332" hidden="1">
              <a:extLst>
                <a:ext uri="{63B3BB69-23CF-44E3-9099-C40C66FF867C}">
                  <a14:compatExt spid="_x0000_s58676"/>
                </a:ext>
                <a:ext uri="{FF2B5EF4-FFF2-40B4-BE49-F238E27FC236}">
                  <a16:creationId xmlns:a16="http://schemas.microsoft.com/office/drawing/2014/main" id="{00000000-0008-0000-0300-00003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512</xdr:row>
          <xdr:rowOff>190500</xdr:rowOff>
        </xdr:from>
        <xdr:to>
          <xdr:col>55</xdr:col>
          <xdr:colOff>38100</xdr:colOff>
          <xdr:row>514</xdr:row>
          <xdr:rowOff>9525</xdr:rowOff>
        </xdr:to>
        <xdr:sp macro="" textlink="">
          <xdr:nvSpPr>
            <xdr:cNvPr id="58677" name="Check Box 1333" hidden="1">
              <a:extLst>
                <a:ext uri="{63B3BB69-23CF-44E3-9099-C40C66FF867C}">
                  <a14:compatExt spid="_x0000_s58677"/>
                </a:ext>
                <a:ext uri="{FF2B5EF4-FFF2-40B4-BE49-F238E27FC236}">
                  <a16:creationId xmlns:a16="http://schemas.microsoft.com/office/drawing/2014/main" id="{00000000-0008-0000-0300-00003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514</xdr:row>
          <xdr:rowOff>190500</xdr:rowOff>
        </xdr:from>
        <xdr:to>
          <xdr:col>55</xdr:col>
          <xdr:colOff>38100</xdr:colOff>
          <xdr:row>516</xdr:row>
          <xdr:rowOff>9525</xdr:rowOff>
        </xdr:to>
        <xdr:sp macro="" textlink="">
          <xdr:nvSpPr>
            <xdr:cNvPr id="58678" name="Check Box 1334" hidden="1">
              <a:extLst>
                <a:ext uri="{63B3BB69-23CF-44E3-9099-C40C66FF867C}">
                  <a14:compatExt spid="_x0000_s58678"/>
                </a:ext>
                <a:ext uri="{FF2B5EF4-FFF2-40B4-BE49-F238E27FC236}">
                  <a16:creationId xmlns:a16="http://schemas.microsoft.com/office/drawing/2014/main" id="{00000000-0008-0000-0300-00003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513</xdr:row>
          <xdr:rowOff>190500</xdr:rowOff>
        </xdr:from>
        <xdr:to>
          <xdr:col>55</xdr:col>
          <xdr:colOff>38100</xdr:colOff>
          <xdr:row>515</xdr:row>
          <xdr:rowOff>9525</xdr:rowOff>
        </xdr:to>
        <xdr:sp macro="" textlink="">
          <xdr:nvSpPr>
            <xdr:cNvPr id="58679" name="Check Box 1335" hidden="1">
              <a:extLst>
                <a:ext uri="{63B3BB69-23CF-44E3-9099-C40C66FF867C}">
                  <a14:compatExt spid="_x0000_s58679"/>
                </a:ext>
                <a:ext uri="{FF2B5EF4-FFF2-40B4-BE49-F238E27FC236}">
                  <a16:creationId xmlns:a16="http://schemas.microsoft.com/office/drawing/2014/main" id="{00000000-0008-0000-0300-00003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515</xdr:row>
          <xdr:rowOff>190500</xdr:rowOff>
        </xdr:from>
        <xdr:to>
          <xdr:col>55</xdr:col>
          <xdr:colOff>38100</xdr:colOff>
          <xdr:row>517</xdr:row>
          <xdr:rowOff>9525</xdr:rowOff>
        </xdr:to>
        <xdr:sp macro="" textlink="">
          <xdr:nvSpPr>
            <xdr:cNvPr id="58680" name="Check Box 1336" hidden="1">
              <a:extLst>
                <a:ext uri="{63B3BB69-23CF-44E3-9099-C40C66FF867C}">
                  <a14:compatExt spid="_x0000_s58680"/>
                </a:ext>
                <a:ext uri="{FF2B5EF4-FFF2-40B4-BE49-F238E27FC236}">
                  <a16:creationId xmlns:a16="http://schemas.microsoft.com/office/drawing/2014/main" id="{00000000-0008-0000-0300-00003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517</xdr:row>
          <xdr:rowOff>190500</xdr:rowOff>
        </xdr:from>
        <xdr:to>
          <xdr:col>55</xdr:col>
          <xdr:colOff>38100</xdr:colOff>
          <xdr:row>519</xdr:row>
          <xdr:rowOff>9525</xdr:rowOff>
        </xdr:to>
        <xdr:sp macro="" textlink="">
          <xdr:nvSpPr>
            <xdr:cNvPr id="58681" name="Check Box 1337" hidden="1">
              <a:extLst>
                <a:ext uri="{63B3BB69-23CF-44E3-9099-C40C66FF867C}">
                  <a14:compatExt spid="_x0000_s58681"/>
                </a:ext>
                <a:ext uri="{FF2B5EF4-FFF2-40B4-BE49-F238E27FC236}">
                  <a16:creationId xmlns:a16="http://schemas.microsoft.com/office/drawing/2014/main" id="{00000000-0008-0000-0300-00003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516</xdr:row>
          <xdr:rowOff>190500</xdr:rowOff>
        </xdr:from>
        <xdr:to>
          <xdr:col>55</xdr:col>
          <xdr:colOff>38100</xdr:colOff>
          <xdr:row>518</xdr:row>
          <xdr:rowOff>9525</xdr:rowOff>
        </xdr:to>
        <xdr:sp macro="" textlink="">
          <xdr:nvSpPr>
            <xdr:cNvPr id="58682" name="Check Box 1338" hidden="1">
              <a:extLst>
                <a:ext uri="{63B3BB69-23CF-44E3-9099-C40C66FF867C}">
                  <a14:compatExt spid="_x0000_s58682"/>
                </a:ext>
                <a:ext uri="{FF2B5EF4-FFF2-40B4-BE49-F238E27FC236}">
                  <a16:creationId xmlns:a16="http://schemas.microsoft.com/office/drawing/2014/main" id="{00000000-0008-0000-0300-00003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518</xdr:row>
          <xdr:rowOff>190500</xdr:rowOff>
        </xdr:from>
        <xdr:to>
          <xdr:col>55</xdr:col>
          <xdr:colOff>38100</xdr:colOff>
          <xdr:row>520</xdr:row>
          <xdr:rowOff>9525</xdr:rowOff>
        </xdr:to>
        <xdr:sp macro="" textlink="">
          <xdr:nvSpPr>
            <xdr:cNvPr id="58683" name="Check Box 1339" hidden="1">
              <a:extLst>
                <a:ext uri="{63B3BB69-23CF-44E3-9099-C40C66FF867C}">
                  <a14:compatExt spid="_x0000_s58683"/>
                </a:ext>
                <a:ext uri="{FF2B5EF4-FFF2-40B4-BE49-F238E27FC236}">
                  <a16:creationId xmlns:a16="http://schemas.microsoft.com/office/drawing/2014/main" id="{00000000-0008-0000-0300-00003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520</xdr:row>
          <xdr:rowOff>190500</xdr:rowOff>
        </xdr:from>
        <xdr:to>
          <xdr:col>55</xdr:col>
          <xdr:colOff>38100</xdr:colOff>
          <xdr:row>522</xdr:row>
          <xdr:rowOff>9525</xdr:rowOff>
        </xdr:to>
        <xdr:sp macro="" textlink="">
          <xdr:nvSpPr>
            <xdr:cNvPr id="58684" name="Check Box 1340" hidden="1">
              <a:extLst>
                <a:ext uri="{63B3BB69-23CF-44E3-9099-C40C66FF867C}">
                  <a14:compatExt spid="_x0000_s58684"/>
                </a:ext>
                <a:ext uri="{FF2B5EF4-FFF2-40B4-BE49-F238E27FC236}">
                  <a16:creationId xmlns:a16="http://schemas.microsoft.com/office/drawing/2014/main" id="{00000000-0008-0000-0300-00003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519</xdr:row>
          <xdr:rowOff>190500</xdr:rowOff>
        </xdr:from>
        <xdr:to>
          <xdr:col>55</xdr:col>
          <xdr:colOff>38100</xdr:colOff>
          <xdr:row>521</xdr:row>
          <xdr:rowOff>9525</xdr:rowOff>
        </xdr:to>
        <xdr:sp macro="" textlink="">
          <xdr:nvSpPr>
            <xdr:cNvPr id="58685" name="Check Box 1341" hidden="1">
              <a:extLst>
                <a:ext uri="{63B3BB69-23CF-44E3-9099-C40C66FF867C}">
                  <a14:compatExt spid="_x0000_s58685"/>
                </a:ext>
                <a:ext uri="{FF2B5EF4-FFF2-40B4-BE49-F238E27FC236}">
                  <a16:creationId xmlns:a16="http://schemas.microsoft.com/office/drawing/2014/main" id="{00000000-0008-0000-0300-00003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521</xdr:row>
          <xdr:rowOff>190500</xdr:rowOff>
        </xdr:from>
        <xdr:to>
          <xdr:col>55</xdr:col>
          <xdr:colOff>38100</xdr:colOff>
          <xdr:row>523</xdr:row>
          <xdr:rowOff>9525</xdr:rowOff>
        </xdr:to>
        <xdr:sp macro="" textlink="">
          <xdr:nvSpPr>
            <xdr:cNvPr id="58686" name="Check Box 1342" hidden="1">
              <a:extLst>
                <a:ext uri="{63B3BB69-23CF-44E3-9099-C40C66FF867C}">
                  <a14:compatExt spid="_x0000_s58686"/>
                </a:ext>
                <a:ext uri="{FF2B5EF4-FFF2-40B4-BE49-F238E27FC236}">
                  <a16:creationId xmlns:a16="http://schemas.microsoft.com/office/drawing/2014/main" id="{00000000-0008-0000-0300-00003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523</xdr:row>
          <xdr:rowOff>190500</xdr:rowOff>
        </xdr:from>
        <xdr:to>
          <xdr:col>55</xdr:col>
          <xdr:colOff>38100</xdr:colOff>
          <xdr:row>525</xdr:row>
          <xdr:rowOff>9525</xdr:rowOff>
        </xdr:to>
        <xdr:sp macro="" textlink="">
          <xdr:nvSpPr>
            <xdr:cNvPr id="58687" name="Check Box 1343" hidden="1">
              <a:extLst>
                <a:ext uri="{63B3BB69-23CF-44E3-9099-C40C66FF867C}">
                  <a14:compatExt spid="_x0000_s58687"/>
                </a:ext>
                <a:ext uri="{FF2B5EF4-FFF2-40B4-BE49-F238E27FC236}">
                  <a16:creationId xmlns:a16="http://schemas.microsoft.com/office/drawing/2014/main" id="{00000000-0008-0000-0300-00003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522</xdr:row>
          <xdr:rowOff>190500</xdr:rowOff>
        </xdr:from>
        <xdr:to>
          <xdr:col>55</xdr:col>
          <xdr:colOff>38100</xdr:colOff>
          <xdr:row>524</xdr:row>
          <xdr:rowOff>9525</xdr:rowOff>
        </xdr:to>
        <xdr:sp macro="" textlink="">
          <xdr:nvSpPr>
            <xdr:cNvPr id="58688" name="Check Box 1344" hidden="1">
              <a:extLst>
                <a:ext uri="{63B3BB69-23CF-44E3-9099-C40C66FF867C}">
                  <a14:compatExt spid="_x0000_s58688"/>
                </a:ext>
                <a:ext uri="{FF2B5EF4-FFF2-40B4-BE49-F238E27FC236}">
                  <a16:creationId xmlns:a16="http://schemas.microsoft.com/office/drawing/2014/main" id="{00000000-0008-0000-0300-00004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524</xdr:row>
          <xdr:rowOff>190500</xdr:rowOff>
        </xdr:from>
        <xdr:to>
          <xdr:col>55</xdr:col>
          <xdr:colOff>38100</xdr:colOff>
          <xdr:row>526</xdr:row>
          <xdr:rowOff>9525</xdr:rowOff>
        </xdr:to>
        <xdr:sp macro="" textlink="">
          <xdr:nvSpPr>
            <xdr:cNvPr id="58689" name="Check Box 1345" hidden="1">
              <a:extLst>
                <a:ext uri="{63B3BB69-23CF-44E3-9099-C40C66FF867C}">
                  <a14:compatExt spid="_x0000_s58689"/>
                </a:ext>
                <a:ext uri="{FF2B5EF4-FFF2-40B4-BE49-F238E27FC236}">
                  <a16:creationId xmlns:a16="http://schemas.microsoft.com/office/drawing/2014/main" id="{00000000-0008-0000-0300-00004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526</xdr:row>
          <xdr:rowOff>190500</xdr:rowOff>
        </xdr:from>
        <xdr:to>
          <xdr:col>55</xdr:col>
          <xdr:colOff>38100</xdr:colOff>
          <xdr:row>528</xdr:row>
          <xdr:rowOff>9525</xdr:rowOff>
        </xdr:to>
        <xdr:sp macro="" textlink="">
          <xdr:nvSpPr>
            <xdr:cNvPr id="58690" name="Check Box 1346" hidden="1">
              <a:extLst>
                <a:ext uri="{63B3BB69-23CF-44E3-9099-C40C66FF867C}">
                  <a14:compatExt spid="_x0000_s58690"/>
                </a:ext>
                <a:ext uri="{FF2B5EF4-FFF2-40B4-BE49-F238E27FC236}">
                  <a16:creationId xmlns:a16="http://schemas.microsoft.com/office/drawing/2014/main" id="{00000000-0008-0000-0300-00004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525</xdr:row>
          <xdr:rowOff>190500</xdr:rowOff>
        </xdr:from>
        <xdr:to>
          <xdr:col>55</xdr:col>
          <xdr:colOff>38100</xdr:colOff>
          <xdr:row>527</xdr:row>
          <xdr:rowOff>9525</xdr:rowOff>
        </xdr:to>
        <xdr:sp macro="" textlink="">
          <xdr:nvSpPr>
            <xdr:cNvPr id="58691" name="Check Box 1347" hidden="1">
              <a:extLst>
                <a:ext uri="{63B3BB69-23CF-44E3-9099-C40C66FF867C}">
                  <a14:compatExt spid="_x0000_s58691"/>
                </a:ext>
                <a:ext uri="{FF2B5EF4-FFF2-40B4-BE49-F238E27FC236}">
                  <a16:creationId xmlns:a16="http://schemas.microsoft.com/office/drawing/2014/main" id="{00000000-0008-0000-0300-00004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527</xdr:row>
          <xdr:rowOff>190500</xdr:rowOff>
        </xdr:from>
        <xdr:to>
          <xdr:col>55</xdr:col>
          <xdr:colOff>38100</xdr:colOff>
          <xdr:row>529</xdr:row>
          <xdr:rowOff>9525</xdr:rowOff>
        </xdr:to>
        <xdr:sp macro="" textlink="">
          <xdr:nvSpPr>
            <xdr:cNvPr id="58692" name="Check Box 1348" hidden="1">
              <a:extLst>
                <a:ext uri="{63B3BB69-23CF-44E3-9099-C40C66FF867C}">
                  <a14:compatExt spid="_x0000_s58692"/>
                </a:ext>
                <a:ext uri="{FF2B5EF4-FFF2-40B4-BE49-F238E27FC236}">
                  <a16:creationId xmlns:a16="http://schemas.microsoft.com/office/drawing/2014/main" id="{00000000-0008-0000-0300-00004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529</xdr:row>
          <xdr:rowOff>190500</xdr:rowOff>
        </xdr:from>
        <xdr:to>
          <xdr:col>55</xdr:col>
          <xdr:colOff>38100</xdr:colOff>
          <xdr:row>531</xdr:row>
          <xdr:rowOff>9525</xdr:rowOff>
        </xdr:to>
        <xdr:sp macro="" textlink="">
          <xdr:nvSpPr>
            <xdr:cNvPr id="58693" name="Check Box 1349" hidden="1">
              <a:extLst>
                <a:ext uri="{63B3BB69-23CF-44E3-9099-C40C66FF867C}">
                  <a14:compatExt spid="_x0000_s58693"/>
                </a:ext>
                <a:ext uri="{FF2B5EF4-FFF2-40B4-BE49-F238E27FC236}">
                  <a16:creationId xmlns:a16="http://schemas.microsoft.com/office/drawing/2014/main" id="{00000000-0008-0000-0300-00004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528</xdr:row>
          <xdr:rowOff>190500</xdr:rowOff>
        </xdr:from>
        <xdr:to>
          <xdr:col>55</xdr:col>
          <xdr:colOff>38100</xdr:colOff>
          <xdr:row>530</xdr:row>
          <xdr:rowOff>9525</xdr:rowOff>
        </xdr:to>
        <xdr:sp macro="" textlink="">
          <xdr:nvSpPr>
            <xdr:cNvPr id="58694" name="Check Box 1350" hidden="1">
              <a:extLst>
                <a:ext uri="{63B3BB69-23CF-44E3-9099-C40C66FF867C}">
                  <a14:compatExt spid="_x0000_s58694"/>
                </a:ext>
                <a:ext uri="{FF2B5EF4-FFF2-40B4-BE49-F238E27FC236}">
                  <a16:creationId xmlns:a16="http://schemas.microsoft.com/office/drawing/2014/main" id="{00000000-0008-0000-0300-00004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530</xdr:row>
          <xdr:rowOff>190500</xdr:rowOff>
        </xdr:from>
        <xdr:to>
          <xdr:col>55</xdr:col>
          <xdr:colOff>38100</xdr:colOff>
          <xdr:row>532</xdr:row>
          <xdr:rowOff>9525</xdr:rowOff>
        </xdr:to>
        <xdr:sp macro="" textlink="">
          <xdr:nvSpPr>
            <xdr:cNvPr id="58695" name="Check Box 1351" hidden="1">
              <a:extLst>
                <a:ext uri="{63B3BB69-23CF-44E3-9099-C40C66FF867C}">
                  <a14:compatExt spid="_x0000_s58695"/>
                </a:ext>
                <a:ext uri="{FF2B5EF4-FFF2-40B4-BE49-F238E27FC236}">
                  <a16:creationId xmlns:a16="http://schemas.microsoft.com/office/drawing/2014/main" id="{00000000-0008-0000-0300-00004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532</xdr:row>
          <xdr:rowOff>190500</xdr:rowOff>
        </xdr:from>
        <xdr:to>
          <xdr:col>55</xdr:col>
          <xdr:colOff>38100</xdr:colOff>
          <xdr:row>534</xdr:row>
          <xdr:rowOff>9525</xdr:rowOff>
        </xdr:to>
        <xdr:sp macro="" textlink="">
          <xdr:nvSpPr>
            <xdr:cNvPr id="58696" name="Check Box 1352" hidden="1">
              <a:extLst>
                <a:ext uri="{63B3BB69-23CF-44E3-9099-C40C66FF867C}">
                  <a14:compatExt spid="_x0000_s58696"/>
                </a:ext>
                <a:ext uri="{FF2B5EF4-FFF2-40B4-BE49-F238E27FC236}">
                  <a16:creationId xmlns:a16="http://schemas.microsoft.com/office/drawing/2014/main" id="{00000000-0008-0000-0300-00004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531</xdr:row>
          <xdr:rowOff>190500</xdr:rowOff>
        </xdr:from>
        <xdr:to>
          <xdr:col>55</xdr:col>
          <xdr:colOff>38100</xdr:colOff>
          <xdr:row>533</xdr:row>
          <xdr:rowOff>9525</xdr:rowOff>
        </xdr:to>
        <xdr:sp macro="" textlink="">
          <xdr:nvSpPr>
            <xdr:cNvPr id="58697" name="Check Box 1353" hidden="1">
              <a:extLst>
                <a:ext uri="{63B3BB69-23CF-44E3-9099-C40C66FF867C}">
                  <a14:compatExt spid="_x0000_s58697"/>
                </a:ext>
                <a:ext uri="{FF2B5EF4-FFF2-40B4-BE49-F238E27FC236}">
                  <a16:creationId xmlns:a16="http://schemas.microsoft.com/office/drawing/2014/main" id="{00000000-0008-0000-0300-00004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533</xdr:row>
          <xdr:rowOff>190500</xdr:rowOff>
        </xdr:from>
        <xdr:to>
          <xdr:col>55</xdr:col>
          <xdr:colOff>38100</xdr:colOff>
          <xdr:row>535</xdr:row>
          <xdr:rowOff>9525</xdr:rowOff>
        </xdr:to>
        <xdr:sp macro="" textlink="">
          <xdr:nvSpPr>
            <xdr:cNvPr id="58698" name="Check Box 1354" hidden="1">
              <a:extLst>
                <a:ext uri="{63B3BB69-23CF-44E3-9099-C40C66FF867C}">
                  <a14:compatExt spid="_x0000_s58698"/>
                </a:ext>
                <a:ext uri="{FF2B5EF4-FFF2-40B4-BE49-F238E27FC236}">
                  <a16:creationId xmlns:a16="http://schemas.microsoft.com/office/drawing/2014/main" id="{00000000-0008-0000-0300-00004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535</xdr:row>
          <xdr:rowOff>190500</xdr:rowOff>
        </xdr:from>
        <xdr:to>
          <xdr:col>55</xdr:col>
          <xdr:colOff>38100</xdr:colOff>
          <xdr:row>537</xdr:row>
          <xdr:rowOff>9525</xdr:rowOff>
        </xdr:to>
        <xdr:sp macro="" textlink="">
          <xdr:nvSpPr>
            <xdr:cNvPr id="58699" name="Check Box 1355" hidden="1">
              <a:extLst>
                <a:ext uri="{63B3BB69-23CF-44E3-9099-C40C66FF867C}">
                  <a14:compatExt spid="_x0000_s58699"/>
                </a:ext>
                <a:ext uri="{FF2B5EF4-FFF2-40B4-BE49-F238E27FC236}">
                  <a16:creationId xmlns:a16="http://schemas.microsoft.com/office/drawing/2014/main" id="{00000000-0008-0000-0300-00004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534</xdr:row>
          <xdr:rowOff>190500</xdr:rowOff>
        </xdr:from>
        <xdr:to>
          <xdr:col>55</xdr:col>
          <xdr:colOff>38100</xdr:colOff>
          <xdr:row>536</xdr:row>
          <xdr:rowOff>9525</xdr:rowOff>
        </xdr:to>
        <xdr:sp macro="" textlink="">
          <xdr:nvSpPr>
            <xdr:cNvPr id="58700" name="Check Box 1356" hidden="1">
              <a:extLst>
                <a:ext uri="{63B3BB69-23CF-44E3-9099-C40C66FF867C}">
                  <a14:compatExt spid="_x0000_s58700"/>
                </a:ext>
                <a:ext uri="{FF2B5EF4-FFF2-40B4-BE49-F238E27FC236}">
                  <a16:creationId xmlns:a16="http://schemas.microsoft.com/office/drawing/2014/main" id="{00000000-0008-0000-0300-00004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536</xdr:row>
          <xdr:rowOff>190500</xdr:rowOff>
        </xdr:from>
        <xdr:to>
          <xdr:col>55</xdr:col>
          <xdr:colOff>38100</xdr:colOff>
          <xdr:row>538</xdr:row>
          <xdr:rowOff>9525</xdr:rowOff>
        </xdr:to>
        <xdr:sp macro="" textlink="">
          <xdr:nvSpPr>
            <xdr:cNvPr id="58701" name="Check Box 1357" hidden="1">
              <a:extLst>
                <a:ext uri="{63B3BB69-23CF-44E3-9099-C40C66FF867C}">
                  <a14:compatExt spid="_x0000_s58701"/>
                </a:ext>
                <a:ext uri="{FF2B5EF4-FFF2-40B4-BE49-F238E27FC236}">
                  <a16:creationId xmlns:a16="http://schemas.microsoft.com/office/drawing/2014/main" id="{00000000-0008-0000-0300-00004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538</xdr:row>
          <xdr:rowOff>190500</xdr:rowOff>
        </xdr:from>
        <xdr:to>
          <xdr:col>55</xdr:col>
          <xdr:colOff>38100</xdr:colOff>
          <xdr:row>540</xdr:row>
          <xdr:rowOff>9525</xdr:rowOff>
        </xdr:to>
        <xdr:sp macro="" textlink="">
          <xdr:nvSpPr>
            <xdr:cNvPr id="58702" name="Check Box 1358" hidden="1">
              <a:extLst>
                <a:ext uri="{63B3BB69-23CF-44E3-9099-C40C66FF867C}">
                  <a14:compatExt spid="_x0000_s58702"/>
                </a:ext>
                <a:ext uri="{FF2B5EF4-FFF2-40B4-BE49-F238E27FC236}">
                  <a16:creationId xmlns:a16="http://schemas.microsoft.com/office/drawing/2014/main" id="{00000000-0008-0000-0300-00004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537</xdr:row>
          <xdr:rowOff>190500</xdr:rowOff>
        </xdr:from>
        <xdr:to>
          <xdr:col>55</xdr:col>
          <xdr:colOff>38100</xdr:colOff>
          <xdr:row>539</xdr:row>
          <xdr:rowOff>9525</xdr:rowOff>
        </xdr:to>
        <xdr:sp macro="" textlink="">
          <xdr:nvSpPr>
            <xdr:cNvPr id="58703" name="Check Box 1359" hidden="1">
              <a:extLst>
                <a:ext uri="{63B3BB69-23CF-44E3-9099-C40C66FF867C}">
                  <a14:compatExt spid="_x0000_s58703"/>
                </a:ext>
                <a:ext uri="{FF2B5EF4-FFF2-40B4-BE49-F238E27FC236}">
                  <a16:creationId xmlns:a16="http://schemas.microsoft.com/office/drawing/2014/main" id="{00000000-0008-0000-0300-00004F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539</xdr:row>
          <xdr:rowOff>190500</xdr:rowOff>
        </xdr:from>
        <xdr:to>
          <xdr:col>55</xdr:col>
          <xdr:colOff>38100</xdr:colOff>
          <xdr:row>541</xdr:row>
          <xdr:rowOff>9525</xdr:rowOff>
        </xdr:to>
        <xdr:sp macro="" textlink="">
          <xdr:nvSpPr>
            <xdr:cNvPr id="58704" name="Check Box 1360" hidden="1">
              <a:extLst>
                <a:ext uri="{63B3BB69-23CF-44E3-9099-C40C66FF867C}">
                  <a14:compatExt spid="_x0000_s58704"/>
                </a:ext>
                <a:ext uri="{FF2B5EF4-FFF2-40B4-BE49-F238E27FC236}">
                  <a16:creationId xmlns:a16="http://schemas.microsoft.com/office/drawing/2014/main" id="{00000000-0008-0000-0300-000050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541</xdr:row>
          <xdr:rowOff>190500</xdr:rowOff>
        </xdr:from>
        <xdr:to>
          <xdr:col>55</xdr:col>
          <xdr:colOff>38100</xdr:colOff>
          <xdr:row>543</xdr:row>
          <xdr:rowOff>9525</xdr:rowOff>
        </xdr:to>
        <xdr:sp macro="" textlink="">
          <xdr:nvSpPr>
            <xdr:cNvPr id="58705" name="Check Box 1361" hidden="1">
              <a:extLst>
                <a:ext uri="{63B3BB69-23CF-44E3-9099-C40C66FF867C}">
                  <a14:compatExt spid="_x0000_s58705"/>
                </a:ext>
                <a:ext uri="{FF2B5EF4-FFF2-40B4-BE49-F238E27FC236}">
                  <a16:creationId xmlns:a16="http://schemas.microsoft.com/office/drawing/2014/main" id="{00000000-0008-0000-0300-00005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540</xdr:row>
          <xdr:rowOff>190500</xdr:rowOff>
        </xdr:from>
        <xdr:to>
          <xdr:col>55</xdr:col>
          <xdr:colOff>38100</xdr:colOff>
          <xdr:row>542</xdr:row>
          <xdr:rowOff>9525</xdr:rowOff>
        </xdr:to>
        <xdr:sp macro="" textlink="">
          <xdr:nvSpPr>
            <xdr:cNvPr id="58706" name="Check Box 1362" hidden="1">
              <a:extLst>
                <a:ext uri="{63B3BB69-23CF-44E3-9099-C40C66FF867C}">
                  <a14:compatExt spid="_x0000_s58706"/>
                </a:ext>
                <a:ext uri="{FF2B5EF4-FFF2-40B4-BE49-F238E27FC236}">
                  <a16:creationId xmlns:a16="http://schemas.microsoft.com/office/drawing/2014/main" id="{00000000-0008-0000-0300-00005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542</xdr:row>
          <xdr:rowOff>190500</xdr:rowOff>
        </xdr:from>
        <xdr:to>
          <xdr:col>55</xdr:col>
          <xdr:colOff>38100</xdr:colOff>
          <xdr:row>544</xdr:row>
          <xdr:rowOff>9525</xdr:rowOff>
        </xdr:to>
        <xdr:sp macro="" textlink="">
          <xdr:nvSpPr>
            <xdr:cNvPr id="58707" name="Check Box 1363" hidden="1">
              <a:extLst>
                <a:ext uri="{63B3BB69-23CF-44E3-9099-C40C66FF867C}">
                  <a14:compatExt spid="_x0000_s58707"/>
                </a:ext>
                <a:ext uri="{FF2B5EF4-FFF2-40B4-BE49-F238E27FC236}">
                  <a16:creationId xmlns:a16="http://schemas.microsoft.com/office/drawing/2014/main" id="{00000000-0008-0000-0300-00005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544</xdr:row>
          <xdr:rowOff>190500</xdr:rowOff>
        </xdr:from>
        <xdr:to>
          <xdr:col>55</xdr:col>
          <xdr:colOff>38100</xdr:colOff>
          <xdr:row>546</xdr:row>
          <xdr:rowOff>9525</xdr:rowOff>
        </xdr:to>
        <xdr:sp macro="" textlink="">
          <xdr:nvSpPr>
            <xdr:cNvPr id="58708" name="Check Box 1364" hidden="1">
              <a:extLst>
                <a:ext uri="{63B3BB69-23CF-44E3-9099-C40C66FF867C}">
                  <a14:compatExt spid="_x0000_s58708"/>
                </a:ext>
                <a:ext uri="{FF2B5EF4-FFF2-40B4-BE49-F238E27FC236}">
                  <a16:creationId xmlns:a16="http://schemas.microsoft.com/office/drawing/2014/main" id="{00000000-0008-0000-0300-00005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543</xdr:row>
          <xdr:rowOff>190500</xdr:rowOff>
        </xdr:from>
        <xdr:to>
          <xdr:col>55</xdr:col>
          <xdr:colOff>38100</xdr:colOff>
          <xdr:row>545</xdr:row>
          <xdr:rowOff>9525</xdr:rowOff>
        </xdr:to>
        <xdr:sp macro="" textlink="">
          <xdr:nvSpPr>
            <xdr:cNvPr id="58709" name="Check Box 1365" hidden="1">
              <a:extLst>
                <a:ext uri="{63B3BB69-23CF-44E3-9099-C40C66FF867C}">
                  <a14:compatExt spid="_x0000_s58709"/>
                </a:ext>
                <a:ext uri="{FF2B5EF4-FFF2-40B4-BE49-F238E27FC236}">
                  <a16:creationId xmlns:a16="http://schemas.microsoft.com/office/drawing/2014/main" id="{00000000-0008-0000-0300-00005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545</xdr:row>
          <xdr:rowOff>190500</xdr:rowOff>
        </xdr:from>
        <xdr:to>
          <xdr:col>55</xdr:col>
          <xdr:colOff>38100</xdr:colOff>
          <xdr:row>547</xdr:row>
          <xdr:rowOff>9525</xdr:rowOff>
        </xdr:to>
        <xdr:sp macro="" textlink="">
          <xdr:nvSpPr>
            <xdr:cNvPr id="58710" name="Check Box 1366" hidden="1">
              <a:extLst>
                <a:ext uri="{63B3BB69-23CF-44E3-9099-C40C66FF867C}">
                  <a14:compatExt spid="_x0000_s58710"/>
                </a:ext>
                <a:ext uri="{FF2B5EF4-FFF2-40B4-BE49-F238E27FC236}">
                  <a16:creationId xmlns:a16="http://schemas.microsoft.com/office/drawing/2014/main" id="{00000000-0008-0000-0300-000056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547</xdr:row>
          <xdr:rowOff>190500</xdr:rowOff>
        </xdr:from>
        <xdr:to>
          <xdr:col>55</xdr:col>
          <xdr:colOff>38100</xdr:colOff>
          <xdr:row>549</xdr:row>
          <xdr:rowOff>9525</xdr:rowOff>
        </xdr:to>
        <xdr:sp macro="" textlink="">
          <xdr:nvSpPr>
            <xdr:cNvPr id="58711" name="Check Box 1367" hidden="1">
              <a:extLst>
                <a:ext uri="{63B3BB69-23CF-44E3-9099-C40C66FF867C}">
                  <a14:compatExt spid="_x0000_s58711"/>
                </a:ext>
                <a:ext uri="{FF2B5EF4-FFF2-40B4-BE49-F238E27FC236}">
                  <a16:creationId xmlns:a16="http://schemas.microsoft.com/office/drawing/2014/main" id="{00000000-0008-0000-0300-000057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546</xdr:row>
          <xdr:rowOff>190500</xdr:rowOff>
        </xdr:from>
        <xdr:to>
          <xdr:col>55</xdr:col>
          <xdr:colOff>38100</xdr:colOff>
          <xdr:row>548</xdr:row>
          <xdr:rowOff>9525</xdr:rowOff>
        </xdr:to>
        <xdr:sp macro="" textlink="">
          <xdr:nvSpPr>
            <xdr:cNvPr id="58712" name="Check Box 1368" hidden="1">
              <a:extLst>
                <a:ext uri="{63B3BB69-23CF-44E3-9099-C40C66FF867C}">
                  <a14:compatExt spid="_x0000_s58712"/>
                </a:ext>
                <a:ext uri="{FF2B5EF4-FFF2-40B4-BE49-F238E27FC236}">
                  <a16:creationId xmlns:a16="http://schemas.microsoft.com/office/drawing/2014/main" id="{00000000-0008-0000-0300-000058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548</xdr:row>
          <xdr:rowOff>190500</xdr:rowOff>
        </xdr:from>
        <xdr:to>
          <xdr:col>55</xdr:col>
          <xdr:colOff>38100</xdr:colOff>
          <xdr:row>550</xdr:row>
          <xdr:rowOff>9525</xdr:rowOff>
        </xdr:to>
        <xdr:sp macro="" textlink="">
          <xdr:nvSpPr>
            <xdr:cNvPr id="58713" name="Check Box 1369" hidden="1">
              <a:extLst>
                <a:ext uri="{63B3BB69-23CF-44E3-9099-C40C66FF867C}">
                  <a14:compatExt spid="_x0000_s58713"/>
                </a:ext>
                <a:ext uri="{FF2B5EF4-FFF2-40B4-BE49-F238E27FC236}">
                  <a16:creationId xmlns:a16="http://schemas.microsoft.com/office/drawing/2014/main" id="{00000000-0008-0000-0300-000059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550</xdr:row>
          <xdr:rowOff>190500</xdr:rowOff>
        </xdr:from>
        <xdr:to>
          <xdr:col>55</xdr:col>
          <xdr:colOff>38100</xdr:colOff>
          <xdr:row>552</xdr:row>
          <xdr:rowOff>9525</xdr:rowOff>
        </xdr:to>
        <xdr:sp macro="" textlink="">
          <xdr:nvSpPr>
            <xdr:cNvPr id="58714" name="Check Box 1370" hidden="1">
              <a:extLst>
                <a:ext uri="{63B3BB69-23CF-44E3-9099-C40C66FF867C}">
                  <a14:compatExt spid="_x0000_s58714"/>
                </a:ext>
                <a:ext uri="{FF2B5EF4-FFF2-40B4-BE49-F238E27FC236}">
                  <a16:creationId xmlns:a16="http://schemas.microsoft.com/office/drawing/2014/main" id="{00000000-0008-0000-0300-00005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549</xdr:row>
          <xdr:rowOff>190500</xdr:rowOff>
        </xdr:from>
        <xdr:to>
          <xdr:col>55</xdr:col>
          <xdr:colOff>38100</xdr:colOff>
          <xdr:row>551</xdr:row>
          <xdr:rowOff>9525</xdr:rowOff>
        </xdr:to>
        <xdr:sp macro="" textlink="">
          <xdr:nvSpPr>
            <xdr:cNvPr id="58715" name="Check Box 1371" hidden="1">
              <a:extLst>
                <a:ext uri="{63B3BB69-23CF-44E3-9099-C40C66FF867C}">
                  <a14:compatExt spid="_x0000_s58715"/>
                </a:ext>
                <a:ext uri="{FF2B5EF4-FFF2-40B4-BE49-F238E27FC236}">
                  <a16:creationId xmlns:a16="http://schemas.microsoft.com/office/drawing/2014/main" id="{00000000-0008-0000-0300-00005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551</xdr:row>
          <xdr:rowOff>190500</xdr:rowOff>
        </xdr:from>
        <xdr:to>
          <xdr:col>55</xdr:col>
          <xdr:colOff>38100</xdr:colOff>
          <xdr:row>553</xdr:row>
          <xdr:rowOff>9525</xdr:rowOff>
        </xdr:to>
        <xdr:sp macro="" textlink="">
          <xdr:nvSpPr>
            <xdr:cNvPr id="58716" name="Check Box 1372" hidden="1">
              <a:extLst>
                <a:ext uri="{63B3BB69-23CF-44E3-9099-C40C66FF867C}">
                  <a14:compatExt spid="_x0000_s58716"/>
                </a:ext>
                <a:ext uri="{FF2B5EF4-FFF2-40B4-BE49-F238E27FC236}">
                  <a16:creationId xmlns:a16="http://schemas.microsoft.com/office/drawing/2014/main" id="{00000000-0008-0000-0300-00005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553</xdr:row>
          <xdr:rowOff>190500</xdr:rowOff>
        </xdr:from>
        <xdr:to>
          <xdr:col>55</xdr:col>
          <xdr:colOff>38100</xdr:colOff>
          <xdr:row>555</xdr:row>
          <xdr:rowOff>9525</xdr:rowOff>
        </xdr:to>
        <xdr:sp macro="" textlink="">
          <xdr:nvSpPr>
            <xdr:cNvPr id="58717" name="Check Box 1373" hidden="1">
              <a:extLst>
                <a:ext uri="{63B3BB69-23CF-44E3-9099-C40C66FF867C}">
                  <a14:compatExt spid="_x0000_s58717"/>
                </a:ext>
                <a:ext uri="{FF2B5EF4-FFF2-40B4-BE49-F238E27FC236}">
                  <a16:creationId xmlns:a16="http://schemas.microsoft.com/office/drawing/2014/main" id="{00000000-0008-0000-0300-00005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552</xdr:row>
          <xdr:rowOff>190500</xdr:rowOff>
        </xdr:from>
        <xdr:to>
          <xdr:col>55</xdr:col>
          <xdr:colOff>38100</xdr:colOff>
          <xdr:row>554</xdr:row>
          <xdr:rowOff>9525</xdr:rowOff>
        </xdr:to>
        <xdr:sp macro="" textlink="">
          <xdr:nvSpPr>
            <xdr:cNvPr id="58718" name="Check Box 1374" hidden="1">
              <a:extLst>
                <a:ext uri="{63B3BB69-23CF-44E3-9099-C40C66FF867C}">
                  <a14:compatExt spid="_x0000_s58718"/>
                </a:ext>
                <a:ext uri="{FF2B5EF4-FFF2-40B4-BE49-F238E27FC236}">
                  <a16:creationId xmlns:a16="http://schemas.microsoft.com/office/drawing/2014/main" id="{00000000-0008-0000-0300-00005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31</xdr:col>
      <xdr:colOff>38100</xdr:colOff>
      <xdr:row>16</xdr:row>
      <xdr:rowOff>19050</xdr:rowOff>
    </xdr:from>
    <xdr:to>
      <xdr:col>32</xdr:col>
      <xdr:colOff>147955</xdr:colOff>
      <xdr:row>17</xdr:row>
      <xdr:rowOff>164016</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6238875" y="31623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31</xdr:col>
      <xdr:colOff>85725</xdr:colOff>
      <xdr:row>32</xdr:row>
      <xdr:rowOff>161925</xdr:rowOff>
    </xdr:from>
    <xdr:to>
      <xdr:col>33</xdr:col>
      <xdr:colOff>35439</xdr:colOff>
      <xdr:row>34</xdr:row>
      <xdr:rowOff>118782</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6286500" y="6838950"/>
          <a:ext cx="349764" cy="33785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28575</xdr:colOff>
      <xdr:row>37</xdr:row>
      <xdr:rowOff>57150</xdr:rowOff>
    </xdr:from>
    <xdr:to>
      <xdr:col>32</xdr:col>
      <xdr:colOff>138430</xdr:colOff>
      <xdr:row>39</xdr:row>
      <xdr:rowOff>11616</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229350" y="782002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238125</xdr:colOff>
          <xdr:row>5</xdr:row>
          <xdr:rowOff>38100</xdr:rowOff>
        </xdr:from>
        <xdr:to>
          <xdr:col>8</xdr:col>
          <xdr:colOff>447675</xdr:colOff>
          <xdr:row>5</xdr:row>
          <xdr:rowOff>257175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C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xdr:row>
          <xdr:rowOff>47625</xdr:rowOff>
        </xdr:from>
        <xdr:to>
          <xdr:col>8</xdr:col>
          <xdr:colOff>447675</xdr:colOff>
          <xdr:row>6</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C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xdr:row>
          <xdr:rowOff>47625</xdr:rowOff>
        </xdr:from>
        <xdr:to>
          <xdr:col>9</xdr:col>
          <xdr:colOff>447675</xdr:colOff>
          <xdr:row>7</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C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47625</xdr:rowOff>
        </xdr:from>
        <xdr:to>
          <xdr:col>8</xdr:col>
          <xdr:colOff>447675</xdr:colOff>
          <xdr:row>8</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C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xdr:row>
          <xdr:rowOff>47625</xdr:rowOff>
        </xdr:from>
        <xdr:to>
          <xdr:col>9</xdr:col>
          <xdr:colOff>447675</xdr:colOff>
          <xdr:row>8</xdr:row>
          <xdr:rowOff>266700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C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47625</xdr:rowOff>
        </xdr:from>
        <xdr:to>
          <xdr:col>8</xdr:col>
          <xdr:colOff>447675</xdr:colOff>
          <xdr:row>9</xdr:row>
          <xdr:rowOff>266700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C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47625</xdr:rowOff>
        </xdr:from>
        <xdr:to>
          <xdr:col>9</xdr:col>
          <xdr:colOff>447675</xdr:colOff>
          <xdr:row>9</xdr:row>
          <xdr:rowOff>266700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C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10</xdr:row>
          <xdr:rowOff>47625</xdr:rowOff>
        </xdr:from>
        <xdr:to>
          <xdr:col>9</xdr:col>
          <xdr:colOff>447675</xdr:colOff>
          <xdr:row>10</xdr:row>
          <xdr:rowOff>266700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C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xdr:row>
          <xdr:rowOff>47625</xdr:rowOff>
        </xdr:from>
        <xdr:to>
          <xdr:col>8</xdr:col>
          <xdr:colOff>447675</xdr:colOff>
          <xdr:row>11</xdr:row>
          <xdr:rowOff>266700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C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47625</xdr:rowOff>
        </xdr:from>
        <xdr:to>
          <xdr:col>9</xdr:col>
          <xdr:colOff>447675</xdr:colOff>
          <xdr:row>12</xdr:row>
          <xdr:rowOff>266700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C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47625</xdr:rowOff>
        </xdr:from>
        <xdr:to>
          <xdr:col>8</xdr:col>
          <xdr:colOff>447675</xdr:colOff>
          <xdr:row>13</xdr:row>
          <xdr:rowOff>266700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C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14</xdr:row>
          <xdr:rowOff>47625</xdr:rowOff>
        </xdr:from>
        <xdr:to>
          <xdr:col>9</xdr:col>
          <xdr:colOff>447675</xdr:colOff>
          <xdr:row>14</xdr:row>
          <xdr:rowOff>266700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C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xdr:row>
          <xdr:rowOff>47625</xdr:rowOff>
        </xdr:from>
        <xdr:to>
          <xdr:col>8</xdr:col>
          <xdr:colOff>447675</xdr:colOff>
          <xdr:row>15</xdr:row>
          <xdr:rowOff>266700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C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15</xdr:row>
          <xdr:rowOff>47625</xdr:rowOff>
        </xdr:from>
        <xdr:to>
          <xdr:col>9</xdr:col>
          <xdr:colOff>447675</xdr:colOff>
          <xdr:row>15</xdr:row>
          <xdr:rowOff>266700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C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9525</xdr:colOff>
      <xdr:row>25</xdr:row>
      <xdr:rowOff>161925</xdr:rowOff>
    </xdr:from>
    <xdr:to>
      <xdr:col>11</xdr:col>
      <xdr:colOff>319405</xdr:colOff>
      <xdr:row>27</xdr:row>
      <xdr:rowOff>40191</xdr:rowOff>
    </xdr:to>
    <xdr:sp macro="" textlink="">
      <xdr:nvSpPr>
        <xdr:cNvPr id="18" name="楕円 17">
          <a:extLst>
            <a:ext uri="{FF2B5EF4-FFF2-40B4-BE49-F238E27FC236}">
              <a16:creationId xmlns:a16="http://schemas.microsoft.com/office/drawing/2014/main" id="{00000000-0008-0000-0C00-000012000000}"/>
            </a:ext>
          </a:extLst>
        </xdr:cNvPr>
        <xdr:cNvSpPr/>
      </xdr:nvSpPr>
      <xdr:spPr>
        <a:xfrm>
          <a:off x="6410325" y="74676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333375</xdr:colOff>
      <xdr:row>25</xdr:row>
      <xdr:rowOff>228600</xdr:rowOff>
    </xdr:from>
    <xdr:to>
      <xdr:col>15</xdr:col>
      <xdr:colOff>290830</xdr:colOff>
      <xdr:row>27</xdr:row>
      <xdr:rowOff>68766</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267450" y="598170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49</xdr:col>
      <xdr:colOff>57150</xdr:colOff>
      <xdr:row>14</xdr:row>
      <xdr:rowOff>28575</xdr:rowOff>
    </xdr:from>
    <xdr:to>
      <xdr:col>51</xdr:col>
      <xdr:colOff>119380</xdr:colOff>
      <xdr:row>14</xdr:row>
      <xdr:rowOff>364041</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6124575" y="344805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47625</xdr:colOff>
      <xdr:row>14</xdr:row>
      <xdr:rowOff>9525</xdr:rowOff>
    </xdr:from>
    <xdr:to>
      <xdr:col>51</xdr:col>
      <xdr:colOff>109855</xdr:colOff>
      <xdr:row>14</xdr:row>
      <xdr:rowOff>344991</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6115050" y="3524250"/>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67.xml"/><Relationship Id="rId13" Type="http://schemas.openxmlformats.org/officeDocument/2006/relationships/ctrlProp" Target="../ctrlProps/ctrlProp1372.xml"/><Relationship Id="rId1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1366.xml"/><Relationship Id="rId12" Type="http://schemas.openxmlformats.org/officeDocument/2006/relationships/ctrlProp" Target="../ctrlProps/ctrlProp1371.xml"/><Relationship Id="rId17" Type="http://schemas.openxmlformats.org/officeDocument/2006/relationships/ctrlProp" Target="../ctrlProps/ctrlProp1376.xml"/><Relationship Id="rId2" Type="http://schemas.openxmlformats.org/officeDocument/2006/relationships/drawing" Target="../drawings/drawing6.xml"/><Relationship Id="rId16" Type="http://schemas.openxmlformats.org/officeDocument/2006/relationships/ctrlProp" Target="../ctrlProps/ctrlProp1375.xml"/><Relationship Id="rId1" Type="http://schemas.openxmlformats.org/officeDocument/2006/relationships/printerSettings" Target="../printerSettings/printerSettings13.bin"/><Relationship Id="rId6" Type="http://schemas.openxmlformats.org/officeDocument/2006/relationships/ctrlProp" Target="../ctrlProps/ctrlProp1365.xml"/><Relationship Id="rId11" Type="http://schemas.openxmlformats.org/officeDocument/2006/relationships/ctrlProp" Target="../ctrlProps/ctrlProp1370.xml"/><Relationship Id="rId5" Type="http://schemas.openxmlformats.org/officeDocument/2006/relationships/ctrlProp" Target="../ctrlProps/ctrlProp1364.xml"/><Relationship Id="rId15" Type="http://schemas.openxmlformats.org/officeDocument/2006/relationships/ctrlProp" Target="../ctrlProps/ctrlProp1374.xml"/><Relationship Id="rId10" Type="http://schemas.openxmlformats.org/officeDocument/2006/relationships/ctrlProp" Target="../ctrlProps/ctrlProp1369.xml"/><Relationship Id="rId4" Type="http://schemas.openxmlformats.org/officeDocument/2006/relationships/ctrlProp" Target="../ctrlProps/ctrlProp1363.xml"/><Relationship Id="rId9" Type="http://schemas.openxmlformats.org/officeDocument/2006/relationships/ctrlProp" Target="../ctrlProps/ctrlProp1368.xml"/><Relationship Id="rId14" Type="http://schemas.openxmlformats.org/officeDocument/2006/relationships/ctrlProp" Target="../ctrlProps/ctrlProp137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381.xml"/><Relationship Id="rId13" Type="http://schemas.openxmlformats.org/officeDocument/2006/relationships/ctrlProp" Target="../ctrlProps/ctrlProp1386.xml"/><Relationship Id="rId3" Type="http://schemas.openxmlformats.org/officeDocument/2006/relationships/vmlDrawing" Target="../drawings/vmlDrawing8.vml"/><Relationship Id="rId7" Type="http://schemas.openxmlformats.org/officeDocument/2006/relationships/ctrlProp" Target="../ctrlProps/ctrlProp1380.xml"/><Relationship Id="rId12" Type="http://schemas.openxmlformats.org/officeDocument/2006/relationships/ctrlProp" Target="../ctrlProps/ctrlProp1385.xml"/><Relationship Id="rId2" Type="http://schemas.openxmlformats.org/officeDocument/2006/relationships/drawing" Target="../drawings/drawing10.xml"/><Relationship Id="rId16" Type="http://schemas.openxmlformats.org/officeDocument/2006/relationships/ctrlProp" Target="../ctrlProps/ctrlProp1389.xml"/><Relationship Id="rId1" Type="http://schemas.openxmlformats.org/officeDocument/2006/relationships/printerSettings" Target="../printerSettings/printerSettings17.bin"/><Relationship Id="rId6" Type="http://schemas.openxmlformats.org/officeDocument/2006/relationships/ctrlProp" Target="../ctrlProps/ctrlProp1379.xml"/><Relationship Id="rId11" Type="http://schemas.openxmlformats.org/officeDocument/2006/relationships/ctrlProp" Target="../ctrlProps/ctrlProp1384.xml"/><Relationship Id="rId5" Type="http://schemas.openxmlformats.org/officeDocument/2006/relationships/ctrlProp" Target="../ctrlProps/ctrlProp1378.xml"/><Relationship Id="rId15" Type="http://schemas.openxmlformats.org/officeDocument/2006/relationships/ctrlProp" Target="../ctrlProps/ctrlProp1388.xml"/><Relationship Id="rId10" Type="http://schemas.openxmlformats.org/officeDocument/2006/relationships/ctrlProp" Target="../ctrlProps/ctrlProp1383.xml"/><Relationship Id="rId4" Type="http://schemas.openxmlformats.org/officeDocument/2006/relationships/ctrlProp" Target="../ctrlProps/ctrlProp1377.xml"/><Relationship Id="rId9" Type="http://schemas.openxmlformats.org/officeDocument/2006/relationships/ctrlProp" Target="../ctrlProps/ctrlProp1382.xml"/><Relationship Id="rId14" Type="http://schemas.openxmlformats.org/officeDocument/2006/relationships/ctrlProp" Target="../ctrlProps/ctrlProp138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259" Type="http://schemas.openxmlformats.org/officeDocument/2006/relationships/ctrlProp" Target="../ctrlProps/ctrlProp1256.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1326" Type="http://schemas.openxmlformats.org/officeDocument/2006/relationships/ctrlProp" Target="../ctrlProps/ctrlProp1323.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1337" Type="http://schemas.openxmlformats.org/officeDocument/2006/relationships/ctrlProp" Target="../ctrlProps/ctrlProp133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1250" Type="http://schemas.openxmlformats.org/officeDocument/2006/relationships/ctrlProp" Target="../ctrlProps/ctrlProp1247.xml"/><Relationship Id="rId1348" Type="http://schemas.openxmlformats.org/officeDocument/2006/relationships/ctrlProp" Target="../ctrlProps/ctrlProp1345.xml"/><Relationship Id="rId357" Type="http://schemas.openxmlformats.org/officeDocument/2006/relationships/ctrlProp" Target="../ctrlProps/ctrlProp354.xml"/><Relationship Id="rId1110" Type="http://schemas.openxmlformats.org/officeDocument/2006/relationships/ctrlProp" Target="../ctrlProps/ctrlProp1107.xml"/><Relationship Id="rId1194" Type="http://schemas.openxmlformats.org/officeDocument/2006/relationships/ctrlProp" Target="../ctrlProps/ctrlProp1191.xml"/><Relationship Id="rId1208" Type="http://schemas.openxmlformats.org/officeDocument/2006/relationships/ctrlProp" Target="../ctrlProps/ctrlProp1205.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1261" Type="http://schemas.openxmlformats.org/officeDocument/2006/relationships/ctrlProp" Target="../ctrlProps/ctrlProp1258.xml"/><Relationship Id="rId1359" Type="http://schemas.openxmlformats.org/officeDocument/2006/relationships/ctrlProp" Target="../ctrlProps/ctrlProp1356.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1219" Type="http://schemas.openxmlformats.org/officeDocument/2006/relationships/ctrlProp" Target="../ctrlProps/ctrlProp1216.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1272" Type="http://schemas.openxmlformats.org/officeDocument/2006/relationships/ctrlProp" Target="../ctrlProps/ctrlProp126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1283" Type="http://schemas.openxmlformats.org/officeDocument/2006/relationships/ctrlProp" Target="../ctrlProps/ctrlProp128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350" Type="http://schemas.openxmlformats.org/officeDocument/2006/relationships/ctrlProp" Target="../ctrlProps/ctrlProp1347.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1210" Type="http://schemas.openxmlformats.org/officeDocument/2006/relationships/ctrlProp" Target="../ctrlProps/ctrlProp1207.xml"/><Relationship Id="rId1294" Type="http://schemas.openxmlformats.org/officeDocument/2006/relationships/ctrlProp" Target="../ctrlProps/ctrlProp1291.xml"/><Relationship Id="rId1308" Type="http://schemas.openxmlformats.org/officeDocument/2006/relationships/ctrlProp" Target="../ctrlProps/ctrlProp1305.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1361" Type="http://schemas.openxmlformats.org/officeDocument/2006/relationships/ctrlProp" Target="../ctrlProps/ctrlProp135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1221" Type="http://schemas.openxmlformats.org/officeDocument/2006/relationships/ctrlProp" Target="../ctrlProps/ctrlProp1218.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1319" Type="http://schemas.openxmlformats.org/officeDocument/2006/relationships/ctrlProp" Target="../ctrlProps/ctrlProp1316.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1232" Type="http://schemas.openxmlformats.org/officeDocument/2006/relationships/ctrlProp" Target="../ctrlProps/ctrlProp122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1243" Type="http://schemas.openxmlformats.org/officeDocument/2006/relationships/ctrlProp" Target="../ctrlProps/ctrlProp1240.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1103" Type="http://schemas.openxmlformats.org/officeDocument/2006/relationships/ctrlProp" Target="../ctrlProps/ctrlProp1100.xml"/><Relationship Id="rId1187" Type="http://schemas.openxmlformats.org/officeDocument/2006/relationships/ctrlProp" Target="../ctrlProps/ctrlProp1184.xml"/><Relationship Id="rId1310" Type="http://schemas.openxmlformats.org/officeDocument/2006/relationships/ctrlProp" Target="../ctrlProps/ctrlProp1307.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1254" Type="http://schemas.openxmlformats.org/officeDocument/2006/relationships/ctrlProp" Target="../ctrlProps/ctrlProp1251.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1321" Type="http://schemas.openxmlformats.org/officeDocument/2006/relationships/ctrlProp" Target="../ctrlProps/ctrlProp1318.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1198" Type="http://schemas.openxmlformats.org/officeDocument/2006/relationships/ctrlProp" Target="../ctrlProps/ctrlProp1195.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1265" Type="http://schemas.openxmlformats.org/officeDocument/2006/relationships/ctrlProp" Target="../ctrlProps/ctrlProp1262.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1332" Type="http://schemas.openxmlformats.org/officeDocument/2006/relationships/ctrlProp" Target="../ctrlProps/ctrlProp132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1276" Type="http://schemas.openxmlformats.org/officeDocument/2006/relationships/ctrlProp" Target="../ctrlProps/ctrlProp127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343" Type="http://schemas.openxmlformats.org/officeDocument/2006/relationships/ctrlProp" Target="../ctrlProps/ctrlProp1340.xml"/><Relationship Id="rId145" Type="http://schemas.openxmlformats.org/officeDocument/2006/relationships/ctrlProp" Target="../ctrlProps/ctrlProp142.xml"/><Relationship Id="rId352" Type="http://schemas.openxmlformats.org/officeDocument/2006/relationships/ctrlProp" Target="../ctrlProps/ctrlProp349.xml"/><Relationship Id="rId1203" Type="http://schemas.openxmlformats.org/officeDocument/2006/relationships/ctrlProp" Target="../ctrlProps/ctrlProp1200.xml"/><Relationship Id="rId1287" Type="http://schemas.openxmlformats.org/officeDocument/2006/relationships/ctrlProp" Target="../ctrlProps/ctrlProp1284.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1354" Type="http://schemas.openxmlformats.org/officeDocument/2006/relationships/ctrlProp" Target="../ctrlProps/ctrlProp135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1214" Type="http://schemas.openxmlformats.org/officeDocument/2006/relationships/ctrlProp" Target="../ctrlProps/ctrlProp1211.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298" Type="http://schemas.openxmlformats.org/officeDocument/2006/relationships/ctrlProp" Target="../ctrlProps/ctrlProp1295.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365" Type="http://schemas.openxmlformats.org/officeDocument/2006/relationships/ctrlProp" Target="../ctrlProps/ctrlProp136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1225" Type="http://schemas.openxmlformats.org/officeDocument/2006/relationships/ctrlProp" Target="../ctrlProps/ctrlProp1222.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3.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1236" Type="http://schemas.openxmlformats.org/officeDocument/2006/relationships/ctrlProp" Target="../ctrlProps/ctrlProp1233.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303" Type="http://schemas.openxmlformats.org/officeDocument/2006/relationships/ctrlProp" Target="../ctrlProps/ctrlProp1300.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1247" Type="http://schemas.openxmlformats.org/officeDocument/2006/relationships/ctrlProp" Target="../ctrlProps/ctrlProp1244.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314" Type="http://schemas.openxmlformats.org/officeDocument/2006/relationships/ctrlProp" Target="../ctrlProps/ctrlProp1311.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1258" Type="http://schemas.openxmlformats.org/officeDocument/2006/relationships/ctrlProp" Target="../ctrlProps/ctrlProp1255.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325" Type="http://schemas.openxmlformats.org/officeDocument/2006/relationships/ctrlProp" Target="../ctrlProps/ctrlProp1322.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269" Type="http://schemas.openxmlformats.org/officeDocument/2006/relationships/ctrlProp" Target="../ctrlProps/ctrlProp126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1336" Type="http://schemas.openxmlformats.org/officeDocument/2006/relationships/ctrlProp" Target="../ctrlProps/ctrlProp133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1347" Type="http://schemas.openxmlformats.org/officeDocument/2006/relationships/ctrlProp" Target="../ctrlProps/ctrlProp134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1193" Type="http://schemas.openxmlformats.org/officeDocument/2006/relationships/ctrlProp" Target="../ctrlProps/ctrlProp1190.xml"/><Relationship Id="rId1207" Type="http://schemas.openxmlformats.org/officeDocument/2006/relationships/ctrlProp" Target="../ctrlProps/ctrlProp1204.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1260" Type="http://schemas.openxmlformats.org/officeDocument/2006/relationships/ctrlProp" Target="../ctrlProps/ctrlProp1257.xml"/><Relationship Id="rId630" Type="http://schemas.openxmlformats.org/officeDocument/2006/relationships/ctrlProp" Target="../ctrlProps/ctrlProp627.xml"/><Relationship Id="rId728" Type="http://schemas.openxmlformats.org/officeDocument/2006/relationships/ctrlProp" Target="../ctrlProps/ctrlProp725.xml"/><Relationship Id="rId935" Type="http://schemas.openxmlformats.org/officeDocument/2006/relationships/ctrlProp" Target="../ctrlProps/ctrlProp932.xml"/><Relationship Id="rId1358" Type="http://schemas.openxmlformats.org/officeDocument/2006/relationships/ctrlProp" Target="../ctrlProps/ctrlProp1355.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1120" Type="http://schemas.openxmlformats.org/officeDocument/2006/relationships/ctrlProp" Target="../ctrlProps/ctrlProp1117.xml"/><Relationship Id="rId1218" Type="http://schemas.openxmlformats.org/officeDocument/2006/relationships/ctrlProp" Target="../ctrlProps/ctrlProp1215.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ctrlProp" Target="../ctrlProps/ctrlProp876.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1064" Type="http://schemas.openxmlformats.org/officeDocument/2006/relationships/ctrlProp" Target="../ctrlProps/ctrlProp1061.xml"/><Relationship Id="rId1271" Type="http://schemas.openxmlformats.org/officeDocument/2006/relationships/ctrlProp" Target="../ctrlProps/ctrlProp1268.xml"/><Relationship Id="rId280" Type="http://schemas.openxmlformats.org/officeDocument/2006/relationships/ctrlProp" Target="../ctrlProps/ctrlProp277.xml"/><Relationship Id="rId501" Type="http://schemas.openxmlformats.org/officeDocument/2006/relationships/ctrlProp" Target="../ctrlProps/ctrlProp498.xml"/><Relationship Id="rId946" Type="http://schemas.openxmlformats.org/officeDocument/2006/relationships/ctrlProp" Target="../ctrlProps/ctrlProp943.xml"/><Relationship Id="rId1131" Type="http://schemas.openxmlformats.org/officeDocument/2006/relationships/ctrlProp" Target="../ctrlProps/ctrlProp1128.xml"/><Relationship Id="rId1229" Type="http://schemas.openxmlformats.org/officeDocument/2006/relationships/ctrlProp" Target="../ctrlProps/ctrlProp1226.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1075" Type="http://schemas.openxmlformats.org/officeDocument/2006/relationships/ctrlProp" Target="../ctrlProps/ctrlProp1072.xml"/><Relationship Id="rId1282" Type="http://schemas.openxmlformats.org/officeDocument/2006/relationships/ctrlProp" Target="../ctrlProps/ctrlProp127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957" Type="http://schemas.openxmlformats.org/officeDocument/2006/relationships/ctrlProp" Target="../ctrlProps/ctrlProp954.xml"/><Relationship Id="rId1142" Type="http://schemas.openxmlformats.org/officeDocument/2006/relationships/ctrlProp" Target="../ctrlProps/ctrlProp113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1002" Type="http://schemas.openxmlformats.org/officeDocument/2006/relationships/ctrlProp" Target="../ctrlProps/ctrlProp999.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086" Type="http://schemas.openxmlformats.org/officeDocument/2006/relationships/ctrlProp" Target="../ctrlProps/ctrlProp1083.xml"/><Relationship Id="rId1293" Type="http://schemas.openxmlformats.org/officeDocument/2006/relationships/ctrlProp" Target="../ctrlProps/ctrlProp1290.xml"/><Relationship Id="rId1307" Type="http://schemas.openxmlformats.org/officeDocument/2006/relationships/ctrlProp" Target="../ctrlProps/ctrlProp1304.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68" Type="http://schemas.openxmlformats.org/officeDocument/2006/relationships/ctrlProp" Target="../ctrlProps/ctrlProp965.xml"/><Relationship Id="rId1153" Type="http://schemas.openxmlformats.org/officeDocument/2006/relationships/ctrlProp" Target="../ctrlProps/ctrlProp115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013" Type="http://schemas.openxmlformats.org/officeDocument/2006/relationships/ctrlProp" Target="../ctrlProps/ctrlProp1010.xml"/><Relationship Id="rId1360" Type="http://schemas.openxmlformats.org/officeDocument/2006/relationships/ctrlProp" Target="../ctrlProps/ctrlProp1357.xml"/><Relationship Id="rId162" Type="http://schemas.openxmlformats.org/officeDocument/2006/relationships/ctrlProp" Target="../ctrlProps/ctrlProp159.xml"/><Relationship Id="rId467" Type="http://schemas.openxmlformats.org/officeDocument/2006/relationships/ctrlProp" Target="../ctrlProps/ctrlProp464.xml"/><Relationship Id="rId1097" Type="http://schemas.openxmlformats.org/officeDocument/2006/relationships/ctrlProp" Target="../ctrlProps/ctrlProp1094.xml"/><Relationship Id="rId1220" Type="http://schemas.openxmlformats.org/officeDocument/2006/relationships/ctrlProp" Target="../ctrlProps/ctrlProp1217.xml"/><Relationship Id="rId1318" Type="http://schemas.openxmlformats.org/officeDocument/2006/relationships/ctrlProp" Target="../ctrlProps/ctrlProp1315.xml"/><Relationship Id="rId674" Type="http://schemas.openxmlformats.org/officeDocument/2006/relationships/ctrlProp" Target="../ctrlProps/ctrlProp671.xml"/><Relationship Id="rId881" Type="http://schemas.openxmlformats.org/officeDocument/2006/relationships/ctrlProp" Target="../ctrlProps/ctrlProp878.xml"/><Relationship Id="rId979" Type="http://schemas.openxmlformats.org/officeDocument/2006/relationships/ctrlProp" Target="../ctrlProps/ctrlProp976.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164" Type="http://schemas.openxmlformats.org/officeDocument/2006/relationships/ctrlProp" Target="../ctrlProps/ctrlProp1161.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1024" Type="http://schemas.openxmlformats.org/officeDocument/2006/relationships/ctrlProp" Target="../ctrlProps/ctrlProp1021.xml"/><Relationship Id="rId1231" Type="http://schemas.openxmlformats.org/officeDocument/2006/relationships/ctrlProp" Target="../ctrlProps/ctrlProp122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ctrlProp" Target="../ctrlProps/ctrlProp889.xml"/><Relationship Id="rId906" Type="http://schemas.openxmlformats.org/officeDocument/2006/relationships/ctrlProp" Target="../ctrlProps/ctrlProp903.xml"/><Relationship Id="rId1329" Type="http://schemas.openxmlformats.org/officeDocument/2006/relationships/ctrlProp" Target="../ctrlProps/ctrlProp1326.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175" Type="http://schemas.openxmlformats.org/officeDocument/2006/relationships/ctrlProp" Target="../ctrlProps/ctrlProp1172.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1035" Type="http://schemas.openxmlformats.org/officeDocument/2006/relationships/ctrlProp" Target="../ctrlProps/ctrlProp1032.xml"/><Relationship Id="rId1242" Type="http://schemas.openxmlformats.org/officeDocument/2006/relationships/ctrlProp" Target="../ctrlProps/ctrlProp123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917" Type="http://schemas.openxmlformats.org/officeDocument/2006/relationships/ctrlProp" Target="../ctrlProps/ctrlProp914.xml"/><Relationship Id="rId1102" Type="http://schemas.openxmlformats.org/officeDocument/2006/relationships/ctrlProp" Target="../ctrlProps/ctrlProp1099.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86" Type="http://schemas.openxmlformats.org/officeDocument/2006/relationships/ctrlProp" Target="../ctrlProps/ctrlProp1183.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970" Type="http://schemas.openxmlformats.org/officeDocument/2006/relationships/ctrlProp" Target="../ctrlProps/ctrlProp967.xml"/><Relationship Id="rId1046" Type="http://schemas.openxmlformats.org/officeDocument/2006/relationships/ctrlProp" Target="../ctrlProps/ctrlProp1043.xml"/><Relationship Id="rId1253" Type="http://schemas.openxmlformats.org/officeDocument/2006/relationships/ctrlProp" Target="../ctrlProps/ctrlProp1250.xml"/><Relationship Id="rId623" Type="http://schemas.openxmlformats.org/officeDocument/2006/relationships/ctrlProp" Target="../ctrlProps/ctrlProp620.xml"/><Relationship Id="rId830" Type="http://schemas.openxmlformats.org/officeDocument/2006/relationships/ctrlProp" Target="../ctrlProps/ctrlProp827.xml"/><Relationship Id="rId928" Type="http://schemas.openxmlformats.org/officeDocument/2006/relationships/ctrlProp" Target="../ctrlProps/ctrlProp925.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113" Type="http://schemas.openxmlformats.org/officeDocument/2006/relationships/ctrlProp" Target="../ctrlProps/ctrlProp1110.xml"/><Relationship Id="rId1197" Type="http://schemas.openxmlformats.org/officeDocument/2006/relationships/ctrlProp" Target="../ctrlProps/ctrlProp1194.xml"/><Relationship Id="rId1320" Type="http://schemas.openxmlformats.org/officeDocument/2006/relationships/ctrlProp" Target="../ctrlProps/ctrlProp1317.xml"/><Relationship Id="rId122" Type="http://schemas.openxmlformats.org/officeDocument/2006/relationships/ctrlProp" Target="../ctrlProps/ctrlProp119.xml"/><Relationship Id="rId774" Type="http://schemas.openxmlformats.org/officeDocument/2006/relationships/ctrlProp" Target="../ctrlProps/ctrlProp771.xml"/><Relationship Id="rId981" Type="http://schemas.openxmlformats.org/officeDocument/2006/relationships/ctrlProp" Target="../ctrlProps/ctrlProp978.xml"/><Relationship Id="rId1057" Type="http://schemas.openxmlformats.org/officeDocument/2006/relationships/ctrlProp" Target="../ctrlProps/ctrlProp1054.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1264" Type="http://schemas.openxmlformats.org/officeDocument/2006/relationships/ctrlProp" Target="../ctrlProps/ctrlProp1261.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1331" Type="http://schemas.openxmlformats.org/officeDocument/2006/relationships/ctrlProp" Target="../ctrlProps/ctrlProp1328.xml"/><Relationship Id="rId68" Type="http://schemas.openxmlformats.org/officeDocument/2006/relationships/ctrlProp" Target="../ctrlProps/ctrlProp65.xml"/><Relationship Id="rId133" Type="http://schemas.openxmlformats.org/officeDocument/2006/relationships/ctrlProp" Target="../ctrlProps/ctrlProp130.xml"/><Relationship Id="rId340" Type="http://schemas.openxmlformats.org/officeDocument/2006/relationships/ctrlProp" Target="../ctrlProps/ctrlProp337.xml"/><Relationship Id="rId578" Type="http://schemas.openxmlformats.org/officeDocument/2006/relationships/ctrlProp" Target="../ctrlProps/ctrlProp575.xml"/><Relationship Id="rId785" Type="http://schemas.openxmlformats.org/officeDocument/2006/relationships/ctrlProp" Target="../ctrlProps/ctrlProp782.xml"/><Relationship Id="rId992" Type="http://schemas.openxmlformats.org/officeDocument/2006/relationships/ctrlProp" Target="../ctrlProps/ctrlProp989.xml"/><Relationship Id="rId200" Type="http://schemas.openxmlformats.org/officeDocument/2006/relationships/ctrlProp" Target="../ctrlProps/ctrlProp197.xml"/><Relationship Id="rId438" Type="http://schemas.openxmlformats.org/officeDocument/2006/relationships/ctrlProp" Target="../ctrlProps/ctrlProp435.xml"/><Relationship Id="rId645" Type="http://schemas.openxmlformats.org/officeDocument/2006/relationships/ctrlProp" Target="../ctrlProps/ctrlProp642.xml"/><Relationship Id="rId852" Type="http://schemas.openxmlformats.org/officeDocument/2006/relationships/ctrlProp" Target="../ctrlProps/ctrlProp849.xml"/><Relationship Id="rId1068" Type="http://schemas.openxmlformats.org/officeDocument/2006/relationships/ctrlProp" Target="../ctrlProps/ctrlProp1065.xml"/><Relationship Id="rId1275" Type="http://schemas.openxmlformats.org/officeDocument/2006/relationships/ctrlProp" Target="../ctrlProps/ctrlProp1272.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1135" Type="http://schemas.openxmlformats.org/officeDocument/2006/relationships/ctrlProp" Target="../ctrlProps/ctrlProp1132.xml"/><Relationship Id="rId1342" Type="http://schemas.openxmlformats.org/officeDocument/2006/relationships/ctrlProp" Target="../ctrlProps/ctrlProp133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1202" Type="http://schemas.openxmlformats.org/officeDocument/2006/relationships/ctrlProp" Target="../ctrlProps/ctrlProp1199.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1244" Type="http://schemas.openxmlformats.org/officeDocument/2006/relationships/ctrlProp" Target="../ctrlProps/ctrlProp1241.xml"/><Relationship Id="rId1286" Type="http://schemas.openxmlformats.org/officeDocument/2006/relationships/ctrlProp" Target="../ctrlProps/ctrlProp128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146" Type="http://schemas.openxmlformats.org/officeDocument/2006/relationships/ctrlProp" Target="../ctrlProps/ctrlProp1143.xml"/><Relationship Id="rId1311" Type="http://schemas.openxmlformats.org/officeDocument/2006/relationships/ctrlProp" Target="../ctrlProps/ctrlProp1308.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188" Type="http://schemas.openxmlformats.org/officeDocument/2006/relationships/ctrlProp" Target="../ctrlProps/ctrlProp1185.xml"/><Relationship Id="rId1353" Type="http://schemas.openxmlformats.org/officeDocument/2006/relationships/ctrlProp" Target="../ctrlProps/ctrlProp1350.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1213" Type="http://schemas.openxmlformats.org/officeDocument/2006/relationships/ctrlProp" Target="../ctrlProps/ctrlProp1210.xml"/><Relationship Id="rId1255" Type="http://schemas.openxmlformats.org/officeDocument/2006/relationships/ctrlProp" Target="../ctrlProps/ctrlProp1252.xml"/><Relationship Id="rId1297" Type="http://schemas.openxmlformats.org/officeDocument/2006/relationships/ctrlProp" Target="../ctrlProps/ctrlProp1294.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115" Type="http://schemas.openxmlformats.org/officeDocument/2006/relationships/ctrlProp" Target="../ctrlProps/ctrlProp1112.xml"/><Relationship Id="rId1322" Type="http://schemas.openxmlformats.org/officeDocument/2006/relationships/ctrlProp" Target="../ctrlProps/ctrlProp1319.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1157" Type="http://schemas.openxmlformats.org/officeDocument/2006/relationships/ctrlProp" Target="../ctrlProps/ctrlProp1154.xml"/><Relationship Id="rId1199" Type="http://schemas.openxmlformats.org/officeDocument/2006/relationships/ctrlProp" Target="../ctrlProps/ctrlProp1196.xml"/><Relationship Id="rId1364" Type="http://schemas.openxmlformats.org/officeDocument/2006/relationships/ctrlProp" Target="../ctrlProps/ctrlProp136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224" Type="http://schemas.openxmlformats.org/officeDocument/2006/relationships/ctrlProp" Target="../ctrlProps/ctrlProp1221.xml"/><Relationship Id="rId1266" Type="http://schemas.openxmlformats.org/officeDocument/2006/relationships/ctrlProp" Target="../ctrlProps/ctrlProp1263.xml"/><Relationship Id="rId1" Type="http://schemas.openxmlformats.org/officeDocument/2006/relationships/printerSettings" Target="../printerSettings/printerSettings4.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1126" Type="http://schemas.openxmlformats.org/officeDocument/2006/relationships/ctrlProp" Target="../ctrlProps/ctrlProp112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1168" Type="http://schemas.openxmlformats.org/officeDocument/2006/relationships/ctrlProp" Target="../ctrlProps/ctrlProp1165.xml"/><Relationship Id="rId1333" Type="http://schemas.openxmlformats.org/officeDocument/2006/relationships/ctrlProp" Target="../ctrlProps/ctrlProp133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1235" Type="http://schemas.openxmlformats.org/officeDocument/2006/relationships/ctrlProp" Target="../ctrlProps/ctrlProp123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1277" Type="http://schemas.openxmlformats.org/officeDocument/2006/relationships/ctrlProp" Target="../ctrlProps/ctrlProp1274.xml"/><Relationship Id="rId1302" Type="http://schemas.openxmlformats.org/officeDocument/2006/relationships/ctrlProp" Target="../ctrlProps/ctrlProp1299.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1137" Type="http://schemas.openxmlformats.org/officeDocument/2006/relationships/ctrlProp" Target="../ctrlProps/ctrlProp1134.xml"/><Relationship Id="rId1179" Type="http://schemas.openxmlformats.org/officeDocument/2006/relationships/ctrlProp" Target="../ctrlProps/ctrlProp1176.xml"/><Relationship Id="rId1344" Type="http://schemas.openxmlformats.org/officeDocument/2006/relationships/ctrlProp" Target="../ctrlProps/ctrlProp134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1190" Type="http://schemas.openxmlformats.org/officeDocument/2006/relationships/ctrlProp" Target="../ctrlProps/ctrlProp1187.xml"/><Relationship Id="rId1204" Type="http://schemas.openxmlformats.org/officeDocument/2006/relationships/ctrlProp" Target="../ctrlProps/ctrlProp1201.xml"/><Relationship Id="rId1246" Type="http://schemas.openxmlformats.org/officeDocument/2006/relationships/ctrlProp" Target="../ctrlProps/ctrlProp1243.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1288" Type="http://schemas.openxmlformats.org/officeDocument/2006/relationships/ctrlProp" Target="../ctrlProps/ctrlProp128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06" Type="http://schemas.openxmlformats.org/officeDocument/2006/relationships/ctrlProp" Target="../ctrlProps/ctrlProp1103.xml"/><Relationship Id="rId1148" Type="http://schemas.openxmlformats.org/officeDocument/2006/relationships/ctrlProp" Target="../ctrlProps/ctrlProp1145.xml"/><Relationship Id="rId1313" Type="http://schemas.openxmlformats.org/officeDocument/2006/relationships/ctrlProp" Target="../ctrlProps/ctrlProp1310.xml"/><Relationship Id="rId1355" Type="http://schemas.openxmlformats.org/officeDocument/2006/relationships/ctrlProp" Target="../ctrlProps/ctrlProp135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1215" Type="http://schemas.openxmlformats.org/officeDocument/2006/relationships/ctrlProp" Target="../ctrlProps/ctrlProp1212.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257" Type="http://schemas.openxmlformats.org/officeDocument/2006/relationships/ctrlProp" Target="../ctrlProps/ctrlProp1254.xml"/><Relationship Id="rId1299" Type="http://schemas.openxmlformats.org/officeDocument/2006/relationships/ctrlProp" Target="../ctrlProps/ctrlProp12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1117" Type="http://schemas.openxmlformats.org/officeDocument/2006/relationships/ctrlProp" Target="../ctrlProps/ctrlProp1114.xml"/><Relationship Id="rId1159" Type="http://schemas.openxmlformats.org/officeDocument/2006/relationships/ctrlProp" Target="../ctrlProps/ctrlProp1156.xml"/><Relationship Id="rId1324" Type="http://schemas.openxmlformats.org/officeDocument/2006/relationships/ctrlProp" Target="../ctrlProps/ctrlProp1321.xml"/><Relationship Id="rId1366" Type="http://schemas.openxmlformats.org/officeDocument/2006/relationships/comments" Target="../comments4.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1170" Type="http://schemas.openxmlformats.org/officeDocument/2006/relationships/ctrlProp" Target="../ctrlProps/ctrlProp116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1226" Type="http://schemas.openxmlformats.org/officeDocument/2006/relationships/ctrlProp" Target="../ctrlProps/ctrlProp1223.xml"/><Relationship Id="rId1268" Type="http://schemas.openxmlformats.org/officeDocument/2006/relationships/ctrlProp" Target="../ctrlProps/ctrlProp1265.xml"/><Relationship Id="rId3" Type="http://schemas.openxmlformats.org/officeDocument/2006/relationships/vmlDrawing" Target="../drawings/vmlDrawing4.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35" Type="http://schemas.openxmlformats.org/officeDocument/2006/relationships/ctrlProp" Target="../ctrlProps/ctrlProp133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181" Type="http://schemas.openxmlformats.org/officeDocument/2006/relationships/ctrlProp" Target="../ctrlProps/ctrlProp1178.xml"/><Relationship Id="rId1237" Type="http://schemas.openxmlformats.org/officeDocument/2006/relationships/ctrlProp" Target="../ctrlProps/ctrlProp1234.xml"/><Relationship Id="rId1279" Type="http://schemas.openxmlformats.org/officeDocument/2006/relationships/ctrlProp" Target="../ctrlProps/ctrlProp127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290" Type="http://schemas.openxmlformats.org/officeDocument/2006/relationships/ctrlProp" Target="../ctrlProps/ctrlProp1287.xml"/><Relationship Id="rId1304" Type="http://schemas.openxmlformats.org/officeDocument/2006/relationships/ctrlProp" Target="../ctrlProps/ctrlProp1301.xml"/><Relationship Id="rId1346" Type="http://schemas.openxmlformats.org/officeDocument/2006/relationships/ctrlProp" Target="../ctrlProps/ctrlProp1343.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1192" Type="http://schemas.openxmlformats.org/officeDocument/2006/relationships/ctrlProp" Target="../ctrlProps/ctrlProp1189.xml"/><Relationship Id="rId1206" Type="http://schemas.openxmlformats.org/officeDocument/2006/relationships/ctrlProp" Target="../ctrlProps/ctrlProp1203.xml"/><Relationship Id="rId1248" Type="http://schemas.openxmlformats.org/officeDocument/2006/relationships/ctrlProp" Target="../ctrlProps/ctrlProp124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1315" Type="http://schemas.openxmlformats.org/officeDocument/2006/relationships/ctrlProp" Target="../ctrlProps/ctrlProp1312.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1357" Type="http://schemas.openxmlformats.org/officeDocument/2006/relationships/ctrlProp" Target="../ctrlProps/ctrlProp135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1217" Type="http://schemas.openxmlformats.org/officeDocument/2006/relationships/ctrlProp" Target="../ctrlProps/ctrlProp1214.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1270" Type="http://schemas.openxmlformats.org/officeDocument/2006/relationships/ctrlProp" Target="../ctrlProps/ctrlProp1267.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1228" Type="http://schemas.openxmlformats.org/officeDocument/2006/relationships/ctrlProp" Target="../ctrlProps/ctrlProp1225.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1281" Type="http://schemas.openxmlformats.org/officeDocument/2006/relationships/ctrlProp" Target="../ctrlProps/ctrlProp127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1239" Type="http://schemas.openxmlformats.org/officeDocument/2006/relationships/ctrlProp" Target="../ctrlProps/ctrlProp123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92" Type="http://schemas.openxmlformats.org/officeDocument/2006/relationships/ctrlProp" Target="../ctrlProps/ctrlProp1289.xml"/><Relationship Id="rId1306" Type="http://schemas.openxmlformats.org/officeDocument/2006/relationships/ctrlProp" Target="../ctrlProps/ctrlProp1303.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1317" Type="http://schemas.openxmlformats.org/officeDocument/2006/relationships/ctrlProp" Target="../ctrlProps/ctrlProp1314.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1230" Type="http://schemas.openxmlformats.org/officeDocument/2006/relationships/ctrlProp" Target="../ctrlProps/ctrlProp1227.xml"/><Relationship Id="rId1328" Type="http://schemas.openxmlformats.org/officeDocument/2006/relationships/ctrlProp" Target="../ctrlProps/ctrlProp1325.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1241" Type="http://schemas.openxmlformats.org/officeDocument/2006/relationships/ctrlProp" Target="../ctrlProps/ctrlProp1238.xml"/><Relationship Id="rId1339" Type="http://schemas.openxmlformats.org/officeDocument/2006/relationships/ctrlProp" Target="../ctrlProps/ctrlProp1336.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1252" Type="http://schemas.openxmlformats.org/officeDocument/2006/relationships/ctrlProp" Target="../ctrlProps/ctrlProp124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196" Type="http://schemas.openxmlformats.org/officeDocument/2006/relationships/ctrlProp" Target="../ctrlProps/ctrlProp119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1263" Type="http://schemas.openxmlformats.org/officeDocument/2006/relationships/ctrlProp" Target="../ctrlProps/ctrlProp1260.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30" Type="http://schemas.openxmlformats.org/officeDocument/2006/relationships/ctrlProp" Target="../ctrlProps/ctrlProp1327.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1274" Type="http://schemas.openxmlformats.org/officeDocument/2006/relationships/ctrlProp" Target="../ctrlProps/ctrlProp127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1341" Type="http://schemas.openxmlformats.org/officeDocument/2006/relationships/ctrlProp" Target="../ctrlProps/ctrlProp133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1201" Type="http://schemas.openxmlformats.org/officeDocument/2006/relationships/ctrlProp" Target="../ctrlProps/ctrlProp1198.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1285" Type="http://schemas.openxmlformats.org/officeDocument/2006/relationships/ctrlProp" Target="../ctrlProps/ctrlProp128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1352" Type="http://schemas.openxmlformats.org/officeDocument/2006/relationships/ctrlProp" Target="../ctrlProps/ctrlProp134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1212" Type="http://schemas.openxmlformats.org/officeDocument/2006/relationships/ctrlProp" Target="../ctrlProps/ctrlProp1209.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296" Type="http://schemas.openxmlformats.org/officeDocument/2006/relationships/ctrlProp" Target="../ctrlProps/ctrlProp129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1363" Type="http://schemas.openxmlformats.org/officeDocument/2006/relationships/ctrlProp" Target="../ctrlProps/ctrlProp1360.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1223" Type="http://schemas.openxmlformats.org/officeDocument/2006/relationships/ctrlProp" Target="../ctrlProps/ctrlProp1220.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1234" Type="http://schemas.openxmlformats.org/officeDocument/2006/relationships/ctrlProp" Target="../ctrlProps/ctrlProp123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1301" Type="http://schemas.openxmlformats.org/officeDocument/2006/relationships/ctrlProp" Target="../ctrlProps/ctrlProp1298.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1245" Type="http://schemas.openxmlformats.org/officeDocument/2006/relationships/ctrlProp" Target="../ctrlProps/ctrlProp1242.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1312" Type="http://schemas.openxmlformats.org/officeDocument/2006/relationships/ctrlProp" Target="../ctrlProps/ctrlProp1309.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189" Type="http://schemas.openxmlformats.org/officeDocument/2006/relationships/ctrlProp" Target="../ctrlProps/ctrlProp1186.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1256" Type="http://schemas.openxmlformats.org/officeDocument/2006/relationships/ctrlProp" Target="../ctrlProps/ctrlProp1253.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323" Type="http://schemas.openxmlformats.org/officeDocument/2006/relationships/ctrlProp" Target="../ctrlProps/ctrlProp1320.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1267" Type="http://schemas.openxmlformats.org/officeDocument/2006/relationships/ctrlProp" Target="../ctrlProps/ctrlProp1264.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1334" Type="http://schemas.openxmlformats.org/officeDocument/2006/relationships/ctrlProp" Target="../ctrlProps/ctrlProp133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1278" Type="http://schemas.openxmlformats.org/officeDocument/2006/relationships/ctrlProp" Target="../ctrlProps/ctrlProp1275.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345" Type="http://schemas.openxmlformats.org/officeDocument/2006/relationships/ctrlProp" Target="../ctrlProps/ctrlProp1342.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1191" Type="http://schemas.openxmlformats.org/officeDocument/2006/relationships/ctrlProp" Target="../ctrlProps/ctrlProp1188.xml"/><Relationship Id="rId1205" Type="http://schemas.openxmlformats.org/officeDocument/2006/relationships/ctrlProp" Target="../ctrlProps/ctrlProp1202.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1289" Type="http://schemas.openxmlformats.org/officeDocument/2006/relationships/ctrlProp" Target="../ctrlProps/ctrlProp1286.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356" Type="http://schemas.openxmlformats.org/officeDocument/2006/relationships/ctrlProp" Target="../ctrlProps/ctrlProp1353.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1216" Type="http://schemas.openxmlformats.org/officeDocument/2006/relationships/ctrlProp" Target="../ctrlProps/ctrlProp1213.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1227" Type="http://schemas.openxmlformats.org/officeDocument/2006/relationships/ctrlProp" Target="../ctrlProps/ctrlProp1224.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1280" Type="http://schemas.openxmlformats.org/officeDocument/2006/relationships/ctrlProp" Target="../ctrlProps/ctrlProp1277.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238" Type="http://schemas.openxmlformats.org/officeDocument/2006/relationships/ctrlProp" Target="../ctrlProps/ctrlProp1235.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305" Type="http://schemas.openxmlformats.org/officeDocument/2006/relationships/ctrlProp" Target="../ctrlProps/ctrlProp1302.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291" Type="http://schemas.openxmlformats.org/officeDocument/2006/relationships/ctrlProp" Target="../ctrlProps/ctrlProp1288.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1249" Type="http://schemas.openxmlformats.org/officeDocument/2006/relationships/ctrlProp" Target="../ctrlProps/ctrlProp124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1095" Type="http://schemas.openxmlformats.org/officeDocument/2006/relationships/ctrlProp" Target="../ctrlProps/ctrlProp1092.xml"/><Relationship Id="rId1316" Type="http://schemas.openxmlformats.org/officeDocument/2006/relationships/ctrlProp" Target="../ctrlProps/ctrlProp1313.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977" Type="http://schemas.openxmlformats.org/officeDocument/2006/relationships/ctrlProp" Target="../ctrlProps/ctrlProp974.xml"/><Relationship Id="rId1162" Type="http://schemas.openxmlformats.org/officeDocument/2006/relationships/ctrlProp" Target="../ctrlProps/ctrlProp1159.xml"/><Relationship Id="rId171" Type="http://schemas.openxmlformats.org/officeDocument/2006/relationships/ctrlProp" Target="../ctrlProps/ctrlProp168.xml"/><Relationship Id="rId837" Type="http://schemas.openxmlformats.org/officeDocument/2006/relationships/ctrlProp" Target="../ctrlProps/ctrlProp834.xml"/><Relationship Id="rId1022" Type="http://schemas.openxmlformats.org/officeDocument/2006/relationships/ctrlProp" Target="../ctrlProps/ctrlProp1019.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ctrlProp" Target="../ctrlProps/ctrlProp887.xml"/><Relationship Id="rId904" Type="http://schemas.openxmlformats.org/officeDocument/2006/relationships/ctrlProp" Target="../ctrlProps/ctrlProp901.xml"/><Relationship Id="rId1327" Type="http://schemas.openxmlformats.org/officeDocument/2006/relationships/ctrlProp" Target="../ctrlProps/ctrlProp1324.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988" Type="http://schemas.openxmlformats.org/officeDocument/2006/relationships/ctrlProp" Target="../ctrlProps/ctrlProp985.xml"/><Relationship Id="rId1173" Type="http://schemas.openxmlformats.org/officeDocument/2006/relationships/ctrlProp" Target="../ctrlProps/ctrlProp117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1033" Type="http://schemas.openxmlformats.org/officeDocument/2006/relationships/ctrlProp" Target="../ctrlProps/ctrlProp1030.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240" Type="http://schemas.openxmlformats.org/officeDocument/2006/relationships/ctrlProp" Target="../ctrlProps/ctrlProp1237.xml"/><Relationship Id="rId1338" Type="http://schemas.openxmlformats.org/officeDocument/2006/relationships/ctrlProp" Target="../ctrlProps/ctrlProp1335.xml"/><Relationship Id="rId347" Type="http://schemas.openxmlformats.org/officeDocument/2006/relationships/ctrlProp" Target="../ctrlProps/ctrlProp344.xml"/><Relationship Id="rId999" Type="http://schemas.openxmlformats.org/officeDocument/2006/relationships/ctrlProp" Target="../ctrlProps/ctrlProp996.xml"/><Relationship Id="rId1100" Type="http://schemas.openxmlformats.org/officeDocument/2006/relationships/ctrlProp" Target="../ctrlProps/ctrlProp1097.xml"/><Relationship Id="rId1184" Type="http://schemas.openxmlformats.org/officeDocument/2006/relationships/ctrlProp" Target="../ctrlProps/ctrlProp1181.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1044" Type="http://schemas.openxmlformats.org/officeDocument/2006/relationships/ctrlProp" Target="../ctrlProps/ctrlProp1041.xml"/><Relationship Id="rId1251" Type="http://schemas.openxmlformats.org/officeDocument/2006/relationships/ctrlProp" Target="../ctrlProps/ctrlProp1248.xml"/><Relationship Id="rId1349" Type="http://schemas.openxmlformats.org/officeDocument/2006/relationships/ctrlProp" Target="../ctrlProps/ctrlProp1346.xml"/><Relationship Id="rId260" Type="http://schemas.openxmlformats.org/officeDocument/2006/relationships/ctrlProp" Target="../ctrlProps/ctrlProp257.xml"/><Relationship Id="rId719" Type="http://schemas.openxmlformats.org/officeDocument/2006/relationships/ctrlProp" Target="../ctrlProps/ctrlProp716.xml"/><Relationship Id="rId926" Type="http://schemas.openxmlformats.org/officeDocument/2006/relationships/ctrlProp" Target="../ctrlProps/ctrlProp923.xml"/><Relationship Id="rId1111" Type="http://schemas.openxmlformats.org/officeDocument/2006/relationships/ctrlProp" Target="../ctrlProps/ctrlProp1108.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1195" Type="http://schemas.openxmlformats.org/officeDocument/2006/relationships/ctrlProp" Target="../ctrlProps/ctrlProp1192.xml"/><Relationship Id="rId1209" Type="http://schemas.openxmlformats.org/officeDocument/2006/relationships/ctrlProp" Target="../ctrlProps/ctrlProp1206.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1055" Type="http://schemas.openxmlformats.org/officeDocument/2006/relationships/ctrlProp" Target="../ctrlProps/ctrlProp1052.xml"/><Relationship Id="rId1262" Type="http://schemas.openxmlformats.org/officeDocument/2006/relationships/ctrlProp" Target="../ctrlProps/ctrlProp1259.xml"/><Relationship Id="rId271" Type="http://schemas.openxmlformats.org/officeDocument/2006/relationships/ctrlProp" Target="../ctrlProps/ctrlProp268.xml"/><Relationship Id="rId937" Type="http://schemas.openxmlformats.org/officeDocument/2006/relationships/ctrlProp" Target="../ctrlProps/ctrlProp934.xml"/><Relationship Id="rId1122" Type="http://schemas.openxmlformats.org/officeDocument/2006/relationships/ctrlProp" Target="../ctrlProps/ctrlProp1119.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990" Type="http://schemas.openxmlformats.org/officeDocument/2006/relationships/ctrlProp" Target="../ctrlProps/ctrlProp987.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1066" Type="http://schemas.openxmlformats.org/officeDocument/2006/relationships/ctrlProp" Target="../ctrlProps/ctrlProp1063.xml"/><Relationship Id="rId1273" Type="http://schemas.openxmlformats.org/officeDocument/2006/relationships/ctrlProp" Target="../ctrlProps/ctrlProp1270.xml"/><Relationship Id="rId850" Type="http://schemas.openxmlformats.org/officeDocument/2006/relationships/ctrlProp" Target="../ctrlProps/ctrlProp847.xml"/><Relationship Id="rId948" Type="http://schemas.openxmlformats.org/officeDocument/2006/relationships/ctrlProp" Target="../ctrlProps/ctrlProp945.xml"/><Relationship Id="rId1133" Type="http://schemas.openxmlformats.org/officeDocument/2006/relationships/ctrlProp" Target="../ctrlProps/ctrlProp1130.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1340" Type="http://schemas.openxmlformats.org/officeDocument/2006/relationships/ctrlProp" Target="../ctrlProps/ctrlProp1337.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1077" Type="http://schemas.openxmlformats.org/officeDocument/2006/relationships/ctrlProp" Target="../ctrlProps/ctrlProp1074.xml"/><Relationship Id="rId1200" Type="http://schemas.openxmlformats.org/officeDocument/2006/relationships/ctrlProp" Target="../ctrlProps/ctrlProp1197.xml"/><Relationship Id="rId654" Type="http://schemas.openxmlformats.org/officeDocument/2006/relationships/ctrlProp" Target="../ctrlProps/ctrlProp651.xml"/><Relationship Id="rId861" Type="http://schemas.openxmlformats.org/officeDocument/2006/relationships/ctrlProp" Target="../ctrlProps/ctrlProp858.xml"/><Relationship Id="rId959" Type="http://schemas.openxmlformats.org/officeDocument/2006/relationships/ctrlProp" Target="../ctrlProps/ctrlProp956.xml"/><Relationship Id="rId1284" Type="http://schemas.openxmlformats.org/officeDocument/2006/relationships/ctrlProp" Target="../ctrlProps/ctrlProp1281.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1144" Type="http://schemas.openxmlformats.org/officeDocument/2006/relationships/ctrlProp" Target="../ctrlProps/ctrlProp1141.xml"/><Relationship Id="rId1351" Type="http://schemas.openxmlformats.org/officeDocument/2006/relationships/ctrlProp" Target="../ctrlProps/ctrlProp1348.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1004" Type="http://schemas.openxmlformats.org/officeDocument/2006/relationships/ctrlProp" Target="../ctrlProps/ctrlProp1001.xml"/><Relationship Id="rId1211" Type="http://schemas.openxmlformats.org/officeDocument/2006/relationships/ctrlProp" Target="../ctrlProps/ctrlProp1208.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ctrlProp" Target="../ctrlProps/ctrlProp869.xml"/><Relationship Id="rId1088" Type="http://schemas.openxmlformats.org/officeDocument/2006/relationships/ctrlProp" Target="../ctrlProps/ctrlProp1085.xml"/><Relationship Id="rId1295" Type="http://schemas.openxmlformats.org/officeDocument/2006/relationships/ctrlProp" Target="../ctrlProps/ctrlProp1292.xml"/><Relationship Id="rId1309" Type="http://schemas.openxmlformats.org/officeDocument/2006/relationships/ctrlProp" Target="../ctrlProps/ctrlProp1306.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1155" Type="http://schemas.openxmlformats.org/officeDocument/2006/relationships/ctrlProp" Target="../ctrlProps/ctrlProp1152.xml"/><Relationship Id="rId1362" Type="http://schemas.openxmlformats.org/officeDocument/2006/relationships/ctrlProp" Target="../ctrlProps/ctrlProp1359.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1015" Type="http://schemas.openxmlformats.org/officeDocument/2006/relationships/ctrlProp" Target="../ctrlProps/ctrlProp1012.xml"/><Relationship Id="rId1222" Type="http://schemas.openxmlformats.org/officeDocument/2006/relationships/ctrlProp" Target="../ctrlProps/ctrlProp1219.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 Id="rId1166" Type="http://schemas.openxmlformats.org/officeDocument/2006/relationships/ctrlProp" Target="../ctrlProps/ctrlProp1163.xml"/><Relationship Id="rId175" Type="http://schemas.openxmlformats.org/officeDocument/2006/relationships/ctrlProp" Target="../ctrlProps/ctrlProp172.xml"/><Relationship Id="rId743" Type="http://schemas.openxmlformats.org/officeDocument/2006/relationships/ctrlProp" Target="../ctrlProps/ctrlProp740.xml"/><Relationship Id="rId950" Type="http://schemas.openxmlformats.org/officeDocument/2006/relationships/ctrlProp" Target="../ctrlProps/ctrlProp947.xml"/><Relationship Id="rId1026" Type="http://schemas.openxmlformats.org/officeDocument/2006/relationships/ctrlProp" Target="../ctrlProps/ctrlProp1023.xml"/><Relationship Id="rId382" Type="http://schemas.openxmlformats.org/officeDocument/2006/relationships/ctrlProp" Target="../ctrlProps/ctrlProp379.xml"/><Relationship Id="rId603" Type="http://schemas.openxmlformats.org/officeDocument/2006/relationships/ctrlProp" Target="../ctrlProps/ctrlProp600.xml"/><Relationship Id="rId687" Type="http://schemas.openxmlformats.org/officeDocument/2006/relationships/ctrlProp" Target="../ctrlProps/ctrlProp684.xml"/><Relationship Id="rId810" Type="http://schemas.openxmlformats.org/officeDocument/2006/relationships/ctrlProp" Target="../ctrlProps/ctrlProp807.xml"/><Relationship Id="rId908" Type="http://schemas.openxmlformats.org/officeDocument/2006/relationships/ctrlProp" Target="../ctrlProps/ctrlProp905.xml"/><Relationship Id="rId1233" Type="http://schemas.openxmlformats.org/officeDocument/2006/relationships/ctrlProp" Target="../ctrlProps/ctrlProp1230.xml"/><Relationship Id="rId242" Type="http://schemas.openxmlformats.org/officeDocument/2006/relationships/ctrlProp" Target="../ctrlProps/ctrlProp239.xml"/><Relationship Id="rId894" Type="http://schemas.openxmlformats.org/officeDocument/2006/relationships/ctrlProp" Target="../ctrlProps/ctrlProp891.xml"/><Relationship Id="rId1177" Type="http://schemas.openxmlformats.org/officeDocument/2006/relationships/ctrlProp" Target="../ctrlProps/ctrlProp1174.xml"/><Relationship Id="rId1300" Type="http://schemas.openxmlformats.org/officeDocument/2006/relationships/ctrlProp" Target="../ctrlProps/ctrlProp12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B1:CU53"/>
  <sheetViews>
    <sheetView showZeros="0" tabSelected="1" view="pageBreakPreview" zoomScaleNormal="75" zoomScaleSheetLayoutView="100" zoomScalePageLayoutView="75" workbookViewId="0"/>
  </sheetViews>
  <sheetFormatPr defaultColWidth="1.625" defaultRowHeight="24" customHeight="1"/>
  <cols>
    <col min="1" max="1" width="1.625" style="22"/>
    <col min="2" max="16" width="1.625" style="21"/>
    <col min="17" max="39" width="1" style="21" customWidth="1"/>
    <col min="40" max="46" width="1" style="22" customWidth="1"/>
    <col min="47" max="47" width="1.625" style="22"/>
    <col min="48" max="48" width="3.75" style="22" customWidth="1"/>
    <col min="49" max="49" width="1.625" style="22"/>
    <col min="50" max="50" width="1.625" style="22" customWidth="1"/>
    <col min="51" max="53" width="1.625" style="22"/>
    <col min="54" max="68" width="1.625" style="23"/>
    <col min="69" max="69" width="4.75" style="23" bestFit="1" customWidth="1"/>
    <col min="70" max="98" width="1.625" style="23"/>
    <col min="99" max="16384" width="1.625" style="22"/>
  </cols>
  <sheetData>
    <row r="1" spans="2:99" ht="51.75" customHeight="1">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row>
    <row r="2" spans="2:99" ht="9.75" customHeight="1"/>
    <row r="3" spans="2:99" ht="24" customHeight="1">
      <c r="B3" s="448" t="s">
        <v>1018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22"/>
      <c r="BO3" s="449" t="s">
        <v>734</v>
      </c>
      <c r="BP3" s="449"/>
      <c r="BQ3" s="449"/>
      <c r="BR3" s="449"/>
      <c r="BS3" s="449"/>
      <c r="BT3" s="449"/>
      <c r="BU3" s="449"/>
      <c r="BV3" s="450" t="str">
        <f>IF('2-様式1'!J99&lt;&gt;"",'2-様式1'!J99,'2-様式1'!J22&amp;"")</f>
        <v/>
      </c>
      <c r="BW3" s="450"/>
      <c r="BX3" s="450"/>
      <c r="BY3" s="450"/>
      <c r="BZ3" s="450"/>
      <c r="CA3" s="450"/>
      <c r="CB3" s="450"/>
      <c r="CC3" s="450"/>
      <c r="CD3" s="450"/>
      <c r="CE3" s="450"/>
      <c r="CF3" s="450"/>
      <c r="CG3" s="450"/>
      <c r="CH3" s="450"/>
      <c r="CI3" s="450"/>
      <c r="CJ3" s="450"/>
      <c r="CK3" s="450"/>
      <c r="CL3" s="450"/>
      <c r="CM3" s="450"/>
      <c r="CN3" s="450"/>
      <c r="CO3" s="450"/>
      <c r="CP3" s="450"/>
      <c r="CQ3" s="450"/>
      <c r="CR3" s="450"/>
      <c r="CS3" s="451" t="s">
        <v>378</v>
      </c>
      <c r="CT3" s="451"/>
    </row>
    <row r="4" spans="2:99" ht="25.5" customHeight="1">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28"/>
      <c r="BO4" s="449"/>
      <c r="BP4" s="449"/>
      <c r="BQ4" s="449"/>
      <c r="BR4" s="449"/>
      <c r="BS4" s="449"/>
      <c r="BT4" s="449"/>
      <c r="BU4" s="449"/>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1"/>
      <c r="CT4" s="451"/>
    </row>
    <row r="5" spans="2:99" ht="8.25" customHeight="1" thickBot="1">
      <c r="B5" s="24"/>
      <c r="C5" s="31"/>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5"/>
      <c r="AJ5" s="25"/>
      <c r="AK5" s="25"/>
      <c r="AL5" s="25"/>
      <c r="AM5" s="26"/>
      <c r="AN5" s="27"/>
      <c r="AO5" s="27"/>
      <c r="AP5" s="27"/>
      <c r="AQ5" s="27"/>
      <c r="AR5" s="27"/>
      <c r="AS5" s="27"/>
      <c r="AT5" s="27"/>
      <c r="AU5" s="27"/>
      <c r="AV5" s="27"/>
      <c r="AW5" s="27"/>
      <c r="AX5" s="27"/>
      <c r="AY5" s="27"/>
      <c r="AZ5" s="27"/>
      <c r="BA5" s="27"/>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32"/>
      <c r="CD5" s="32"/>
      <c r="CE5" s="32"/>
      <c r="CF5" s="32"/>
      <c r="CG5" s="32"/>
      <c r="CH5" s="32"/>
      <c r="CI5" s="32"/>
      <c r="CJ5" s="32"/>
      <c r="CK5" s="32"/>
      <c r="CL5" s="32"/>
      <c r="CM5" s="32"/>
      <c r="CN5" s="32"/>
      <c r="CO5" s="32"/>
      <c r="CP5" s="32"/>
      <c r="CQ5" s="32"/>
      <c r="CR5" s="32"/>
      <c r="CS5" s="32"/>
      <c r="CT5" s="32"/>
    </row>
    <row r="6" spans="2:99" s="29" customFormat="1" ht="24.95" customHeight="1">
      <c r="B6" s="485" t="s">
        <v>184</v>
      </c>
      <c r="C6" s="486"/>
      <c r="D6" s="487"/>
      <c r="E6" s="491" t="s">
        <v>518</v>
      </c>
      <c r="F6" s="492"/>
      <c r="G6" s="492"/>
      <c r="H6" s="493"/>
      <c r="I6" s="425" t="s">
        <v>413</v>
      </c>
      <c r="J6" s="426"/>
      <c r="K6" s="426"/>
      <c r="L6" s="427"/>
      <c r="M6" s="497" t="s">
        <v>414</v>
      </c>
      <c r="N6" s="498"/>
      <c r="O6" s="498"/>
      <c r="P6" s="499"/>
      <c r="Q6" s="502" t="s">
        <v>467</v>
      </c>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4"/>
      <c r="AU6" s="502" t="s">
        <v>415</v>
      </c>
      <c r="AV6" s="503"/>
      <c r="AW6" s="503"/>
      <c r="AX6" s="503"/>
      <c r="AY6" s="478" t="s">
        <v>416</v>
      </c>
      <c r="AZ6" s="470"/>
      <c r="BA6" s="479"/>
      <c r="BB6" s="469" t="s">
        <v>417</v>
      </c>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1"/>
    </row>
    <row r="7" spans="2:99" s="29" customFormat="1" ht="24.95" customHeight="1" thickBot="1">
      <c r="B7" s="488"/>
      <c r="C7" s="489"/>
      <c r="D7" s="490"/>
      <c r="E7" s="494"/>
      <c r="F7" s="495"/>
      <c r="G7" s="495"/>
      <c r="H7" s="496"/>
      <c r="I7" s="428"/>
      <c r="J7" s="429"/>
      <c r="K7" s="429"/>
      <c r="L7" s="430"/>
      <c r="M7" s="500"/>
      <c r="N7" s="500"/>
      <c r="O7" s="500"/>
      <c r="P7" s="501"/>
      <c r="Q7" s="505"/>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7"/>
      <c r="AU7" s="505"/>
      <c r="AV7" s="506"/>
      <c r="AW7" s="506"/>
      <c r="AX7" s="506"/>
      <c r="AY7" s="472"/>
      <c r="AZ7" s="473"/>
      <c r="BA7" s="480"/>
      <c r="BB7" s="472"/>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4"/>
    </row>
    <row r="8" spans="2:99" s="30" customFormat="1" ht="50.1" customHeight="1" thickBot="1">
      <c r="B8" s="508">
        <v>1</v>
      </c>
      <c r="C8" s="434"/>
      <c r="D8" s="509"/>
      <c r="E8" s="431" t="s">
        <v>418</v>
      </c>
      <c r="F8" s="432"/>
      <c r="G8" s="432"/>
      <c r="H8" s="433"/>
      <c r="I8" s="431"/>
      <c r="J8" s="432"/>
      <c r="K8" s="432"/>
      <c r="L8" s="433"/>
      <c r="M8" s="432"/>
      <c r="N8" s="432"/>
      <c r="O8" s="432"/>
      <c r="P8" s="510"/>
      <c r="Q8" s="422" t="s">
        <v>1003</v>
      </c>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4"/>
      <c r="AU8" s="434" t="s">
        <v>419</v>
      </c>
      <c r="AV8" s="434"/>
      <c r="AW8" s="434"/>
      <c r="AX8" s="434"/>
      <c r="AY8" s="435" t="s">
        <v>437</v>
      </c>
      <c r="AZ8" s="435"/>
      <c r="BA8" s="435"/>
      <c r="BB8" s="422" t="s">
        <v>1010</v>
      </c>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483"/>
      <c r="CL8" s="483"/>
      <c r="CM8" s="483"/>
      <c r="CN8" s="483"/>
      <c r="CO8" s="483"/>
      <c r="CP8" s="483"/>
      <c r="CQ8" s="483"/>
      <c r="CR8" s="483"/>
      <c r="CS8" s="483"/>
      <c r="CT8" s="484"/>
    </row>
    <row r="9" spans="2:99" s="29" customFormat="1" ht="80.099999999999994" customHeight="1">
      <c r="B9" s="452">
        <v>2</v>
      </c>
      <c r="C9" s="453"/>
      <c r="D9" s="454"/>
      <c r="E9" s="527" t="s">
        <v>136</v>
      </c>
      <c r="F9" s="481"/>
      <c r="G9" s="481"/>
      <c r="H9" s="528"/>
      <c r="I9" s="527"/>
      <c r="J9" s="481"/>
      <c r="K9" s="481"/>
      <c r="L9" s="528"/>
      <c r="M9" s="481"/>
      <c r="N9" s="481"/>
      <c r="O9" s="481"/>
      <c r="P9" s="482"/>
      <c r="Q9" s="466" t="s">
        <v>420</v>
      </c>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8"/>
      <c r="AU9" s="475" t="s">
        <v>1004</v>
      </c>
      <c r="AV9" s="476"/>
      <c r="AW9" s="476"/>
      <c r="AX9" s="476"/>
      <c r="AY9" s="477" t="s">
        <v>421</v>
      </c>
      <c r="AZ9" s="477"/>
      <c r="BA9" s="477"/>
      <c r="BB9" s="466" t="s">
        <v>1134</v>
      </c>
      <c r="BC9" s="467"/>
      <c r="BD9" s="467"/>
      <c r="BE9" s="467"/>
      <c r="BF9" s="467"/>
      <c r="BG9" s="467"/>
      <c r="BH9" s="467"/>
      <c r="BI9" s="467"/>
      <c r="BJ9" s="467"/>
      <c r="BK9" s="467"/>
      <c r="BL9" s="467"/>
      <c r="BM9" s="467"/>
      <c r="BN9" s="467"/>
      <c r="BO9" s="467"/>
      <c r="BP9" s="467"/>
      <c r="BQ9" s="467"/>
      <c r="BR9" s="467"/>
      <c r="BS9" s="467"/>
      <c r="BT9" s="467"/>
      <c r="BU9" s="467"/>
      <c r="BV9" s="467"/>
      <c r="BW9" s="467"/>
      <c r="BX9" s="467"/>
      <c r="BY9" s="467"/>
      <c r="BZ9" s="467"/>
      <c r="CA9" s="467"/>
      <c r="CB9" s="467"/>
      <c r="CC9" s="467"/>
      <c r="CD9" s="467"/>
      <c r="CE9" s="467"/>
      <c r="CF9" s="467"/>
      <c r="CG9" s="467"/>
      <c r="CH9" s="467"/>
      <c r="CI9" s="467"/>
      <c r="CJ9" s="467"/>
      <c r="CK9" s="467"/>
      <c r="CL9" s="467"/>
      <c r="CM9" s="467"/>
      <c r="CN9" s="467"/>
      <c r="CO9" s="467"/>
      <c r="CP9" s="467"/>
      <c r="CQ9" s="467"/>
      <c r="CR9" s="467"/>
      <c r="CS9" s="467"/>
      <c r="CT9" s="468"/>
    </row>
    <row r="10" spans="2:99" s="29" customFormat="1" ht="50.1" customHeight="1">
      <c r="B10" s="439">
        <v>3</v>
      </c>
      <c r="C10" s="411"/>
      <c r="D10" s="412"/>
      <c r="E10" s="436" t="s">
        <v>418</v>
      </c>
      <c r="F10" s="409"/>
      <c r="G10" s="409"/>
      <c r="H10" s="437"/>
      <c r="I10" s="436"/>
      <c r="J10" s="409"/>
      <c r="K10" s="409"/>
      <c r="L10" s="437"/>
      <c r="M10" s="409"/>
      <c r="N10" s="409"/>
      <c r="O10" s="409"/>
      <c r="P10" s="410"/>
      <c r="Q10" s="416" t="s">
        <v>987</v>
      </c>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8"/>
      <c r="AU10" s="439"/>
      <c r="AV10" s="411"/>
      <c r="AW10" s="411"/>
      <c r="AX10" s="412"/>
      <c r="AY10" s="440" t="s">
        <v>422</v>
      </c>
      <c r="AZ10" s="440"/>
      <c r="BA10" s="440"/>
      <c r="BB10" s="416" t="s">
        <v>1113</v>
      </c>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8"/>
    </row>
    <row r="11" spans="2:99" s="29" customFormat="1" ht="50.1" customHeight="1">
      <c r="B11" s="439">
        <v>4</v>
      </c>
      <c r="C11" s="411"/>
      <c r="D11" s="412"/>
      <c r="E11" s="436" t="s">
        <v>418</v>
      </c>
      <c r="F11" s="409"/>
      <c r="G11" s="409"/>
      <c r="H11" s="437"/>
      <c r="I11" s="436"/>
      <c r="J11" s="409"/>
      <c r="K11" s="409"/>
      <c r="L11" s="437"/>
      <c r="M11" s="525"/>
      <c r="N11" s="525"/>
      <c r="O11" s="525"/>
      <c r="P11" s="526"/>
      <c r="Q11" s="416" t="s">
        <v>988</v>
      </c>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8"/>
      <c r="AU11" s="411"/>
      <c r="AV11" s="411"/>
      <c r="AW11" s="411"/>
      <c r="AX11" s="412"/>
      <c r="AY11" s="440" t="s">
        <v>422</v>
      </c>
      <c r="AZ11" s="440"/>
      <c r="BA11" s="440"/>
      <c r="BB11" s="416" t="s">
        <v>1105</v>
      </c>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417"/>
      <c r="CO11" s="417"/>
      <c r="CP11" s="417"/>
      <c r="CQ11" s="417"/>
      <c r="CR11" s="417"/>
      <c r="CS11" s="417"/>
      <c r="CT11" s="418"/>
    </row>
    <row r="12" spans="2:99" s="29" customFormat="1" ht="50.1" customHeight="1">
      <c r="B12" s="439">
        <v>5</v>
      </c>
      <c r="C12" s="411"/>
      <c r="D12" s="412"/>
      <c r="E12" s="436" t="s">
        <v>423</v>
      </c>
      <c r="F12" s="409"/>
      <c r="G12" s="409"/>
      <c r="H12" s="437"/>
      <c r="I12" s="436"/>
      <c r="J12" s="409"/>
      <c r="K12" s="409"/>
      <c r="L12" s="437"/>
      <c r="M12" s="525"/>
      <c r="N12" s="525"/>
      <c r="O12" s="525"/>
      <c r="P12" s="526"/>
      <c r="Q12" s="416" t="s">
        <v>424</v>
      </c>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8"/>
      <c r="AU12" s="411"/>
      <c r="AV12" s="411"/>
      <c r="AW12" s="411"/>
      <c r="AX12" s="412"/>
      <c r="AY12" s="440" t="s">
        <v>425</v>
      </c>
      <c r="AZ12" s="440"/>
      <c r="BA12" s="440"/>
      <c r="BB12" s="416" t="s">
        <v>1005</v>
      </c>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17"/>
      <c r="CJ12" s="417"/>
      <c r="CK12" s="417"/>
      <c r="CL12" s="417"/>
      <c r="CM12" s="417"/>
      <c r="CN12" s="417"/>
      <c r="CO12" s="417"/>
      <c r="CP12" s="417"/>
      <c r="CQ12" s="417"/>
      <c r="CR12" s="417"/>
      <c r="CS12" s="417"/>
      <c r="CT12" s="418"/>
    </row>
    <row r="13" spans="2:99" s="29" customFormat="1" ht="50.1" customHeight="1">
      <c r="B13" s="439">
        <v>6</v>
      </c>
      <c r="C13" s="411"/>
      <c r="D13" s="412"/>
      <c r="E13" s="436" t="s">
        <v>423</v>
      </c>
      <c r="F13" s="409"/>
      <c r="G13" s="409"/>
      <c r="H13" s="437"/>
      <c r="I13" s="436"/>
      <c r="J13" s="409"/>
      <c r="K13" s="409"/>
      <c r="L13" s="437"/>
      <c r="M13" s="409"/>
      <c r="N13" s="409"/>
      <c r="O13" s="409"/>
      <c r="P13" s="410"/>
      <c r="Q13" s="416" t="s">
        <v>426</v>
      </c>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8"/>
      <c r="AU13" s="411"/>
      <c r="AV13" s="411"/>
      <c r="AW13" s="411"/>
      <c r="AX13" s="412"/>
      <c r="AY13" s="440" t="s">
        <v>425</v>
      </c>
      <c r="AZ13" s="440"/>
      <c r="BA13" s="440"/>
      <c r="BB13" s="416" t="s">
        <v>1006</v>
      </c>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417"/>
      <c r="CO13" s="417"/>
      <c r="CP13" s="417"/>
      <c r="CQ13" s="417"/>
      <c r="CR13" s="417"/>
      <c r="CS13" s="417"/>
      <c r="CT13" s="418"/>
    </row>
    <row r="14" spans="2:99" s="29" customFormat="1" ht="50.1" customHeight="1">
      <c r="B14" s="439">
        <v>7</v>
      </c>
      <c r="C14" s="411"/>
      <c r="D14" s="412"/>
      <c r="E14" s="436" t="s">
        <v>423</v>
      </c>
      <c r="F14" s="409"/>
      <c r="G14" s="409"/>
      <c r="H14" s="437"/>
      <c r="I14" s="436"/>
      <c r="J14" s="409"/>
      <c r="K14" s="409"/>
      <c r="L14" s="437"/>
      <c r="M14" s="409"/>
      <c r="N14" s="409"/>
      <c r="O14" s="409"/>
      <c r="P14" s="410"/>
      <c r="Q14" s="416" t="s">
        <v>1001</v>
      </c>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8"/>
      <c r="AU14" s="411"/>
      <c r="AV14" s="411"/>
      <c r="AW14" s="411"/>
      <c r="AX14" s="412"/>
      <c r="AY14" s="440" t="s">
        <v>425</v>
      </c>
      <c r="AZ14" s="440"/>
      <c r="BA14" s="440"/>
      <c r="BB14" s="416" t="s">
        <v>1007</v>
      </c>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8"/>
    </row>
    <row r="15" spans="2:99" s="29" customFormat="1" ht="50.1" customHeight="1">
      <c r="B15" s="439">
        <v>8</v>
      </c>
      <c r="C15" s="411"/>
      <c r="D15" s="412"/>
      <c r="E15" s="436" t="s">
        <v>423</v>
      </c>
      <c r="F15" s="409"/>
      <c r="G15" s="409"/>
      <c r="H15" s="437"/>
      <c r="I15" s="436"/>
      <c r="J15" s="409"/>
      <c r="K15" s="409"/>
      <c r="L15" s="437"/>
      <c r="M15" s="409"/>
      <c r="N15" s="409"/>
      <c r="O15" s="409"/>
      <c r="P15" s="410"/>
      <c r="Q15" s="416" t="s">
        <v>1002</v>
      </c>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8"/>
      <c r="AU15" s="441" t="s">
        <v>1008</v>
      </c>
      <c r="AV15" s="411"/>
      <c r="AW15" s="411"/>
      <c r="AX15" s="412"/>
      <c r="AY15" s="440" t="s">
        <v>422</v>
      </c>
      <c r="AZ15" s="440"/>
      <c r="BA15" s="440"/>
      <c r="BB15" s="416" t="s">
        <v>1011</v>
      </c>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7"/>
      <c r="CO15" s="417"/>
      <c r="CP15" s="417"/>
      <c r="CQ15" s="417"/>
      <c r="CR15" s="417"/>
      <c r="CS15" s="417"/>
      <c r="CT15" s="418"/>
    </row>
    <row r="16" spans="2:99" s="29" customFormat="1" ht="80.099999999999994" customHeight="1">
      <c r="B16" s="439">
        <v>9</v>
      </c>
      <c r="C16" s="411"/>
      <c r="D16" s="412"/>
      <c r="E16" s="436" t="s">
        <v>423</v>
      </c>
      <c r="F16" s="409"/>
      <c r="G16" s="409"/>
      <c r="H16" s="437"/>
      <c r="I16" s="436"/>
      <c r="J16" s="409"/>
      <c r="K16" s="409"/>
      <c r="L16" s="437"/>
      <c r="M16" s="409"/>
      <c r="N16" s="409"/>
      <c r="O16" s="409"/>
      <c r="P16" s="410"/>
      <c r="Q16" s="416" t="s">
        <v>427</v>
      </c>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8"/>
      <c r="AU16" s="411" t="s">
        <v>428</v>
      </c>
      <c r="AV16" s="411"/>
      <c r="AW16" s="411"/>
      <c r="AX16" s="412"/>
      <c r="AY16" s="440" t="s">
        <v>425</v>
      </c>
      <c r="AZ16" s="440"/>
      <c r="BA16" s="440"/>
      <c r="BB16" s="511" t="s">
        <v>1157</v>
      </c>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2"/>
      <c r="CO16" s="512"/>
      <c r="CP16" s="512"/>
      <c r="CQ16" s="512"/>
      <c r="CR16" s="512"/>
      <c r="CS16" s="512"/>
      <c r="CT16" s="513"/>
    </row>
    <row r="17" spans="2:98" s="29" customFormat="1" ht="50.1" customHeight="1">
      <c r="B17" s="439">
        <v>10</v>
      </c>
      <c r="C17" s="411"/>
      <c r="D17" s="412"/>
      <c r="E17" s="436" t="s">
        <v>423</v>
      </c>
      <c r="F17" s="409"/>
      <c r="G17" s="409"/>
      <c r="H17" s="437"/>
      <c r="I17" s="436"/>
      <c r="J17" s="409"/>
      <c r="K17" s="409"/>
      <c r="L17" s="437"/>
      <c r="M17" s="409"/>
      <c r="N17" s="409"/>
      <c r="O17" s="409"/>
      <c r="P17" s="410"/>
      <c r="Q17" s="416" t="s">
        <v>429</v>
      </c>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8"/>
      <c r="AU17" s="411"/>
      <c r="AV17" s="411"/>
      <c r="AW17" s="411"/>
      <c r="AX17" s="412"/>
      <c r="AY17" s="440" t="s">
        <v>425</v>
      </c>
      <c r="AZ17" s="440"/>
      <c r="BA17" s="440"/>
      <c r="BB17" s="416" t="s">
        <v>1012</v>
      </c>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8"/>
    </row>
    <row r="18" spans="2:98" s="29" customFormat="1" ht="50.1" customHeight="1">
      <c r="B18" s="439">
        <v>11</v>
      </c>
      <c r="C18" s="411"/>
      <c r="D18" s="412"/>
      <c r="E18" s="436" t="s">
        <v>423</v>
      </c>
      <c r="F18" s="409"/>
      <c r="G18" s="409"/>
      <c r="H18" s="437"/>
      <c r="I18" s="436"/>
      <c r="J18" s="409"/>
      <c r="K18" s="409"/>
      <c r="L18" s="437"/>
      <c r="M18" s="409"/>
      <c r="N18" s="409"/>
      <c r="O18" s="409"/>
      <c r="P18" s="410"/>
      <c r="Q18" s="416" t="s">
        <v>430</v>
      </c>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8"/>
      <c r="AU18" s="441" t="s">
        <v>431</v>
      </c>
      <c r="AV18" s="411"/>
      <c r="AW18" s="411"/>
      <c r="AX18" s="412"/>
      <c r="AY18" s="440" t="s">
        <v>432</v>
      </c>
      <c r="AZ18" s="440"/>
      <c r="BA18" s="440"/>
      <c r="BB18" s="416" t="s">
        <v>1106</v>
      </c>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8"/>
    </row>
    <row r="19" spans="2:98" s="29" customFormat="1" ht="50.1" customHeight="1">
      <c r="B19" s="439">
        <v>12</v>
      </c>
      <c r="C19" s="411"/>
      <c r="D19" s="412"/>
      <c r="E19" s="436" t="s">
        <v>433</v>
      </c>
      <c r="F19" s="409"/>
      <c r="G19" s="409"/>
      <c r="H19" s="437"/>
      <c r="I19" s="436"/>
      <c r="J19" s="409"/>
      <c r="K19" s="409"/>
      <c r="L19" s="437"/>
      <c r="M19" s="409"/>
      <c r="N19" s="409"/>
      <c r="O19" s="409"/>
      <c r="P19" s="410"/>
      <c r="Q19" s="416" t="s">
        <v>468</v>
      </c>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8"/>
      <c r="AU19" s="441" t="s">
        <v>434</v>
      </c>
      <c r="AV19" s="411"/>
      <c r="AW19" s="411"/>
      <c r="AX19" s="412"/>
      <c r="AY19" s="440" t="s">
        <v>432</v>
      </c>
      <c r="AZ19" s="440"/>
      <c r="BA19" s="440"/>
      <c r="BB19" s="416" t="s">
        <v>1107</v>
      </c>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17"/>
      <c r="CM19" s="417"/>
      <c r="CN19" s="417"/>
      <c r="CO19" s="417"/>
      <c r="CP19" s="417"/>
      <c r="CQ19" s="417"/>
      <c r="CR19" s="417"/>
      <c r="CS19" s="417"/>
      <c r="CT19" s="418"/>
    </row>
    <row r="20" spans="2:98" s="29" customFormat="1" ht="50.1" customHeight="1">
      <c r="B20" s="439">
        <v>13</v>
      </c>
      <c r="C20" s="411"/>
      <c r="D20" s="412"/>
      <c r="E20" s="436" t="s">
        <v>433</v>
      </c>
      <c r="F20" s="409"/>
      <c r="G20" s="409"/>
      <c r="H20" s="437"/>
      <c r="I20" s="436"/>
      <c r="J20" s="409"/>
      <c r="K20" s="409"/>
      <c r="L20" s="437"/>
      <c r="M20" s="409"/>
      <c r="N20" s="409"/>
      <c r="O20" s="409"/>
      <c r="P20" s="410"/>
      <c r="Q20" s="416" t="s">
        <v>435</v>
      </c>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8"/>
      <c r="AU20" s="441" t="s">
        <v>436</v>
      </c>
      <c r="AV20" s="411"/>
      <c r="AW20" s="411"/>
      <c r="AX20" s="412"/>
      <c r="AY20" s="440" t="s">
        <v>432</v>
      </c>
      <c r="AZ20" s="440"/>
      <c r="BA20" s="440"/>
      <c r="BB20" s="515" t="s">
        <v>1158</v>
      </c>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7"/>
    </row>
    <row r="21" spans="2:98" s="29" customFormat="1" ht="50.1" customHeight="1">
      <c r="B21" s="439">
        <v>14</v>
      </c>
      <c r="C21" s="411"/>
      <c r="D21" s="412"/>
      <c r="E21" s="436" t="s">
        <v>136</v>
      </c>
      <c r="F21" s="409"/>
      <c r="G21" s="409"/>
      <c r="H21" s="437"/>
      <c r="I21" s="436"/>
      <c r="J21" s="409"/>
      <c r="K21" s="409"/>
      <c r="L21" s="437"/>
      <c r="M21" s="409"/>
      <c r="N21" s="409"/>
      <c r="O21" s="409"/>
      <c r="P21" s="410"/>
      <c r="Q21" s="416" t="s">
        <v>667</v>
      </c>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8"/>
      <c r="AU21" s="411"/>
      <c r="AV21" s="411"/>
      <c r="AW21" s="411"/>
      <c r="AX21" s="412"/>
      <c r="AY21" s="440" t="s">
        <v>432</v>
      </c>
      <c r="AZ21" s="440"/>
      <c r="BA21" s="440"/>
      <c r="BB21" s="511" t="s">
        <v>1014</v>
      </c>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3"/>
    </row>
    <row r="22" spans="2:98" s="29" customFormat="1" ht="50.1" customHeight="1">
      <c r="B22" s="439">
        <v>15</v>
      </c>
      <c r="C22" s="411"/>
      <c r="D22" s="412"/>
      <c r="E22" s="436" t="s">
        <v>136</v>
      </c>
      <c r="F22" s="409"/>
      <c r="G22" s="409"/>
      <c r="H22" s="437"/>
      <c r="I22" s="436"/>
      <c r="J22" s="409"/>
      <c r="K22" s="409"/>
      <c r="L22" s="437"/>
      <c r="M22" s="436"/>
      <c r="N22" s="409"/>
      <c r="O22" s="409"/>
      <c r="P22" s="410"/>
      <c r="Q22" s="416" t="s">
        <v>993</v>
      </c>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8"/>
      <c r="AU22" s="441"/>
      <c r="AV22" s="411"/>
      <c r="AW22" s="411"/>
      <c r="AX22" s="412"/>
      <c r="AY22" s="440" t="s">
        <v>437</v>
      </c>
      <c r="AZ22" s="440"/>
      <c r="BA22" s="440"/>
      <c r="BB22" s="511" t="s">
        <v>1013</v>
      </c>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3"/>
    </row>
    <row r="23" spans="2:98" s="29" customFormat="1" ht="50.1" customHeight="1">
      <c r="B23" s="439">
        <v>16</v>
      </c>
      <c r="C23" s="411"/>
      <c r="D23" s="412"/>
      <c r="E23" s="436" t="s">
        <v>438</v>
      </c>
      <c r="F23" s="409"/>
      <c r="G23" s="409"/>
      <c r="H23" s="437"/>
      <c r="I23" s="436"/>
      <c r="J23" s="409"/>
      <c r="K23" s="409"/>
      <c r="L23" s="437"/>
      <c r="M23" s="409"/>
      <c r="N23" s="409"/>
      <c r="O23" s="409"/>
      <c r="P23" s="410"/>
      <c r="Q23" s="416" t="s">
        <v>440</v>
      </c>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8"/>
      <c r="AU23" s="411" t="s">
        <v>441</v>
      </c>
      <c r="AV23" s="411"/>
      <c r="AW23" s="411"/>
      <c r="AX23" s="412"/>
      <c r="AY23" s="440" t="s">
        <v>439</v>
      </c>
      <c r="AZ23" s="440"/>
      <c r="BA23" s="440"/>
      <c r="BB23" s="515" t="s">
        <v>994</v>
      </c>
      <c r="BC23" s="516"/>
      <c r="BD23" s="516"/>
      <c r="BE23" s="516"/>
      <c r="BF23" s="516"/>
      <c r="BG23" s="516"/>
      <c r="BH23" s="516"/>
      <c r="BI23" s="516"/>
      <c r="BJ23" s="516"/>
      <c r="BK23" s="516"/>
      <c r="BL23" s="516"/>
      <c r="BM23" s="516"/>
      <c r="BN23" s="516"/>
      <c r="BO23" s="516"/>
      <c r="BP23" s="516"/>
      <c r="BQ23" s="516"/>
      <c r="BR23" s="516"/>
      <c r="BS23" s="516"/>
      <c r="BT23" s="516"/>
      <c r="BU23" s="516"/>
      <c r="BV23" s="516"/>
      <c r="BW23" s="516"/>
      <c r="BX23" s="516"/>
      <c r="BY23" s="516"/>
      <c r="BZ23" s="516"/>
      <c r="CA23" s="516"/>
      <c r="CB23" s="516"/>
      <c r="CC23" s="516"/>
      <c r="CD23" s="516"/>
      <c r="CE23" s="516"/>
      <c r="CF23" s="516"/>
      <c r="CG23" s="516"/>
      <c r="CH23" s="516"/>
      <c r="CI23" s="516"/>
      <c r="CJ23" s="516"/>
      <c r="CK23" s="516"/>
      <c r="CL23" s="516"/>
      <c r="CM23" s="516"/>
      <c r="CN23" s="516"/>
      <c r="CO23" s="516"/>
      <c r="CP23" s="516"/>
      <c r="CQ23" s="516"/>
      <c r="CR23" s="516"/>
      <c r="CS23" s="516"/>
      <c r="CT23" s="517"/>
    </row>
    <row r="24" spans="2:98" s="29" customFormat="1" ht="50.1" customHeight="1">
      <c r="B24" s="439">
        <v>17</v>
      </c>
      <c r="C24" s="411"/>
      <c r="D24" s="412"/>
      <c r="E24" s="436" t="s">
        <v>438</v>
      </c>
      <c r="F24" s="409"/>
      <c r="G24" s="409"/>
      <c r="H24" s="437"/>
      <c r="I24" s="436"/>
      <c r="J24" s="409"/>
      <c r="K24" s="409"/>
      <c r="L24" s="437"/>
      <c r="M24" s="409"/>
      <c r="N24" s="409"/>
      <c r="O24" s="409"/>
      <c r="P24" s="410"/>
      <c r="Q24" s="416" t="s">
        <v>442</v>
      </c>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8"/>
      <c r="AU24" s="524" t="s">
        <v>443</v>
      </c>
      <c r="AV24" s="411"/>
      <c r="AW24" s="411"/>
      <c r="AX24" s="412"/>
      <c r="AY24" s="440" t="s">
        <v>439</v>
      </c>
      <c r="AZ24" s="440"/>
      <c r="BA24" s="440"/>
      <c r="BB24" s="416" t="s">
        <v>1114</v>
      </c>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417"/>
      <c r="CO24" s="417"/>
      <c r="CP24" s="417"/>
      <c r="CQ24" s="417"/>
      <c r="CR24" s="417"/>
      <c r="CS24" s="417"/>
      <c r="CT24" s="418"/>
    </row>
    <row r="25" spans="2:98" s="29" customFormat="1" ht="50.1" customHeight="1">
      <c r="B25" s="439">
        <v>18</v>
      </c>
      <c r="C25" s="411"/>
      <c r="D25" s="412"/>
      <c r="E25" s="436" t="s">
        <v>136</v>
      </c>
      <c r="F25" s="409"/>
      <c r="G25" s="409"/>
      <c r="H25" s="437"/>
      <c r="I25" s="436"/>
      <c r="J25" s="409"/>
      <c r="K25" s="409"/>
      <c r="L25" s="437"/>
      <c r="M25" s="409"/>
      <c r="N25" s="409"/>
      <c r="O25" s="409"/>
      <c r="P25" s="410"/>
      <c r="Q25" s="416" t="s">
        <v>989</v>
      </c>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8"/>
      <c r="AU25" s="439"/>
      <c r="AV25" s="411"/>
      <c r="AW25" s="411"/>
      <c r="AX25" s="412"/>
      <c r="AY25" s="440" t="s">
        <v>439</v>
      </c>
      <c r="AZ25" s="440"/>
      <c r="BA25" s="440"/>
      <c r="BB25" s="511" t="s">
        <v>1115</v>
      </c>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3"/>
    </row>
    <row r="26" spans="2:98" s="29" customFormat="1" ht="50.1" customHeight="1">
      <c r="B26" s="439">
        <v>19</v>
      </c>
      <c r="C26" s="411"/>
      <c r="D26" s="412"/>
      <c r="E26" s="436" t="s">
        <v>136</v>
      </c>
      <c r="F26" s="409"/>
      <c r="G26" s="409"/>
      <c r="H26" s="437"/>
      <c r="I26" s="436"/>
      <c r="J26" s="409"/>
      <c r="K26" s="409"/>
      <c r="L26" s="437"/>
      <c r="M26" s="409"/>
      <c r="N26" s="409"/>
      <c r="O26" s="409"/>
      <c r="P26" s="410"/>
      <c r="Q26" s="416" t="s">
        <v>444</v>
      </c>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8"/>
      <c r="AU26" s="524" t="s">
        <v>445</v>
      </c>
      <c r="AV26" s="411"/>
      <c r="AW26" s="411"/>
      <c r="AX26" s="412"/>
      <c r="AY26" s="440" t="s">
        <v>439</v>
      </c>
      <c r="AZ26" s="440"/>
      <c r="BA26" s="440"/>
      <c r="BB26" s="511" t="s">
        <v>995</v>
      </c>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512"/>
      <c r="CO26" s="512"/>
      <c r="CP26" s="512"/>
      <c r="CQ26" s="512"/>
      <c r="CR26" s="512"/>
      <c r="CS26" s="512"/>
      <c r="CT26" s="513"/>
    </row>
    <row r="27" spans="2:98" s="29" customFormat="1" ht="50.1" customHeight="1">
      <c r="B27" s="439">
        <v>20</v>
      </c>
      <c r="C27" s="411"/>
      <c r="D27" s="412"/>
      <c r="E27" s="436" t="s">
        <v>136</v>
      </c>
      <c r="F27" s="409"/>
      <c r="G27" s="409"/>
      <c r="H27" s="437"/>
      <c r="I27" s="436"/>
      <c r="J27" s="409"/>
      <c r="K27" s="409"/>
      <c r="L27" s="437"/>
      <c r="M27" s="409"/>
      <c r="N27" s="409"/>
      <c r="O27" s="409"/>
      <c r="P27" s="410"/>
      <c r="Q27" s="416" t="s">
        <v>446</v>
      </c>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8"/>
      <c r="AU27" s="524"/>
      <c r="AV27" s="411"/>
      <c r="AW27" s="411"/>
      <c r="AX27" s="412"/>
      <c r="AY27" s="440" t="s">
        <v>439</v>
      </c>
      <c r="AZ27" s="440"/>
      <c r="BA27" s="440"/>
      <c r="BB27" s="515" t="s">
        <v>447</v>
      </c>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6"/>
      <c r="CJ27" s="516"/>
      <c r="CK27" s="516"/>
      <c r="CL27" s="516"/>
      <c r="CM27" s="516"/>
      <c r="CN27" s="516"/>
      <c r="CO27" s="516"/>
      <c r="CP27" s="516"/>
      <c r="CQ27" s="516"/>
      <c r="CR27" s="516"/>
      <c r="CS27" s="516"/>
      <c r="CT27" s="517"/>
    </row>
    <row r="28" spans="2:98" s="29" customFormat="1" ht="50.1" customHeight="1">
      <c r="B28" s="439">
        <v>21</v>
      </c>
      <c r="C28" s="411"/>
      <c r="D28" s="412"/>
      <c r="E28" s="436" t="s">
        <v>438</v>
      </c>
      <c r="F28" s="409"/>
      <c r="G28" s="409"/>
      <c r="H28" s="437"/>
      <c r="I28" s="436"/>
      <c r="J28" s="409"/>
      <c r="K28" s="409"/>
      <c r="L28" s="437"/>
      <c r="M28" s="409"/>
      <c r="N28" s="409"/>
      <c r="O28" s="409"/>
      <c r="P28" s="410"/>
      <c r="Q28" s="416" t="s">
        <v>448</v>
      </c>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8"/>
      <c r="AU28" s="524" t="s">
        <v>449</v>
      </c>
      <c r="AV28" s="411"/>
      <c r="AW28" s="411"/>
      <c r="AX28" s="412"/>
      <c r="AY28" s="440" t="s">
        <v>439</v>
      </c>
      <c r="AZ28" s="440"/>
      <c r="BA28" s="440"/>
      <c r="BB28" s="515" t="s">
        <v>1108</v>
      </c>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c r="CT28" s="517"/>
    </row>
    <row r="29" spans="2:98" s="29" customFormat="1" ht="50.1" customHeight="1">
      <c r="B29" s="439">
        <v>22</v>
      </c>
      <c r="C29" s="411"/>
      <c r="D29" s="412"/>
      <c r="E29" s="436" t="s">
        <v>438</v>
      </c>
      <c r="F29" s="409"/>
      <c r="G29" s="409"/>
      <c r="H29" s="437"/>
      <c r="I29" s="436"/>
      <c r="J29" s="409"/>
      <c r="K29" s="409"/>
      <c r="L29" s="437"/>
      <c r="M29" s="436"/>
      <c r="N29" s="409"/>
      <c r="O29" s="409"/>
      <c r="P29" s="410"/>
      <c r="Q29" s="520" t="s">
        <v>620</v>
      </c>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8"/>
      <c r="AU29" s="524" t="s">
        <v>622</v>
      </c>
      <c r="AV29" s="441"/>
      <c r="AW29" s="441"/>
      <c r="AX29" s="538"/>
      <c r="AY29" s="413" t="s">
        <v>619</v>
      </c>
      <c r="AZ29" s="414"/>
      <c r="BA29" s="415"/>
      <c r="BB29" s="511" t="s">
        <v>672</v>
      </c>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3"/>
    </row>
    <row r="30" spans="2:98" s="29" customFormat="1" ht="50.1" customHeight="1">
      <c r="B30" s="539">
        <v>23</v>
      </c>
      <c r="C30" s="540"/>
      <c r="D30" s="541"/>
      <c r="E30" s="436" t="s">
        <v>450</v>
      </c>
      <c r="F30" s="409"/>
      <c r="G30" s="436" t="s">
        <v>451</v>
      </c>
      <c r="H30" s="437"/>
      <c r="I30" s="436" t="s">
        <v>450</v>
      </c>
      <c r="J30" s="409"/>
      <c r="K30" s="436" t="s">
        <v>451</v>
      </c>
      <c r="L30" s="437"/>
      <c r="M30" s="409" t="s">
        <v>450</v>
      </c>
      <c r="N30" s="437"/>
      <c r="O30" s="436" t="s">
        <v>451</v>
      </c>
      <c r="P30" s="410"/>
      <c r="Q30" s="416" t="s">
        <v>452</v>
      </c>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8"/>
      <c r="AU30" s="439"/>
      <c r="AV30" s="411"/>
      <c r="AW30" s="411"/>
      <c r="AX30" s="412"/>
      <c r="AY30" s="438"/>
      <c r="AZ30" s="438"/>
      <c r="BA30" s="438"/>
      <c r="BB30" s="416" t="s">
        <v>1015</v>
      </c>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8"/>
    </row>
    <row r="31" spans="2:98" s="29" customFormat="1" ht="72" customHeight="1">
      <c r="B31" s="455"/>
      <c r="C31" s="456"/>
      <c r="D31" s="457"/>
      <c r="E31" s="436" t="s">
        <v>433</v>
      </c>
      <c r="F31" s="409"/>
      <c r="G31" s="436" t="s">
        <v>517</v>
      </c>
      <c r="H31" s="437"/>
      <c r="I31" s="436"/>
      <c r="J31" s="409"/>
      <c r="K31" s="436"/>
      <c r="L31" s="437"/>
      <c r="M31" s="409"/>
      <c r="N31" s="437"/>
      <c r="O31" s="436"/>
      <c r="P31" s="410"/>
      <c r="Q31" s="97"/>
      <c r="R31" s="417" t="s">
        <v>453</v>
      </c>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8"/>
      <c r="AU31" s="439"/>
      <c r="AV31" s="411"/>
      <c r="AW31" s="411"/>
      <c r="AX31" s="412"/>
      <c r="AY31" s="440" t="s">
        <v>432</v>
      </c>
      <c r="AZ31" s="440"/>
      <c r="BA31" s="440"/>
      <c r="BB31" s="416" t="s">
        <v>990</v>
      </c>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8"/>
    </row>
    <row r="32" spans="2:98" s="29" customFormat="1" ht="50.1" customHeight="1">
      <c r="B32" s="455"/>
      <c r="C32" s="456"/>
      <c r="D32" s="457"/>
      <c r="E32" s="436" t="s">
        <v>450</v>
      </c>
      <c r="F32" s="437"/>
      <c r="G32" s="409" t="s">
        <v>451</v>
      </c>
      <c r="H32" s="437"/>
      <c r="I32" s="436" t="s">
        <v>450</v>
      </c>
      <c r="J32" s="437"/>
      <c r="K32" s="409" t="s">
        <v>451</v>
      </c>
      <c r="L32" s="437"/>
      <c r="M32" s="409" t="s">
        <v>450</v>
      </c>
      <c r="N32" s="437"/>
      <c r="O32" s="409" t="s">
        <v>451</v>
      </c>
      <c r="P32" s="410"/>
      <c r="Q32" s="532"/>
      <c r="R32" s="534" t="s">
        <v>671</v>
      </c>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5"/>
      <c r="AU32" s="439"/>
      <c r="AV32" s="411"/>
      <c r="AW32" s="411"/>
      <c r="AX32" s="412"/>
      <c r="AY32" s="438"/>
      <c r="AZ32" s="438"/>
      <c r="BA32" s="438"/>
      <c r="BB32" s="416" t="s">
        <v>454</v>
      </c>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8"/>
    </row>
    <row r="33" spans="2:98" s="29" customFormat="1" ht="50.1" customHeight="1">
      <c r="B33" s="455"/>
      <c r="C33" s="456"/>
      <c r="D33" s="457"/>
      <c r="E33" s="436" t="s">
        <v>455</v>
      </c>
      <c r="F33" s="437"/>
      <c r="G33" s="409" t="s">
        <v>517</v>
      </c>
      <c r="H33" s="437"/>
      <c r="I33" s="436"/>
      <c r="J33" s="437"/>
      <c r="K33" s="409"/>
      <c r="L33" s="437"/>
      <c r="M33" s="409"/>
      <c r="N33" s="437"/>
      <c r="O33" s="409"/>
      <c r="P33" s="410"/>
      <c r="Q33" s="533"/>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7"/>
      <c r="AU33" s="439"/>
      <c r="AV33" s="411"/>
      <c r="AW33" s="411"/>
      <c r="AX33" s="412"/>
      <c r="AY33" s="440" t="s">
        <v>456</v>
      </c>
      <c r="AZ33" s="440"/>
      <c r="BA33" s="440"/>
      <c r="BB33" s="416" t="s">
        <v>991</v>
      </c>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8"/>
    </row>
    <row r="34" spans="2:98" s="29" customFormat="1" ht="50.1" customHeight="1">
      <c r="B34" s="455"/>
      <c r="C34" s="456"/>
      <c r="D34" s="457"/>
      <c r="E34" s="436"/>
      <c r="F34" s="409"/>
      <c r="G34" s="409"/>
      <c r="H34" s="437"/>
      <c r="I34" s="436"/>
      <c r="J34" s="409"/>
      <c r="K34" s="409"/>
      <c r="L34" s="437"/>
      <c r="M34" s="409"/>
      <c r="N34" s="409"/>
      <c r="O34" s="409"/>
      <c r="P34" s="410"/>
      <c r="Q34" s="97"/>
      <c r="R34" s="417" t="s">
        <v>457</v>
      </c>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8"/>
      <c r="AU34" s="439"/>
      <c r="AV34" s="411"/>
      <c r="AW34" s="411"/>
      <c r="AX34" s="412"/>
      <c r="AY34" s="440" t="s">
        <v>456</v>
      </c>
      <c r="AZ34" s="440"/>
      <c r="BA34" s="440"/>
      <c r="BB34" s="416" t="s">
        <v>992</v>
      </c>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8"/>
    </row>
    <row r="35" spans="2:98" s="29" customFormat="1" ht="50.1" customHeight="1">
      <c r="B35" s="455"/>
      <c r="C35" s="456"/>
      <c r="D35" s="457"/>
      <c r="E35" s="529"/>
      <c r="F35" s="530"/>
      <c r="G35" s="530"/>
      <c r="H35" s="530"/>
      <c r="I35" s="530"/>
      <c r="J35" s="530"/>
      <c r="K35" s="530"/>
      <c r="L35" s="530"/>
      <c r="M35" s="530"/>
      <c r="N35" s="530"/>
      <c r="O35" s="530"/>
      <c r="P35" s="531"/>
      <c r="Q35" s="97"/>
      <c r="R35" s="417" t="s">
        <v>458</v>
      </c>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8"/>
      <c r="AU35" s="439"/>
      <c r="AV35" s="411"/>
      <c r="AW35" s="411"/>
      <c r="AX35" s="412"/>
      <c r="AY35" s="438"/>
      <c r="AZ35" s="438"/>
      <c r="BA35" s="438"/>
      <c r="BB35" s="416" t="s">
        <v>1109</v>
      </c>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17"/>
      <c r="CM35" s="417"/>
      <c r="CN35" s="417"/>
      <c r="CO35" s="417"/>
      <c r="CP35" s="417"/>
      <c r="CQ35" s="417"/>
      <c r="CR35" s="417"/>
      <c r="CS35" s="417"/>
      <c r="CT35" s="418"/>
    </row>
    <row r="36" spans="2:98" s="29" customFormat="1" ht="50.1" customHeight="1">
      <c r="B36" s="455"/>
      <c r="C36" s="456"/>
      <c r="D36" s="457"/>
      <c r="E36" s="436" t="s">
        <v>438</v>
      </c>
      <c r="F36" s="409"/>
      <c r="G36" s="409"/>
      <c r="H36" s="437"/>
      <c r="I36" s="436"/>
      <c r="J36" s="409"/>
      <c r="K36" s="409"/>
      <c r="L36" s="437"/>
      <c r="M36" s="409"/>
      <c r="N36" s="409"/>
      <c r="O36" s="409"/>
      <c r="P36" s="410"/>
      <c r="Q36" s="97"/>
      <c r="R36" s="417" t="s">
        <v>999</v>
      </c>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8"/>
      <c r="AU36" s="439"/>
      <c r="AV36" s="411"/>
      <c r="AW36" s="411"/>
      <c r="AX36" s="412"/>
      <c r="AY36" s="440" t="s">
        <v>439</v>
      </c>
      <c r="AZ36" s="440"/>
      <c r="BA36" s="440"/>
      <c r="BB36" s="416" t="s">
        <v>996</v>
      </c>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8"/>
    </row>
    <row r="37" spans="2:98" s="29" customFormat="1" ht="50.1" customHeight="1">
      <c r="B37" s="452"/>
      <c r="C37" s="453"/>
      <c r="D37" s="454"/>
      <c r="E37" s="436" t="s">
        <v>438</v>
      </c>
      <c r="F37" s="409"/>
      <c r="G37" s="409"/>
      <c r="H37" s="437"/>
      <c r="I37" s="436"/>
      <c r="J37" s="409"/>
      <c r="K37" s="409"/>
      <c r="L37" s="437"/>
      <c r="M37" s="409"/>
      <c r="N37" s="409"/>
      <c r="O37" s="409"/>
      <c r="P37" s="410"/>
      <c r="Q37" s="97"/>
      <c r="R37" s="417" t="s">
        <v>1000</v>
      </c>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8"/>
      <c r="AU37" s="439"/>
      <c r="AV37" s="411"/>
      <c r="AW37" s="411"/>
      <c r="AX37" s="412"/>
      <c r="AY37" s="440" t="s">
        <v>439</v>
      </c>
      <c r="AZ37" s="440"/>
      <c r="BA37" s="440"/>
      <c r="BB37" s="416" t="s">
        <v>997</v>
      </c>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7"/>
      <c r="BY37" s="417"/>
      <c r="BZ37" s="417"/>
      <c r="CA37" s="417"/>
      <c r="CB37" s="417"/>
      <c r="CC37" s="417"/>
      <c r="CD37" s="417"/>
      <c r="CE37" s="417"/>
      <c r="CF37" s="417"/>
      <c r="CG37" s="417"/>
      <c r="CH37" s="417"/>
      <c r="CI37" s="417"/>
      <c r="CJ37" s="417"/>
      <c r="CK37" s="417"/>
      <c r="CL37" s="417"/>
      <c r="CM37" s="417"/>
      <c r="CN37" s="417"/>
      <c r="CO37" s="417"/>
      <c r="CP37" s="417"/>
      <c r="CQ37" s="417"/>
      <c r="CR37" s="417"/>
      <c r="CS37" s="417"/>
      <c r="CT37" s="418"/>
    </row>
    <row r="38" spans="2:98" s="29" customFormat="1" ht="50.1" customHeight="1">
      <c r="B38" s="439">
        <v>24</v>
      </c>
      <c r="C38" s="411"/>
      <c r="D38" s="412"/>
      <c r="E38" s="436" t="s">
        <v>136</v>
      </c>
      <c r="F38" s="409"/>
      <c r="G38" s="409"/>
      <c r="H38" s="437"/>
      <c r="I38" s="436"/>
      <c r="J38" s="409"/>
      <c r="K38" s="409"/>
      <c r="L38" s="437"/>
      <c r="M38" s="409"/>
      <c r="N38" s="409"/>
      <c r="O38" s="409"/>
      <c r="P38" s="410"/>
      <c r="Q38" s="416" t="s">
        <v>1159</v>
      </c>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8"/>
      <c r="AU38" s="524" t="s">
        <v>459</v>
      </c>
      <c r="AV38" s="411"/>
      <c r="AW38" s="411"/>
      <c r="AX38" s="412"/>
      <c r="AY38" s="413" t="s">
        <v>437</v>
      </c>
      <c r="AZ38" s="414"/>
      <c r="BA38" s="415"/>
      <c r="BB38" s="416" t="s">
        <v>727</v>
      </c>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98"/>
    </row>
    <row r="39" spans="2:98" s="29" customFormat="1" ht="72" customHeight="1">
      <c r="B39" s="439">
        <v>25</v>
      </c>
      <c r="C39" s="411"/>
      <c r="D39" s="412"/>
      <c r="E39" s="436" t="s">
        <v>136</v>
      </c>
      <c r="F39" s="409"/>
      <c r="G39" s="409"/>
      <c r="H39" s="437"/>
      <c r="I39" s="436"/>
      <c r="J39" s="409"/>
      <c r="K39" s="409"/>
      <c r="L39" s="437"/>
      <c r="M39" s="409"/>
      <c r="N39" s="409"/>
      <c r="O39" s="409"/>
      <c r="P39" s="410"/>
      <c r="Q39" s="416" t="s">
        <v>460</v>
      </c>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8"/>
      <c r="AU39" s="419" t="s">
        <v>1155</v>
      </c>
      <c r="AV39" s="420"/>
      <c r="AW39" s="420"/>
      <c r="AX39" s="421"/>
      <c r="AY39" s="440" t="s">
        <v>439</v>
      </c>
      <c r="AZ39" s="440"/>
      <c r="BA39" s="440"/>
      <c r="BB39" s="416" t="s">
        <v>998</v>
      </c>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8"/>
    </row>
    <row r="40" spans="2:98" s="29" customFormat="1" ht="50.1" customHeight="1">
      <c r="B40" s="439">
        <v>26</v>
      </c>
      <c r="C40" s="411"/>
      <c r="D40" s="412"/>
      <c r="E40" s="436" t="s">
        <v>136</v>
      </c>
      <c r="F40" s="409"/>
      <c r="G40" s="409"/>
      <c r="H40" s="437"/>
      <c r="I40" s="436"/>
      <c r="J40" s="409"/>
      <c r="K40" s="409"/>
      <c r="L40" s="437"/>
      <c r="M40" s="409"/>
      <c r="N40" s="409"/>
      <c r="O40" s="409"/>
      <c r="P40" s="410"/>
      <c r="Q40" s="416" t="s">
        <v>461</v>
      </c>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8"/>
      <c r="AU40" s="419" t="s">
        <v>1040</v>
      </c>
      <c r="AV40" s="420"/>
      <c r="AW40" s="420"/>
      <c r="AX40" s="421"/>
      <c r="AY40" s="440" t="s">
        <v>439</v>
      </c>
      <c r="AZ40" s="440"/>
      <c r="BA40" s="440"/>
      <c r="BB40" s="511" t="s">
        <v>462</v>
      </c>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3"/>
    </row>
    <row r="41" spans="2:98" s="29" customFormat="1" ht="50.1" customHeight="1">
      <c r="B41" s="439">
        <v>27</v>
      </c>
      <c r="C41" s="411"/>
      <c r="D41" s="412"/>
      <c r="E41" s="436" t="s">
        <v>510</v>
      </c>
      <c r="F41" s="409"/>
      <c r="G41" s="409"/>
      <c r="H41" s="437"/>
      <c r="I41" s="436"/>
      <c r="J41" s="409"/>
      <c r="K41" s="409"/>
      <c r="L41" s="437"/>
      <c r="M41" s="436"/>
      <c r="N41" s="409"/>
      <c r="O41" s="409"/>
      <c r="P41" s="410"/>
      <c r="Q41" s="520" t="s">
        <v>512</v>
      </c>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8"/>
      <c r="AU41" s="419" t="s">
        <v>1156</v>
      </c>
      <c r="AV41" s="420"/>
      <c r="AW41" s="420"/>
      <c r="AX41" s="421"/>
      <c r="AY41" s="413" t="s">
        <v>511</v>
      </c>
      <c r="AZ41" s="414"/>
      <c r="BA41" s="415"/>
      <c r="BB41" s="511" t="s">
        <v>728</v>
      </c>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3"/>
    </row>
    <row r="42" spans="2:98" s="29" customFormat="1" ht="50.1" customHeight="1">
      <c r="B42" s="439">
        <v>28</v>
      </c>
      <c r="C42" s="411"/>
      <c r="D42" s="412"/>
      <c r="E42" s="436" t="s">
        <v>136</v>
      </c>
      <c r="F42" s="409"/>
      <c r="G42" s="409"/>
      <c r="H42" s="437"/>
      <c r="I42" s="436"/>
      <c r="J42" s="409"/>
      <c r="K42" s="409"/>
      <c r="L42" s="437"/>
      <c r="M42" s="436"/>
      <c r="N42" s="409"/>
      <c r="O42" s="409"/>
      <c r="P42" s="410"/>
      <c r="Q42" s="520" t="s">
        <v>621</v>
      </c>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8"/>
      <c r="AU42" s="419" t="s">
        <v>626</v>
      </c>
      <c r="AV42" s="420"/>
      <c r="AW42" s="420"/>
      <c r="AX42" s="421"/>
      <c r="AY42" s="413" t="s">
        <v>627</v>
      </c>
      <c r="AZ42" s="414"/>
      <c r="BA42" s="415"/>
      <c r="BB42" s="511" t="s">
        <v>1139</v>
      </c>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3"/>
    </row>
    <row r="43" spans="2:98" s="29" customFormat="1" ht="50.1" customHeight="1">
      <c r="B43" s="439">
        <v>29</v>
      </c>
      <c r="C43" s="411"/>
      <c r="D43" s="412"/>
      <c r="E43" s="436" t="s">
        <v>136</v>
      </c>
      <c r="F43" s="409"/>
      <c r="G43" s="409"/>
      <c r="H43" s="437"/>
      <c r="I43" s="436"/>
      <c r="J43" s="409"/>
      <c r="K43" s="409"/>
      <c r="L43" s="437"/>
      <c r="M43" s="409"/>
      <c r="N43" s="409"/>
      <c r="O43" s="409"/>
      <c r="P43" s="410"/>
      <c r="Q43" s="416" t="s">
        <v>463</v>
      </c>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8"/>
      <c r="AU43" s="419" t="s">
        <v>464</v>
      </c>
      <c r="AV43" s="420"/>
      <c r="AW43" s="420"/>
      <c r="AX43" s="421"/>
      <c r="AY43" s="440" t="s">
        <v>439</v>
      </c>
      <c r="AZ43" s="440"/>
      <c r="BA43" s="440"/>
      <c r="BB43" s="416" t="s">
        <v>1140</v>
      </c>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417"/>
      <c r="CK43" s="417"/>
      <c r="CL43" s="417"/>
      <c r="CM43" s="417"/>
      <c r="CN43" s="417"/>
      <c r="CO43" s="417"/>
      <c r="CP43" s="417"/>
      <c r="CQ43" s="417"/>
      <c r="CR43" s="417"/>
      <c r="CS43" s="417"/>
      <c r="CT43" s="418"/>
    </row>
    <row r="44" spans="2:98" s="29" customFormat="1" ht="50.1" customHeight="1">
      <c r="B44" s="439">
        <v>30</v>
      </c>
      <c r="C44" s="411"/>
      <c r="D44" s="412"/>
      <c r="E44" s="436" t="s">
        <v>136</v>
      </c>
      <c r="F44" s="409"/>
      <c r="G44" s="409"/>
      <c r="H44" s="437"/>
      <c r="I44" s="436"/>
      <c r="J44" s="409"/>
      <c r="K44" s="409"/>
      <c r="L44" s="437"/>
      <c r="M44" s="409"/>
      <c r="N44" s="409"/>
      <c r="O44" s="409"/>
      <c r="P44" s="410"/>
      <c r="Q44" s="416" t="s">
        <v>465</v>
      </c>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8"/>
      <c r="AU44" s="419" t="s">
        <v>660</v>
      </c>
      <c r="AV44" s="420"/>
      <c r="AW44" s="420"/>
      <c r="AX44" s="421"/>
      <c r="AY44" s="440" t="s">
        <v>466</v>
      </c>
      <c r="AZ44" s="440"/>
      <c r="BA44" s="440"/>
      <c r="BB44" s="416" t="s">
        <v>735</v>
      </c>
      <c r="BC44" s="417"/>
      <c r="BD44" s="417"/>
      <c r="BE44" s="417"/>
      <c r="BF44" s="417"/>
      <c r="BG44" s="417"/>
      <c r="BH44" s="417"/>
      <c r="BI44" s="417"/>
      <c r="BJ44" s="417"/>
      <c r="BK44" s="417"/>
      <c r="BL44" s="417"/>
      <c r="BM44" s="417"/>
      <c r="BN44" s="417"/>
      <c r="BO44" s="417"/>
      <c r="BP44" s="417"/>
      <c r="BQ44" s="417"/>
      <c r="BR44" s="417"/>
      <c r="BS44" s="417"/>
      <c r="BT44" s="417"/>
      <c r="BU44" s="417"/>
      <c r="BV44" s="417"/>
      <c r="BW44" s="417"/>
      <c r="BX44" s="417"/>
      <c r="BY44" s="417"/>
      <c r="BZ44" s="417"/>
      <c r="CA44" s="417"/>
      <c r="CB44" s="417"/>
      <c r="CC44" s="417"/>
      <c r="CD44" s="417"/>
      <c r="CE44" s="417"/>
      <c r="CF44" s="417"/>
      <c r="CG44" s="417"/>
      <c r="CH44" s="417"/>
      <c r="CI44" s="417"/>
      <c r="CJ44" s="417"/>
      <c r="CK44" s="417"/>
      <c r="CL44" s="417"/>
      <c r="CM44" s="417"/>
      <c r="CN44" s="417"/>
      <c r="CO44" s="417"/>
      <c r="CP44" s="417"/>
      <c r="CQ44" s="417"/>
      <c r="CR44" s="417"/>
      <c r="CS44" s="417"/>
      <c r="CT44" s="418"/>
    </row>
    <row r="45" spans="2:98" s="29" customFormat="1" ht="72.75" customHeight="1">
      <c r="B45" s="439">
        <v>31</v>
      </c>
      <c r="C45" s="411"/>
      <c r="D45" s="412"/>
      <c r="E45" s="436" t="s">
        <v>136</v>
      </c>
      <c r="F45" s="409"/>
      <c r="G45" s="409"/>
      <c r="H45" s="437"/>
      <c r="I45" s="436"/>
      <c r="J45" s="409"/>
      <c r="K45" s="409"/>
      <c r="L45" s="437"/>
      <c r="M45" s="409"/>
      <c r="N45" s="409"/>
      <c r="O45" s="409"/>
      <c r="P45" s="410"/>
      <c r="Q45" s="416" t="s">
        <v>675</v>
      </c>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8"/>
      <c r="AU45" s="411"/>
      <c r="AV45" s="411"/>
      <c r="AW45" s="411"/>
      <c r="AX45" s="412"/>
      <c r="AY45" s="413" t="s">
        <v>437</v>
      </c>
      <c r="AZ45" s="414"/>
      <c r="BA45" s="415"/>
      <c r="BB45" s="416" t="s">
        <v>1141</v>
      </c>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c r="CH45" s="417"/>
      <c r="CI45" s="417"/>
      <c r="CJ45" s="417"/>
      <c r="CK45" s="417"/>
      <c r="CL45" s="417"/>
      <c r="CM45" s="417"/>
      <c r="CN45" s="417"/>
      <c r="CO45" s="417"/>
      <c r="CP45" s="417"/>
      <c r="CQ45" s="417"/>
      <c r="CR45" s="417"/>
      <c r="CS45" s="417"/>
      <c r="CT45" s="418"/>
    </row>
    <row r="46" spans="2:98" s="29" customFormat="1" ht="72.75" customHeight="1" thickBot="1">
      <c r="B46" s="521">
        <v>32</v>
      </c>
      <c r="C46" s="522"/>
      <c r="D46" s="523"/>
      <c r="E46" s="458" t="s">
        <v>136</v>
      </c>
      <c r="F46" s="459"/>
      <c r="G46" s="459"/>
      <c r="H46" s="460"/>
      <c r="I46" s="458"/>
      <c r="J46" s="459"/>
      <c r="K46" s="459"/>
      <c r="L46" s="460"/>
      <c r="M46" s="459"/>
      <c r="N46" s="459"/>
      <c r="O46" s="459"/>
      <c r="P46" s="461"/>
      <c r="Q46" s="445" t="s">
        <v>725</v>
      </c>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7"/>
      <c r="AU46" s="462" t="s">
        <v>661</v>
      </c>
      <c r="AV46" s="463"/>
      <c r="AW46" s="463"/>
      <c r="AX46" s="464"/>
      <c r="AY46" s="442" t="s">
        <v>676</v>
      </c>
      <c r="AZ46" s="443"/>
      <c r="BA46" s="444"/>
      <c r="BB46" s="445" t="s">
        <v>677</v>
      </c>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46"/>
      <c r="BY46" s="446"/>
      <c r="BZ46" s="446"/>
      <c r="CA46" s="446"/>
      <c r="CB46" s="446"/>
      <c r="CC46" s="446"/>
      <c r="CD46" s="446"/>
      <c r="CE46" s="446"/>
      <c r="CF46" s="446"/>
      <c r="CG46" s="446"/>
      <c r="CH46" s="446"/>
      <c r="CI46" s="446"/>
      <c r="CJ46" s="446"/>
      <c r="CK46" s="446"/>
      <c r="CL46" s="446"/>
      <c r="CM46" s="446"/>
      <c r="CN46" s="446"/>
      <c r="CO46" s="446"/>
      <c r="CP46" s="446"/>
      <c r="CQ46" s="446"/>
      <c r="CR46" s="446"/>
      <c r="CS46" s="446"/>
      <c r="CT46" s="447"/>
    </row>
    <row r="47" spans="2:98" s="21" customFormat="1" ht="13.5" customHeight="1">
      <c r="B47" s="99"/>
      <c r="C47" s="99"/>
      <c r="D47" s="518" t="s">
        <v>1017</v>
      </c>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8"/>
      <c r="BH47" s="518"/>
      <c r="BI47" s="518"/>
      <c r="BJ47" s="518"/>
      <c r="BK47" s="518"/>
      <c r="BL47" s="518"/>
      <c r="BM47" s="518"/>
      <c r="BN47" s="518"/>
      <c r="BO47" s="518"/>
      <c r="BP47" s="518"/>
      <c r="BQ47" s="518"/>
      <c r="BR47" s="518"/>
      <c r="BS47" s="518"/>
      <c r="BT47" s="518"/>
      <c r="BU47" s="518"/>
      <c r="BV47" s="518"/>
      <c r="BW47" s="518"/>
      <c r="BX47" s="518"/>
      <c r="BY47" s="518"/>
      <c r="BZ47" s="518"/>
      <c r="CA47" s="518"/>
      <c r="CB47" s="518"/>
      <c r="CC47" s="518"/>
      <c r="CD47" s="518"/>
      <c r="CE47" s="518"/>
      <c r="CF47" s="518"/>
      <c r="CG47" s="518"/>
      <c r="CH47" s="518"/>
      <c r="CI47" s="518"/>
      <c r="CJ47" s="518"/>
      <c r="CK47" s="518"/>
      <c r="CL47" s="518"/>
      <c r="CM47" s="518"/>
      <c r="CN47" s="518"/>
      <c r="CO47" s="518"/>
      <c r="CP47" s="518"/>
      <c r="CQ47" s="518"/>
      <c r="CR47" s="518"/>
      <c r="CS47" s="518"/>
      <c r="CT47" s="518"/>
    </row>
    <row r="48" spans="2:98" s="21" customFormat="1" ht="24" customHeight="1">
      <c r="B48" s="100"/>
      <c r="C48" s="100"/>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c r="CL48" s="519"/>
      <c r="CM48" s="519"/>
      <c r="CN48" s="519"/>
      <c r="CO48" s="519"/>
      <c r="CP48" s="519"/>
      <c r="CQ48" s="519"/>
      <c r="CR48" s="519"/>
      <c r="CS48" s="519"/>
      <c r="CT48" s="519"/>
    </row>
    <row r="49" spans="2:98" s="21" customFormat="1" ht="21.75" customHeight="1">
      <c r="B49" s="100"/>
      <c r="C49" s="100"/>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519"/>
      <c r="BY49" s="519"/>
      <c r="BZ49" s="519"/>
      <c r="CA49" s="519"/>
      <c r="CB49" s="519"/>
      <c r="CC49" s="519"/>
      <c r="CD49" s="519"/>
      <c r="CE49" s="519"/>
      <c r="CF49" s="519"/>
      <c r="CG49" s="519"/>
      <c r="CH49" s="519"/>
      <c r="CI49" s="519"/>
      <c r="CJ49" s="519"/>
      <c r="CK49" s="519"/>
      <c r="CL49" s="519"/>
      <c r="CM49" s="519"/>
      <c r="CN49" s="519"/>
      <c r="CO49" s="519"/>
      <c r="CP49" s="519"/>
      <c r="CQ49" s="519"/>
      <c r="CR49" s="519"/>
      <c r="CS49" s="519"/>
      <c r="CT49" s="519"/>
    </row>
    <row r="50" spans="2:98" s="21" customFormat="1" ht="6" customHeight="1">
      <c r="B50" s="100"/>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row>
    <row r="51" spans="2:98" s="21" customFormat="1" ht="13.5" customHeight="1">
      <c r="B51" s="100"/>
      <c r="C51" s="100"/>
      <c r="D51" s="514" t="s">
        <v>1116</v>
      </c>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c r="CO51" s="514"/>
      <c r="CP51" s="514"/>
      <c r="CQ51" s="514"/>
      <c r="CR51" s="514"/>
      <c r="CS51" s="514"/>
      <c r="CT51" s="514"/>
    </row>
    <row r="52" spans="2:98" s="21" customFormat="1" ht="28.5" customHeight="1">
      <c r="B52" s="102"/>
      <c r="C52" s="102"/>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4"/>
      <c r="BP52" s="514"/>
      <c r="BQ52" s="514"/>
      <c r="BR52" s="514"/>
      <c r="BS52" s="514"/>
      <c r="BT52" s="514"/>
      <c r="BU52" s="514"/>
      <c r="BV52" s="514"/>
      <c r="BW52" s="514"/>
      <c r="BX52" s="514"/>
      <c r="BY52" s="514"/>
      <c r="BZ52" s="514"/>
      <c r="CA52" s="514"/>
      <c r="CB52" s="514"/>
      <c r="CC52" s="514"/>
      <c r="CD52" s="514"/>
      <c r="CE52" s="514"/>
      <c r="CF52" s="514"/>
      <c r="CG52" s="514"/>
      <c r="CH52" s="514"/>
      <c r="CI52" s="514"/>
      <c r="CJ52" s="514"/>
      <c r="CK52" s="514"/>
      <c r="CL52" s="514"/>
      <c r="CM52" s="514"/>
      <c r="CN52" s="514"/>
      <c r="CO52" s="514"/>
      <c r="CP52" s="514"/>
      <c r="CQ52" s="514"/>
      <c r="CR52" s="514"/>
      <c r="CS52" s="514"/>
      <c r="CT52" s="514"/>
    </row>
    <row r="53" spans="2:98" ht="18" customHeight="1">
      <c r="B53" s="100"/>
      <c r="C53" s="100"/>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c r="BT53" s="514"/>
      <c r="BU53" s="514"/>
      <c r="BV53" s="514"/>
      <c r="BW53" s="514"/>
      <c r="BX53" s="514"/>
      <c r="BY53" s="514"/>
      <c r="BZ53" s="514"/>
      <c r="CA53" s="514"/>
      <c r="CB53" s="514"/>
      <c r="CC53" s="514"/>
      <c r="CD53" s="514"/>
      <c r="CE53" s="514"/>
      <c r="CF53" s="514"/>
      <c r="CG53" s="514"/>
      <c r="CH53" s="514"/>
      <c r="CI53" s="514"/>
      <c r="CJ53" s="514"/>
      <c r="CK53" s="514"/>
      <c r="CL53" s="514"/>
      <c r="CM53" s="514"/>
      <c r="CN53" s="514"/>
      <c r="CO53" s="514"/>
      <c r="CP53" s="514"/>
      <c r="CQ53" s="514"/>
      <c r="CR53" s="514"/>
      <c r="CS53" s="514"/>
      <c r="CT53" s="514"/>
    </row>
  </sheetData>
  <mergeCells count="337">
    <mergeCell ref="BB29:CT29"/>
    <mergeCell ref="AY29:BA29"/>
    <mergeCell ref="AU29:AX29"/>
    <mergeCell ref="Q29:AT29"/>
    <mergeCell ref="M29:P29"/>
    <mergeCell ref="B29:D29"/>
    <mergeCell ref="E29:H29"/>
    <mergeCell ref="I29:L29"/>
    <mergeCell ref="AU31:AX31"/>
    <mergeCell ref="AY31:BA31"/>
    <mergeCell ref="I31:J31"/>
    <mergeCell ref="B30:D30"/>
    <mergeCell ref="E30:F30"/>
    <mergeCell ref="G30:H30"/>
    <mergeCell ref="M30:N30"/>
    <mergeCell ref="O30:P30"/>
    <mergeCell ref="Q30:AT30"/>
    <mergeCell ref="I30:J30"/>
    <mergeCell ref="K30:L30"/>
    <mergeCell ref="AU30:AX30"/>
    <mergeCell ref="AY30:BA30"/>
    <mergeCell ref="B31:D31"/>
    <mergeCell ref="E31:F31"/>
    <mergeCell ref="G31:H31"/>
    <mergeCell ref="B35:D35"/>
    <mergeCell ref="E35:P35"/>
    <mergeCell ref="R35:AT35"/>
    <mergeCell ref="AU35:AX35"/>
    <mergeCell ref="AY35:BA35"/>
    <mergeCell ref="B33:D33"/>
    <mergeCell ref="E33:F33"/>
    <mergeCell ref="B32:D32"/>
    <mergeCell ref="E32:F32"/>
    <mergeCell ref="G32:H32"/>
    <mergeCell ref="Q32:Q33"/>
    <mergeCell ref="R32:AT33"/>
    <mergeCell ref="M32:N32"/>
    <mergeCell ref="O32:P32"/>
    <mergeCell ref="I33:J33"/>
    <mergeCell ref="K33:L33"/>
    <mergeCell ref="M33:N33"/>
    <mergeCell ref="O33:P33"/>
    <mergeCell ref="B10:D10"/>
    <mergeCell ref="E10:H10"/>
    <mergeCell ref="M10:P10"/>
    <mergeCell ref="Q10:AT10"/>
    <mergeCell ref="AU10:AX10"/>
    <mergeCell ref="AY10:BA10"/>
    <mergeCell ref="E9:H9"/>
    <mergeCell ref="I9:L9"/>
    <mergeCell ref="I10:L10"/>
    <mergeCell ref="M12:P12"/>
    <mergeCell ref="Q12:AT12"/>
    <mergeCell ref="AU12:AX12"/>
    <mergeCell ref="AY12:BA12"/>
    <mergeCell ref="BB13:CT13"/>
    <mergeCell ref="BB14:CT14"/>
    <mergeCell ref="BB11:CT11"/>
    <mergeCell ref="BB12:CT12"/>
    <mergeCell ref="B11:D11"/>
    <mergeCell ref="E11:H11"/>
    <mergeCell ref="M11:P11"/>
    <mergeCell ref="Q11:AT11"/>
    <mergeCell ref="AU11:AX11"/>
    <mergeCell ref="AY11:BA11"/>
    <mergeCell ref="B12:D12"/>
    <mergeCell ref="E12:H12"/>
    <mergeCell ref="I11:L11"/>
    <mergeCell ref="I12:L12"/>
    <mergeCell ref="B14:D14"/>
    <mergeCell ref="E14:H14"/>
    <mergeCell ref="M14:P14"/>
    <mergeCell ref="Q14:AT14"/>
    <mergeCell ref="AU14:AX14"/>
    <mergeCell ref="AY14:BA14"/>
    <mergeCell ref="I14:L14"/>
    <mergeCell ref="B13:D13"/>
    <mergeCell ref="E13:H13"/>
    <mergeCell ref="M13:P13"/>
    <mergeCell ref="Q13:AT13"/>
    <mergeCell ref="AU13:AX13"/>
    <mergeCell ref="AY13:BA13"/>
    <mergeCell ref="I13:L13"/>
    <mergeCell ref="M16:P16"/>
    <mergeCell ref="Q16:AT16"/>
    <mergeCell ref="AU16:AX16"/>
    <mergeCell ref="AY16:BA16"/>
    <mergeCell ref="BB17:CT17"/>
    <mergeCell ref="BB18:CT18"/>
    <mergeCell ref="BB15:CT15"/>
    <mergeCell ref="BB16:CT16"/>
    <mergeCell ref="B15:D15"/>
    <mergeCell ref="E15:H15"/>
    <mergeCell ref="M15:P15"/>
    <mergeCell ref="Q15:AT15"/>
    <mergeCell ref="AU15:AX15"/>
    <mergeCell ref="AY15:BA15"/>
    <mergeCell ref="B16:D16"/>
    <mergeCell ref="E16:H16"/>
    <mergeCell ref="I15:L15"/>
    <mergeCell ref="I16:L16"/>
    <mergeCell ref="I17:L17"/>
    <mergeCell ref="I18:L18"/>
    <mergeCell ref="B18:D18"/>
    <mergeCell ref="E18:H18"/>
    <mergeCell ref="M18:P18"/>
    <mergeCell ref="Q18:AT18"/>
    <mergeCell ref="AU18:AX18"/>
    <mergeCell ref="AY18:BA18"/>
    <mergeCell ref="B17:D17"/>
    <mergeCell ref="E17:H17"/>
    <mergeCell ref="M17:P17"/>
    <mergeCell ref="Q17:AT17"/>
    <mergeCell ref="AU17:AX17"/>
    <mergeCell ref="AY17:BA17"/>
    <mergeCell ref="BB21:CT21"/>
    <mergeCell ref="BB22:CT22"/>
    <mergeCell ref="BB19:CT19"/>
    <mergeCell ref="BB20:CT20"/>
    <mergeCell ref="B19:D19"/>
    <mergeCell ref="E19:H19"/>
    <mergeCell ref="M19:P19"/>
    <mergeCell ref="Q19:AT19"/>
    <mergeCell ref="AU19:AX19"/>
    <mergeCell ref="AY19:BA19"/>
    <mergeCell ref="B20:D20"/>
    <mergeCell ref="E20:H20"/>
    <mergeCell ref="I19:L19"/>
    <mergeCell ref="I20:L20"/>
    <mergeCell ref="B21:D21"/>
    <mergeCell ref="E21:H21"/>
    <mergeCell ref="M21:P21"/>
    <mergeCell ref="Q21:AT21"/>
    <mergeCell ref="AU21:AX21"/>
    <mergeCell ref="AY21:BA21"/>
    <mergeCell ref="BB23:CT23"/>
    <mergeCell ref="B23:D23"/>
    <mergeCell ref="E23:H23"/>
    <mergeCell ref="M23:P23"/>
    <mergeCell ref="Q23:AT23"/>
    <mergeCell ref="AU23:AX23"/>
    <mergeCell ref="AY23:BA23"/>
    <mergeCell ref="I23:L23"/>
    <mergeCell ref="B22:D22"/>
    <mergeCell ref="E22:H22"/>
    <mergeCell ref="M22:P22"/>
    <mergeCell ref="Q22:AT22"/>
    <mergeCell ref="AU22:AX22"/>
    <mergeCell ref="AY22:BA22"/>
    <mergeCell ref="I22:L22"/>
    <mergeCell ref="B25:D25"/>
    <mergeCell ref="E25:H25"/>
    <mergeCell ref="M25:P25"/>
    <mergeCell ref="Q25:AT25"/>
    <mergeCell ref="BB24:CT24"/>
    <mergeCell ref="BB25:CT25"/>
    <mergeCell ref="AU25:AX25"/>
    <mergeCell ref="AY25:BA25"/>
    <mergeCell ref="B24:D24"/>
    <mergeCell ref="E24:H24"/>
    <mergeCell ref="M24:P24"/>
    <mergeCell ref="Q24:AT24"/>
    <mergeCell ref="AU24:AX24"/>
    <mergeCell ref="AY24:BA24"/>
    <mergeCell ref="I24:L24"/>
    <mergeCell ref="I25:L25"/>
    <mergeCell ref="BB26:CT26"/>
    <mergeCell ref="BB27:CT27"/>
    <mergeCell ref="B26:D26"/>
    <mergeCell ref="E26:H26"/>
    <mergeCell ref="M26:P26"/>
    <mergeCell ref="Q26:AT26"/>
    <mergeCell ref="AU26:AX26"/>
    <mergeCell ref="AY26:BA26"/>
    <mergeCell ref="B27:D27"/>
    <mergeCell ref="E27:H27"/>
    <mergeCell ref="I26:L26"/>
    <mergeCell ref="I27:L27"/>
    <mergeCell ref="B28:D28"/>
    <mergeCell ref="E28:H28"/>
    <mergeCell ref="M28:P28"/>
    <mergeCell ref="Q28:AT28"/>
    <mergeCell ref="AU28:AX28"/>
    <mergeCell ref="AY28:BA28"/>
    <mergeCell ref="I28:L28"/>
    <mergeCell ref="M27:P27"/>
    <mergeCell ref="Q27:AT27"/>
    <mergeCell ref="AU27:AX27"/>
    <mergeCell ref="AY27:BA27"/>
    <mergeCell ref="BB37:CT37"/>
    <mergeCell ref="BB35:CT35"/>
    <mergeCell ref="AY37:BA37"/>
    <mergeCell ref="E34:H34"/>
    <mergeCell ref="M34:P34"/>
    <mergeCell ref="M36:P36"/>
    <mergeCell ref="R36:AT36"/>
    <mergeCell ref="AU36:AX36"/>
    <mergeCell ref="AY36:BA36"/>
    <mergeCell ref="E37:H37"/>
    <mergeCell ref="M37:P37"/>
    <mergeCell ref="R37:AT37"/>
    <mergeCell ref="AU37:AX37"/>
    <mergeCell ref="AU34:AX34"/>
    <mergeCell ref="E40:H40"/>
    <mergeCell ref="M40:P40"/>
    <mergeCell ref="R34:AT34"/>
    <mergeCell ref="I34:L34"/>
    <mergeCell ref="I40:L40"/>
    <mergeCell ref="Q42:AT42"/>
    <mergeCell ref="M42:P42"/>
    <mergeCell ref="I42:L42"/>
    <mergeCell ref="M31:N31"/>
    <mergeCell ref="O31:P31"/>
    <mergeCell ref="R31:AT31"/>
    <mergeCell ref="I32:J32"/>
    <mergeCell ref="K32:L32"/>
    <mergeCell ref="G33:H33"/>
    <mergeCell ref="BB45:CT45"/>
    <mergeCell ref="E43:H43"/>
    <mergeCell ref="M43:P43"/>
    <mergeCell ref="B40:D40"/>
    <mergeCell ref="B36:D36"/>
    <mergeCell ref="E36:H36"/>
    <mergeCell ref="I36:L36"/>
    <mergeCell ref="I37:L37"/>
    <mergeCell ref="I41:L41"/>
    <mergeCell ref="I43:L43"/>
    <mergeCell ref="I44:L44"/>
    <mergeCell ref="I45:L45"/>
    <mergeCell ref="AU40:AX40"/>
    <mergeCell ref="AY40:BA40"/>
    <mergeCell ref="Q43:AT43"/>
    <mergeCell ref="AY44:BA44"/>
    <mergeCell ref="B45:D45"/>
    <mergeCell ref="E45:H45"/>
    <mergeCell ref="M45:P45"/>
    <mergeCell ref="Q45:AT45"/>
    <mergeCell ref="AU43:AX43"/>
    <mergeCell ref="AY43:BA43"/>
    <mergeCell ref="BB38:CS38"/>
    <mergeCell ref="BB39:CT39"/>
    <mergeCell ref="D51:CT53"/>
    <mergeCell ref="BB28:CT28"/>
    <mergeCell ref="BB30:CT30"/>
    <mergeCell ref="BB31:CT31"/>
    <mergeCell ref="BB32:CT32"/>
    <mergeCell ref="BB33:CT33"/>
    <mergeCell ref="BB34:CT34"/>
    <mergeCell ref="B41:D41"/>
    <mergeCell ref="E41:H41"/>
    <mergeCell ref="M41:P41"/>
    <mergeCell ref="BB41:CT41"/>
    <mergeCell ref="D47:CT49"/>
    <mergeCell ref="Q41:AT41"/>
    <mergeCell ref="AU41:AX41"/>
    <mergeCell ref="AY41:BA41"/>
    <mergeCell ref="BB43:CT43"/>
    <mergeCell ref="B43:D43"/>
    <mergeCell ref="B46:D46"/>
    <mergeCell ref="B38:D38"/>
    <mergeCell ref="E38:H38"/>
    <mergeCell ref="M38:P38"/>
    <mergeCell ref="Q38:AT38"/>
    <mergeCell ref="AU38:AX38"/>
    <mergeCell ref="AY38:BA38"/>
    <mergeCell ref="B44:D44"/>
    <mergeCell ref="AS1:CU1"/>
    <mergeCell ref="BB9:CT9"/>
    <mergeCell ref="BB6:CT7"/>
    <mergeCell ref="B9:D9"/>
    <mergeCell ref="AU9:AX9"/>
    <mergeCell ref="AY9:BA9"/>
    <mergeCell ref="AY6:BA7"/>
    <mergeCell ref="M9:P9"/>
    <mergeCell ref="Q9:AT9"/>
    <mergeCell ref="BB8:CT8"/>
    <mergeCell ref="B6:D7"/>
    <mergeCell ref="E6:H7"/>
    <mergeCell ref="M6:P7"/>
    <mergeCell ref="Q6:AT7"/>
    <mergeCell ref="AU6:AX7"/>
    <mergeCell ref="B8:D8"/>
    <mergeCell ref="E8:H8"/>
    <mergeCell ref="M8:P8"/>
    <mergeCell ref="BB40:CT40"/>
    <mergeCell ref="E42:H42"/>
    <mergeCell ref="B42:D42"/>
    <mergeCell ref="BB42:CT42"/>
    <mergeCell ref="AY42:BA42"/>
    <mergeCell ref="AY46:BA46"/>
    <mergeCell ref="BB46:CT46"/>
    <mergeCell ref="B3:BM4"/>
    <mergeCell ref="BO3:BU4"/>
    <mergeCell ref="BV3:CR4"/>
    <mergeCell ref="CS3:CT4"/>
    <mergeCell ref="BB10:CT10"/>
    <mergeCell ref="AY39:BA39"/>
    <mergeCell ref="AY34:BA34"/>
    <mergeCell ref="B37:D37"/>
    <mergeCell ref="E39:H39"/>
    <mergeCell ref="B34:D34"/>
    <mergeCell ref="B39:D39"/>
    <mergeCell ref="Q39:AT39"/>
    <mergeCell ref="AU39:AX39"/>
    <mergeCell ref="K31:L31"/>
    <mergeCell ref="BB36:CT36"/>
    <mergeCell ref="BB44:CT44"/>
    <mergeCell ref="E44:H44"/>
    <mergeCell ref="E46:H46"/>
    <mergeCell ref="I46:L46"/>
    <mergeCell ref="M46:P46"/>
    <mergeCell ref="Q46:AT46"/>
    <mergeCell ref="AU46:AX46"/>
    <mergeCell ref="M44:P44"/>
    <mergeCell ref="AU45:AX45"/>
    <mergeCell ref="AY45:BA45"/>
    <mergeCell ref="Q44:AT44"/>
    <mergeCell ref="AU44:AX44"/>
    <mergeCell ref="Q8:AT8"/>
    <mergeCell ref="I6:L7"/>
    <mergeCell ref="I8:L8"/>
    <mergeCell ref="AU8:AX8"/>
    <mergeCell ref="AY8:BA8"/>
    <mergeCell ref="AU42:AX42"/>
    <mergeCell ref="I38:L38"/>
    <mergeCell ref="I39:L39"/>
    <mergeCell ref="Q40:AT40"/>
    <mergeCell ref="M39:P39"/>
    <mergeCell ref="AY32:BA32"/>
    <mergeCell ref="AU32:AX32"/>
    <mergeCell ref="AU33:AX33"/>
    <mergeCell ref="AY33:BA33"/>
    <mergeCell ref="I21:L21"/>
    <mergeCell ref="M20:P20"/>
    <mergeCell ref="Q20:AT20"/>
    <mergeCell ref="AU20:AX20"/>
    <mergeCell ref="AY20:BA20"/>
  </mergeCells>
  <phoneticPr fontId="2"/>
  <conditionalFormatting sqref="I8:L29">
    <cfRule type="containsBlanks" dxfId="375" priority="2">
      <formula>LEN(TRIM(I8))=0</formula>
    </cfRule>
  </conditionalFormatting>
  <conditionalFormatting sqref="I31:L31 I33:L34 I36:L46">
    <cfRule type="containsBlanks" dxfId="374" priority="1">
      <formula>LEN(TRIM(I31))=0</formula>
    </cfRule>
  </conditionalFormatting>
  <printOptions horizontalCentered="1"/>
  <pageMargins left="0.47244094488188981" right="0.31496062992125984" top="0.19685039370078741" bottom="0.19685039370078741" header="0.51181102362204722" footer="0.51181102362204722"/>
  <pageSetup paperSize="9" scale="65" fitToHeight="0" orientation="portrait" r:id="rId1"/>
  <headerFooter alignWithMargins="0">
    <oddHeader>&amp;R&amp;10&amp;P / &amp;N ページ</oddHeader>
  </headerFooter>
  <rowBreaks count="1" manualBreakCount="1">
    <brk id="29" max="9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L45"/>
  <sheetViews>
    <sheetView showZeros="0" view="pageBreakPreview" zoomScaleNormal="60" zoomScaleSheetLayoutView="100" workbookViewId="0"/>
  </sheetViews>
  <sheetFormatPr defaultColWidth="2.625" defaultRowHeight="15" customHeight="1"/>
  <cols>
    <col min="1" max="16384" width="2.625" style="250"/>
  </cols>
  <sheetData>
    <row r="1" spans="1:38" ht="15" customHeight="1">
      <c r="A1" s="249" t="s">
        <v>443</v>
      </c>
    </row>
    <row r="4" spans="1:38" ht="15" customHeight="1">
      <c r="B4" s="960" t="s">
        <v>331</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row>
    <row r="5" spans="1:38" ht="15" customHeight="1">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row>
    <row r="6" spans="1:38" ht="15" customHeight="1">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row>
    <row r="7" spans="1:38" ht="15" customHeight="1">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row>
    <row r="8" spans="1:38" ht="15" customHeight="1">
      <c r="Y8" s="959" t="s">
        <v>612</v>
      </c>
      <c r="Z8" s="959"/>
      <c r="AA8" s="963"/>
      <c r="AB8" s="963"/>
      <c r="AC8" s="250" t="s">
        <v>1</v>
      </c>
      <c r="AD8" s="963"/>
      <c r="AE8" s="963"/>
      <c r="AF8" s="250" t="s">
        <v>2</v>
      </c>
      <c r="AG8" s="963"/>
      <c r="AH8" s="963"/>
      <c r="AI8" s="250" t="s">
        <v>3</v>
      </c>
    </row>
    <row r="9" spans="1:38" ht="15" customHeight="1">
      <c r="Y9" s="251"/>
      <c r="Z9" s="251"/>
      <c r="AA9" s="251"/>
      <c r="AB9" s="251"/>
      <c r="AD9" s="251"/>
      <c r="AE9" s="251"/>
      <c r="AG9" s="251"/>
      <c r="AH9" s="251"/>
    </row>
    <row r="11" spans="1:38" ht="15" customHeight="1">
      <c r="B11" s="250" t="s">
        <v>1150</v>
      </c>
    </row>
    <row r="13" spans="1:38" ht="18.75" customHeight="1">
      <c r="I13" s="958" t="s">
        <v>332</v>
      </c>
      <c r="J13" s="958"/>
      <c r="K13" s="958"/>
      <c r="L13" s="958"/>
      <c r="M13" s="958"/>
      <c r="N13" s="958"/>
      <c r="O13" s="958"/>
      <c r="P13" s="961">
        <f>'2-様式1'!J18</f>
        <v>0</v>
      </c>
      <c r="Q13" s="961"/>
      <c r="R13" s="961"/>
      <c r="S13" s="961"/>
      <c r="T13" s="961"/>
      <c r="U13" s="961"/>
      <c r="V13" s="961"/>
      <c r="W13" s="961"/>
      <c r="X13" s="961"/>
      <c r="Y13" s="961"/>
      <c r="Z13" s="961"/>
      <c r="AA13" s="961"/>
      <c r="AB13" s="961"/>
      <c r="AC13" s="961"/>
    </row>
    <row r="14" spans="1:38" ht="18.75" customHeight="1">
      <c r="I14" s="958"/>
      <c r="J14" s="958"/>
      <c r="K14" s="958"/>
      <c r="L14" s="958"/>
      <c r="M14" s="958"/>
      <c r="N14" s="958"/>
      <c r="O14" s="958"/>
      <c r="P14" s="961"/>
      <c r="Q14" s="961"/>
      <c r="R14" s="961"/>
      <c r="S14" s="961"/>
      <c r="T14" s="961"/>
      <c r="U14" s="961"/>
      <c r="V14" s="961"/>
      <c r="W14" s="961"/>
      <c r="X14" s="961"/>
      <c r="Y14" s="961"/>
      <c r="Z14" s="961"/>
      <c r="AA14" s="961"/>
      <c r="AB14" s="961"/>
      <c r="AC14" s="961"/>
    </row>
    <row r="15" spans="1:38" ht="15" customHeight="1">
      <c r="I15" s="958" t="s">
        <v>308</v>
      </c>
      <c r="J15" s="958"/>
      <c r="K15" s="958"/>
      <c r="L15" s="958"/>
      <c r="M15" s="958"/>
      <c r="N15" s="958"/>
      <c r="O15" s="958"/>
      <c r="P15" s="962">
        <f>'2-様式1'!J22</f>
        <v>0</v>
      </c>
      <c r="Q15" s="962"/>
      <c r="R15" s="962"/>
      <c r="S15" s="962"/>
      <c r="T15" s="962"/>
      <c r="U15" s="962"/>
      <c r="V15" s="962"/>
      <c r="W15" s="962"/>
      <c r="X15" s="962"/>
      <c r="Y15" s="962"/>
      <c r="Z15" s="962"/>
      <c r="AA15" s="962"/>
      <c r="AB15" s="962"/>
      <c r="AC15" s="962"/>
    </row>
    <row r="16" spans="1:38" ht="15" customHeight="1">
      <c r="I16" s="958"/>
      <c r="J16" s="958"/>
      <c r="K16" s="958"/>
      <c r="L16" s="958"/>
      <c r="M16" s="958"/>
      <c r="N16" s="958"/>
      <c r="O16" s="958"/>
      <c r="P16" s="962"/>
      <c r="Q16" s="962"/>
      <c r="R16" s="962"/>
      <c r="S16" s="962"/>
      <c r="T16" s="962"/>
      <c r="U16" s="962"/>
      <c r="V16" s="962"/>
      <c r="W16" s="962"/>
      <c r="X16" s="962"/>
      <c r="Y16" s="962"/>
      <c r="Z16" s="962"/>
      <c r="AA16" s="962"/>
      <c r="AB16" s="962"/>
      <c r="AC16" s="962"/>
    </row>
    <row r="17" spans="1:38" ht="15" customHeight="1">
      <c r="I17" s="958" t="s">
        <v>6</v>
      </c>
      <c r="J17" s="958"/>
      <c r="K17" s="958"/>
      <c r="L17" s="958"/>
      <c r="M17" s="958"/>
      <c r="N17" s="958"/>
      <c r="O17" s="958"/>
      <c r="P17" s="962">
        <f>'2-様式1'!J26</f>
        <v>0</v>
      </c>
      <c r="Q17" s="962"/>
      <c r="R17" s="962"/>
      <c r="S17" s="962"/>
      <c r="T17" s="962"/>
      <c r="U17" s="962"/>
      <c r="V17" s="962"/>
      <c r="W17" s="962">
        <f>'2-様式1'!S26</f>
        <v>0</v>
      </c>
      <c r="X17" s="962"/>
      <c r="Y17" s="962"/>
      <c r="Z17" s="962"/>
      <c r="AA17" s="962"/>
      <c r="AB17" s="962"/>
      <c r="AC17" s="962"/>
      <c r="AD17" s="962"/>
      <c r="AE17" s="962"/>
      <c r="AF17" s="964"/>
      <c r="AG17" s="964"/>
    </row>
    <row r="18" spans="1:38" ht="15" customHeight="1">
      <c r="I18" s="958"/>
      <c r="J18" s="958"/>
      <c r="K18" s="958"/>
      <c r="L18" s="958"/>
      <c r="M18" s="958"/>
      <c r="N18" s="958"/>
      <c r="O18" s="958"/>
      <c r="P18" s="962"/>
      <c r="Q18" s="962"/>
      <c r="R18" s="962"/>
      <c r="S18" s="962"/>
      <c r="T18" s="962"/>
      <c r="U18" s="962"/>
      <c r="V18" s="962"/>
      <c r="W18" s="962"/>
      <c r="X18" s="962"/>
      <c r="Y18" s="962"/>
      <c r="Z18" s="962"/>
      <c r="AA18" s="962"/>
      <c r="AB18" s="962"/>
      <c r="AC18" s="962"/>
      <c r="AD18" s="962"/>
      <c r="AE18" s="962"/>
      <c r="AF18" s="964"/>
      <c r="AG18" s="964"/>
    </row>
    <row r="19" spans="1:38" ht="15" customHeight="1">
      <c r="M19" s="252"/>
      <c r="N19" s="252"/>
      <c r="O19" s="252"/>
      <c r="P19" s="252"/>
      <c r="Q19" s="252"/>
      <c r="R19" s="252"/>
      <c r="S19" s="252"/>
      <c r="T19" s="253"/>
      <c r="U19" s="253"/>
      <c r="V19" s="253"/>
      <c r="W19" s="253"/>
      <c r="X19" s="253"/>
      <c r="Y19" s="254"/>
      <c r="Z19" s="254"/>
      <c r="AA19" s="254"/>
      <c r="AB19" s="254"/>
      <c r="AC19" s="254"/>
      <c r="AD19" s="254"/>
      <c r="AE19" s="254"/>
      <c r="AF19" s="255"/>
      <c r="AG19" s="255"/>
    </row>
    <row r="21" spans="1:38" ht="24.75" customHeight="1">
      <c r="B21" s="250" t="s">
        <v>404</v>
      </c>
      <c r="N21" s="959" t="s">
        <v>954</v>
      </c>
      <c r="O21" s="959"/>
      <c r="P21" s="959">
        <v>6</v>
      </c>
      <c r="Q21" s="959"/>
      <c r="R21" s="250" t="s">
        <v>1</v>
      </c>
      <c r="S21" s="963">
        <v>4</v>
      </c>
      <c r="T21" s="963"/>
      <c r="U21" s="250" t="s">
        <v>2</v>
      </c>
      <c r="V21" s="963">
        <v>1</v>
      </c>
      <c r="W21" s="963"/>
      <c r="X21" s="250" t="s">
        <v>100</v>
      </c>
      <c r="Y21" s="250" t="s">
        <v>405</v>
      </c>
      <c r="AA21" s="959" t="s">
        <v>585</v>
      </c>
      <c r="AB21" s="959"/>
      <c r="AC21" s="959">
        <v>8</v>
      </c>
      <c r="AD21" s="959"/>
      <c r="AE21" s="250" t="s">
        <v>1</v>
      </c>
      <c r="AF21" s="963">
        <v>3</v>
      </c>
      <c r="AG21" s="963"/>
      <c r="AH21" s="250" t="s">
        <v>2</v>
      </c>
      <c r="AI21" s="963">
        <v>31</v>
      </c>
      <c r="AJ21" s="963"/>
      <c r="AK21" s="250" t="s">
        <v>100</v>
      </c>
    </row>
    <row r="22" spans="1:38" ht="24.75" customHeight="1">
      <c r="B22" s="250" t="s">
        <v>406</v>
      </c>
    </row>
    <row r="23" spans="1:38" ht="21" customHeight="1"/>
    <row r="26" spans="1:38" ht="17.25" customHeight="1">
      <c r="B26" s="959" t="s">
        <v>333</v>
      </c>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row>
    <row r="27" spans="1:38" ht="15" customHeight="1">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row>
    <row r="28" spans="1:38" ht="15" customHeight="1">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row>
    <row r="30" spans="1:38" ht="20.25" customHeight="1">
      <c r="D30" s="959" t="s">
        <v>334</v>
      </c>
      <c r="E30" s="959"/>
      <c r="F30" s="959"/>
      <c r="G30" s="959"/>
      <c r="H30" s="959"/>
      <c r="I30" s="958" t="s">
        <v>335</v>
      </c>
      <c r="J30" s="958"/>
      <c r="K30" s="958"/>
      <c r="L30" s="958"/>
      <c r="M30" s="958"/>
      <c r="N30" s="958"/>
      <c r="O30" s="958"/>
      <c r="P30" s="961">
        <f>'2-様式1'!J95</f>
        <v>0</v>
      </c>
      <c r="Q30" s="961"/>
      <c r="R30" s="961"/>
      <c r="S30" s="961"/>
      <c r="T30" s="961"/>
      <c r="U30" s="961"/>
      <c r="V30" s="961"/>
      <c r="W30" s="961"/>
      <c r="X30" s="961"/>
      <c r="Y30" s="961"/>
      <c r="Z30" s="961"/>
      <c r="AA30" s="961"/>
      <c r="AB30" s="961"/>
      <c r="AC30" s="961"/>
    </row>
    <row r="31" spans="1:38" ht="20.25" customHeight="1">
      <c r="D31" s="959"/>
      <c r="E31" s="959"/>
      <c r="F31" s="959"/>
      <c r="G31" s="959"/>
      <c r="H31" s="959"/>
      <c r="I31" s="958"/>
      <c r="J31" s="958"/>
      <c r="K31" s="958"/>
      <c r="L31" s="958"/>
      <c r="M31" s="958"/>
      <c r="N31" s="958"/>
      <c r="O31" s="958"/>
      <c r="P31" s="961"/>
      <c r="Q31" s="961"/>
      <c r="R31" s="961"/>
      <c r="S31" s="961"/>
      <c r="T31" s="961"/>
      <c r="U31" s="961"/>
      <c r="V31" s="961"/>
      <c r="W31" s="961"/>
      <c r="X31" s="961"/>
      <c r="Y31" s="961"/>
      <c r="Z31" s="961"/>
      <c r="AA31" s="961"/>
      <c r="AB31" s="961"/>
      <c r="AC31" s="961"/>
    </row>
    <row r="32" spans="1:38" ht="15" customHeight="1">
      <c r="I32" s="958" t="s">
        <v>5</v>
      </c>
      <c r="J32" s="958"/>
      <c r="K32" s="958"/>
      <c r="L32" s="958"/>
      <c r="M32" s="958"/>
      <c r="N32" s="958"/>
      <c r="O32" s="958"/>
      <c r="P32" s="965">
        <f>'2-様式1'!J99</f>
        <v>0</v>
      </c>
      <c r="Q32" s="965"/>
      <c r="R32" s="965"/>
      <c r="S32" s="965"/>
      <c r="T32" s="965"/>
      <c r="U32" s="965"/>
      <c r="V32" s="965"/>
      <c r="W32" s="965"/>
      <c r="X32" s="965"/>
      <c r="Y32" s="965"/>
      <c r="Z32" s="965"/>
      <c r="AA32" s="965"/>
      <c r="AB32" s="965"/>
      <c r="AC32" s="965"/>
    </row>
    <row r="33" spans="3:33" ht="15" customHeight="1">
      <c r="I33" s="958"/>
      <c r="J33" s="958"/>
      <c r="K33" s="958"/>
      <c r="L33" s="958"/>
      <c r="M33" s="958"/>
      <c r="N33" s="958"/>
      <c r="O33" s="958"/>
      <c r="P33" s="965"/>
      <c r="Q33" s="965"/>
      <c r="R33" s="965"/>
      <c r="S33" s="965"/>
      <c r="T33" s="965"/>
      <c r="U33" s="965"/>
      <c r="V33" s="965"/>
      <c r="W33" s="965"/>
      <c r="X33" s="965"/>
      <c r="Y33" s="965"/>
      <c r="Z33" s="965"/>
      <c r="AA33" s="965"/>
      <c r="AB33" s="965"/>
      <c r="AC33" s="965"/>
    </row>
    <row r="34" spans="3:33" ht="15" customHeight="1">
      <c r="I34" s="958" t="s">
        <v>6</v>
      </c>
      <c r="J34" s="958"/>
      <c r="K34" s="958"/>
      <c r="L34" s="958"/>
      <c r="M34" s="958"/>
      <c r="N34" s="958"/>
      <c r="O34" s="958"/>
      <c r="P34" s="962">
        <f>'2-様式1'!J103</f>
        <v>0</v>
      </c>
      <c r="Q34" s="962"/>
      <c r="R34" s="962"/>
      <c r="S34" s="962"/>
      <c r="T34" s="962"/>
      <c r="U34" s="962"/>
      <c r="V34" s="962"/>
      <c r="W34" s="962">
        <f>'2-様式1'!S103</f>
        <v>0</v>
      </c>
      <c r="X34" s="962"/>
      <c r="Y34" s="962"/>
      <c r="Z34" s="962"/>
      <c r="AA34" s="962"/>
      <c r="AB34" s="962"/>
      <c r="AC34" s="962"/>
      <c r="AD34" s="962"/>
      <c r="AE34" s="962"/>
      <c r="AF34" s="964"/>
      <c r="AG34" s="964"/>
    </row>
    <row r="35" spans="3:33" ht="15" customHeight="1">
      <c r="I35" s="958"/>
      <c r="J35" s="958"/>
      <c r="K35" s="958"/>
      <c r="L35" s="958"/>
      <c r="M35" s="958"/>
      <c r="N35" s="958"/>
      <c r="O35" s="958"/>
      <c r="P35" s="962"/>
      <c r="Q35" s="962"/>
      <c r="R35" s="962"/>
      <c r="S35" s="962"/>
      <c r="T35" s="962"/>
      <c r="U35" s="962"/>
      <c r="V35" s="962"/>
      <c r="W35" s="962"/>
      <c r="X35" s="962"/>
      <c r="Y35" s="962"/>
      <c r="Z35" s="962"/>
      <c r="AA35" s="962"/>
      <c r="AB35" s="962"/>
      <c r="AC35" s="962"/>
      <c r="AD35" s="962"/>
      <c r="AE35" s="962"/>
      <c r="AF35" s="964"/>
      <c r="AG35" s="964"/>
    </row>
    <row r="37" spans="3:33" ht="15" customHeight="1">
      <c r="C37" s="957" t="s">
        <v>336</v>
      </c>
      <c r="D37" s="957"/>
      <c r="E37" s="957"/>
      <c r="F37" s="957"/>
      <c r="G37" s="957"/>
    </row>
    <row r="38" spans="3:33" ht="15" customHeight="1">
      <c r="F38" s="256"/>
      <c r="N38" s="256"/>
      <c r="O38" s="256"/>
      <c r="AA38" s="256"/>
      <c r="AB38" s="256"/>
    </row>
    <row r="39" spans="3:33" ht="15" customHeight="1">
      <c r="C39" s="250" t="s">
        <v>337</v>
      </c>
      <c r="F39" s="256"/>
      <c r="N39" s="256"/>
      <c r="O39" s="256"/>
      <c r="AA39" s="256"/>
      <c r="AB39" s="256"/>
    </row>
    <row r="40" spans="3:33" ht="15" customHeight="1">
      <c r="C40" s="250" t="s">
        <v>338</v>
      </c>
      <c r="F40" s="256"/>
      <c r="N40" s="256"/>
      <c r="O40" s="256"/>
      <c r="AA40" s="256"/>
      <c r="AB40" s="256"/>
    </row>
    <row r="41" spans="3:33" ht="15" customHeight="1">
      <c r="C41" s="250" t="s">
        <v>339</v>
      </c>
      <c r="F41" s="256"/>
      <c r="N41" s="256"/>
      <c r="O41" s="256"/>
      <c r="AA41" s="256"/>
      <c r="AB41" s="256"/>
    </row>
    <row r="42" spans="3:33" ht="15" customHeight="1">
      <c r="C42" s="250" t="s">
        <v>340</v>
      </c>
    </row>
    <row r="43" spans="3:33" ht="15" customHeight="1">
      <c r="C43" s="250" t="s">
        <v>341</v>
      </c>
    </row>
    <row r="44" spans="3:33" ht="15" customHeight="1">
      <c r="C44" s="250" t="s">
        <v>342</v>
      </c>
    </row>
    <row r="45" spans="3:33" ht="15" customHeight="1">
      <c r="C45" s="250" t="s">
        <v>343</v>
      </c>
    </row>
  </sheetData>
  <mergeCells count="32">
    <mergeCell ref="W17:AE18"/>
    <mergeCell ref="AF34:AG35"/>
    <mergeCell ref="I32:O33"/>
    <mergeCell ref="P32:AC33"/>
    <mergeCell ref="P30:AC31"/>
    <mergeCell ref="V21:W21"/>
    <mergeCell ref="S21:T21"/>
    <mergeCell ref="B26:AL26"/>
    <mergeCell ref="AF21:AG21"/>
    <mergeCell ref="AI21:AJ21"/>
    <mergeCell ref="N21:O21"/>
    <mergeCell ref="P21:Q21"/>
    <mergeCell ref="AA21:AB21"/>
    <mergeCell ref="AC21:AD21"/>
    <mergeCell ref="P34:V35"/>
    <mergeCell ref="W34:AE35"/>
    <mergeCell ref="C37:G37"/>
    <mergeCell ref="I34:O35"/>
    <mergeCell ref="D30:H31"/>
    <mergeCell ref="I30:O31"/>
    <mergeCell ref="B4:AL5"/>
    <mergeCell ref="I13:O14"/>
    <mergeCell ref="I15:O16"/>
    <mergeCell ref="I17:O18"/>
    <mergeCell ref="P13:AC14"/>
    <mergeCell ref="P15:AC16"/>
    <mergeCell ref="AD8:AE8"/>
    <mergeCell ref="AG8:AH8"/>
    <mergeCell ref="AF17:AG18"/>
    <mergeCell ref="Y8:Z8"/>
    <mergeCell ref="AA8:AB8"/>
    <mergeCell ref="P17:V18"/>
  </mergeCells>
  <phoneticPr fontId="2"/>
  <conditionalFormatting sqref="N21">
    <cfRule type="containsBlanks" dxfId="33" priority="9" stopIfTrue="1">
      <formula>LEN(TRIM(N21))=0</formula>
    </cfRule>
  </conditionalFormatting>
  <conditionalFormatting sqref="AA21">
    <cfRule type="containsBlanks" dxfId="32" priority="2" stopIfTrue="1">
      <formula>LEN(TRIM(AA21))=0</formula>
    </cfRule>
  </conditionalFormatting>
  <conditionalFormatting sqref="AD8:AE8 AG8:AH8 S21:T21 V21:W21 AF21:AG21 AI21:AJ21">
    <cfRule type="notContainsBlanks" dxfId="31" priority="10">
      <formula>LEN(TRIM(S8))&gt;0</formula>
    </cfRule>
  </conditionalFormatting>
  <conditionalFormatting sqref="AA8:AB8">
    <cfRule type="notContainsBlanks" dxfId="30" priority="1">
      <formula>LEN(TRIM(AA8))&gt;0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R112"/>
  <sheetViews>
    <sheetView showZeros="0" view="pageBreakPreview" zoomScaleNormal="60" zoomScaleSheetLayoutView="100" workbookViewId="0"/>
  </sheetViews>
  <sheetFormatPr defaultColWidth="2.625" defaultRowHeight="13.5"/>
  <cols>
    <col min="1" max="44" width="2.625" style="250" customWidth="1"/>
    <col min="45" max="251" width="9" style="250" customWidth="1"/>
    <col min="252" max="16384" width="2.625" style="250"/>
  </cols>
  <sheetData>
    <row r="1" spans="1:44" ht="16.5" customHeight="1">
      <c r="A1" s="249" t="s">
        <v>345</v>
      </c>
    </row>
    <row r="2" spans="1:44" ht="16.5" customHeight="1"/>
    <row r="3" spans="1:44" ht="16.5" customHeight="1">
      <c r="B3" s="960" t="s">
        <v>346</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257"/>
      <c r="AK3" s="257"/>
      <c r="AL3" s="257"/>
      <c r="AM3" s="257"/>
      <c r="AN3" s="257"/>
      <c r="AO3" s="257"/>
      <c r="AP3" s="257"/>
      <c r="AQ3" s="257"/>
      <c r="AR3" s="257"/>
    </row>
    <row r="4" spans="1:44" ht="16.5" customHeight="1">
      <c r="A4" s="257"/>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257"/>
      <c r="AK4" s="257"/>
      <c r="AL4" s="257"/>
      <c r="AM4" s="257"/>
      <c r="AN4" s="257"/>
      <c r="AO4" s="257"/>
      <c r="AP4" s="257"/>
      <c r="AQ4" s="257"/>
      <c r="AR4" s="257"/>
    </row>
    <row r="5" spans="1:44" ht="16.5" customHeight="1">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7"/>
      <c r="AK5" s="257"/>
      <c r="AL5" s="257"/>
      <c r="AM5" s="257"/>
      <c r="AN5" s="257"/>
      <c r="AO5" s="257"/>
      <c r="AP5" s="257"/>
      <c r="AQ5" s="257"/>
      <c r="AR5" s="257"/>
    </row>
    <row r="6" spans="1:44" ht="16.5" customHeigh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7"/>
      <c r="AK6" s="257"/>
      <c r="AL6" s="257"/>
      <c r="AM6" s="257"/>
      <c r="AN6" s="257"/>
      <c r="AO6" s="257"/>
      <c r="AP6" s="257"/>
      <c r="AQ6" s="257"/>
      <c r="AR6" s="257"/>
    </row>
    <row r="7" spans="1:44" ht="16.5"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I7" s="257"/>
      <c r="AJ7" s="257"/>
      <c r="AK7" s="257"/>
      <c r="AL7" s="257"/>
      <c r="AM7" s="257"/>
      <c r="AN7" s="257"/>
      <c r="AO7" s="257"/>
      <c r="AP7" s="257"/>
      <c r="AQ7" s="257"/>
      <c r="AR7" s="257"/>
    </row>
    <row r="8" spans="1:44" ht="16.5" customHeight="1">
      <c r="A8" s="257"/>
      <c r="B8" s="250" t="s">
        <v>347</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row>
    <row r="9" spans="1:44" ht="16.5" customHeight="1">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row>
    <row r="10" spans="1:44" ht="16.5" customHeight="1"/>
    <row r="11" spans="1:44" ht="16.5" customHeight="1"/>
    <row r="12" spans="1:44" ht="16.5" customHeight="1">
      <c r="H12" s="966"/>
      <c r="I12" s="967"/>
      <c r="J12" s="967"/>
      <c r="K12" s="967"/>
      <c r="L12" s="967"/>
      <c r="M12" s="967"/>
      <c r="N12" s="967"/>
      <c r="O12" s="967"/>
      <c r="P12" s="967"/>
      <c r="Q12" s="968"/>
      <c r="Z12" s="966"/>
      <c r="AA12" s="967"/>
      <c r="AB12" s="967"/>
      <c r="AC12" s="967"/>
      <c r="AD12" s="967"/>
      <c r="AE12" s="967"/>
      <c r="AF12" s="967"/>
      <c r="AG12" s="967"/>
      <c r="AH12" s="967"/>
      <c r="AI12" s="968"/>
    </row>
    <row r="13" spans="1:44" ht="16.5" customHeight="1">
      <c r="H13" s="969"/>
      <c r="I13" s="959"/>
      <c r="J13" s="959"/>
      <c r="K13" s="959"/>
      <c r="L13" s="959"/>
      <c r="M13" s="959"/>
      <c r="N13" s="959"/>
      <c r="O13" s="959"/>
      <c r="P13" s="959"/>
      <c r="Q13" s="970"/>
      <c r="Z13" s="969"/>
      <c r="AA13" s="959"/>
      <c r="AB13" s="959"/>
      <c r="AC13" s="959"/>
      <c r="AD13" s="959"/>
      <c r="AE13" s="959"/>
      <c r="AF13" s="959"/>
      <c r="AG13" s="959"/>
      <c r="AH13" s="959"/>
      <c r="AI13" s="970"/>
    </row>
    <row r="14" spans="1:44" ht="16.5" customHeight="1">
      <c r="H14" s="969"/>
      <c r="I14" s="959"/>
      <c r="J14" s="959"/>
      <c r="K14" s="959"/>
      <c r="L14" s="959"/>
      <c r="M14" s="959"/>
      <c r="N14" s="959"/>
      <c r="O14" s="959"/>
      <c r="P14" s="959"/>
      <c r="Q14" s="970"/>
      <c r="Z14" s="969"/>
      <c r="AA14" s="959"/>
      <c r="AB14" s="959"/>
      <c r="AC14" s="959"/>
      <c r="AD14" s="959"/>
      <c r="AE14" s="959"/>
      <c r="AF14" s="959"/>
      <c r="AG14" s="959"/>
      <c r="AH14" s="959"/>
      <c r="AI14" s="970"/>
    </row>
    <row r="15" spans="1:44" ht="16.5" customHeight="1">
      <c r="H15" s="969"/>
      <c r="I15" s="959"/>
      <c r="J15" s="959"/>
      <c r="K15" s="959"/>
      <c r="L15" s="959"/>
      <c r="M15" s="959"/>
      <c r="N15" s="959"/>
      <c r="O15" s="959"/>
      <c r="P15" s="959"/>
      <c r="Q15" s="970"/>
      <c r="Z15" s="969"/>
      <c r="AA15" s="959"/>
      <c r="AB15" s="959"/>
      <c r="AC15" s="959"/>
      <c r="AD15" s="959"/>
      <c r="AE15" s="959"/>
      <c r="AF15" s="959"/>
      <c r="AG15" s="959"/>
      <c r="AH15" s="959"/>
      <c r="AI15" s="970"/>
    </row>
    <row r="16" spans="1:44" ht="16.5" customHeight="1">
      <c r="D16" s="250" t="s">
        <v>348</v>
      </c>
      <c r="H16" s="969"/>
      <c r="I16" s="959"/>
      <c r="J16" s="959"/>
      <c r="K16" s="959"/>
      <c r="L16" s="959"/>
      <c r="M16" s="959"/>
      <c r="N16" s="959"/>
      <c r="O16" s="959"/>
      <c r="P16" s="959"/>
      <c r="Q16" s="970"/>
      <c r="V16" s="250" t="s">
        <v>349</v>
      </c>
      <c r="Z16" s="969"/>
      <c r="AA16" s="959"/>
      <c r="AB16" s="959"/>
      <c r="AC16" s="959"/>
      <c r="AD16" s="959"/>
      <c r="AE16" s="959"/>
      <c r="AF16" s="959"/>
      <c r="AG16" s="959"/>
      <c r="AH16" s="959"/>
      <c r="AI16" s="970"/>
    </row>
    <row r="17" spans="3:41" ht="16.5" customHeight="1">
      <c r="H17" s="969"/>
      <c r="I17" s="959"/>
      <c r="J17" s="959"/>
      <c r="K17" s="959"/>
      <c r="L17" s="959"/>
      <c r="M17" s="959"/>
      <c r="N17" s="959"/>
      <c r="O17" s="959"/>
      <c r="P17" s="959"/>
      <c r="Q17" s="970"/>
      <c r="Z17" s="969"/>
      <c r="AA17" s="959"/>
      <c r="AB17" s="959"/>
      <c r="AC17" s="959"/>
      <c r="AD17" s="959"/>
      <c r="AE17" s="959"/>
      <c r="AF17" s="959"/>
      <c r="AG17" s="959"/>
      <c r="AH17" s="959"/>
      <c r="AI17" s="970"/>
    </row>
    <row r="18" spans="3:41" ht="16.5" customHeight="1">
      <c r="H18" s="969"/>
      <c r="I18" s="959"/>
      <c r="J18" s="959"/>
      <c r="K18" s="959"/>
      <c r="L18" s="959"/>
      <c r="M18" s="959"/>
      <c r="N18" s="959"/>
      <c r="O18" s="959"/>
      <c r="P18" s="959"/>
      <c r="Q18" s="970"/>
      <c r="Z18" s="969"/>
      <c r="AA18" s="959"/>
      <c r="AB18" s="959"/>
      <c r="AC18" s="959"/>
      <c r="AD18" s="959"/>
      <c r="AE18" s="959"/>
      <c r="AF18" s="959"/>
      <c r="AG18" s="959"/>
      <c r="AH18" s="959"/>
      <c r="AI18" s="970"/>
    </row>
    <row r="19" spans="3:41" ht="16.5" customHeight="1">
      <c r="H19" s="969"/>
      <c r="I19" s="959"/>
      <c r="J19" s="959"/>
      <c r="K19" s="959"/>
      <c r="L19" s="959"/>
      <c r="M19" s="959"/>
      <c r="N19" s="959"/>
      <c r="O19" s="959"/>
      <c r="P19" s="959"/>
      <c r="Q19" s="970"/>
      <c r="Z19" s="969"/>
      <c r="AA19" s="959"/>
      <c r="AB19" s="959"/>
      <c r="AC19" s="959"/>
      <c r="AD19" s="959"/>
      <c r="AE19" s="959"/>
      <c r="AF19" s="959"/>
      <c r="AG19" s="959"/>
      <c r="AH19" s="959"/>
      <c r="AI19" s="970"/>
    </row>
    <row r="20" spans="3:41" ht="16.5" customHeight="1">
      <c r="H20" s="971"/>
      <c r="I20" s="972"/>
      <c r="J20" s="972"/>
      <c r="K20" s="972"/>
      <c r="L20" s="972"/>
      <c r="M20" s="972"/>
      <c r="N20" s="972"/>
      <c r="O20" s="972"/>
      <c r="P20" s="972"/>
      <c r="Q20" s="973"/>
      <c r="Z20" s="971"/>
      <c r="AA20" s="972"/>
      <c r="AB20" s="972"/>
      <c r="AC20" s="972"/>
      <c r="AD20" s="972"/>
      <c r="AE20" s="972"/>
      <c r="AF20" s="972"/>
      <c r="AG20" s="972"/>
      <c r="AH20" s="972"/>
      <c r="AI20" s="973"/>
    </row>
    <row r="21" spans="3:41" ht="16.5" customHeight="1">
      <c r="H21" s="251"/>
      <c r="I21" s="251"/>
      <c r="J21" s="251"/>
      <c r="K21" s="251"/>
      <c r="L21" s="251"/>
      <c r="M21" s="251"/>
      <c r="N21" s="251"/>
      <c r="O21" s="251"/>
      <c r="P21" s="251"/>
      <c r="Q21" s="251"/>
      <c r="Z21" s="251"/>
      <c r="AA21" s="251"/>
      <c r="AB21" s="251"/>
      <c r="AC21" s="251"/>
      <c r="AD21" s="251"/>
      <c r="AE21" s="251"/>
      <c r="AF21" s="251"/>
      <c r="AG21" s="251"/>
      <c r="AH21" s="251"/>
      <c r="AI21" s="251"/>
    </row>
    <row r="22" spans="3:41" ht="16.5" customHeight="1">
      <c r="H22" s="251"/>
      <c r="I22" s="251"/>
      <c r="J22" s="251"/>
      <c r="K22" s="251"/>
      <c r="L22" s="251"/>
      <c r="M22" s="251"/>
      <c r="N22" s="251"/>
      <c r="O22" s="251"/>
      <c r="P22" s="251"/>
      <c r="Q22" s="251"/>
      <c r="Z22" s="251"/>
      <c r="AA22" s="251"/>
      <c r="AB22" s="251"/>
      <c r="AC22" s="251"/>
      <c r="AD22" s="251"/>
      <c r="AE22" s="251"/>
      <c r="AF22" s="251"/>
      <c r="AG22" s="251"/>
      <c r="AH22" s="251"/>
      <c r="AI22" s="251"/>
    </row>
    <row r="23" spans="3:41" ht="16.5" customHeight="1"/>
    <row r="24" spans="3:41" ht="16.5" customHeight="1">
      <c r="C24" s="961" t="s">
        <v>412</v>
      </c>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row>
    <row r="25" spans="3:41" ht="16.5" customHeight="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259"/>
      <c r="AK25" s="259"/>
      <c r="AL25" s="259"/>
      <c r="AM25" s="259"/>
      <c r="AN25" s="259"/>
      <c r="AO25" s="259"/>
    </row>
    <row r="26" spans="3:41" ht="16.5" customHeight="1">
      <c r="C26" s="961"/>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259"/>
      <c r="AK26" s="259"/>
      <c r="AL26" s="259"/>
      <c r="AM26" s="259"/>
      <c r="AN26" s="259"/>
      <c r="AO26" s="259"/>
    </row>
    <row r="27" spans="3:41" ht="16.5" customHeight="1">
      <c r="C27" s="961"/>
      <c r="D27" s="961"/>
      <c r="E27" s="961"/>
      <c r="F27" s="961"/>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259"/>
      <c r="AK27" s="259"/>
      <c r="AL27" s="259"/>
      <c r="AM27" s="259"/>
      <c r="AN27" s="259"/>
      <c r="AO27" s="259"/>
    </row>
    <row r="28" spans="3:41" ht="16.5" customHeight="1">
      <c r="C28" s="961"/>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row>
    <row r="29" spans="3:41" ht="16.5" customHeight="1">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row>
    <row r="30" spans="3:41" ht="16.5" customHeight="1">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row>
    <row r="31" spans="3:41" ht="16.5" customHeight="1"/>
    <row r="32" spans="3:41" ht="16.5" customHeight="1">
      <c r="D32" s="250" t="s">
        <v>612</v>
      </c>
      <c r="F32" s="963"/>
      <c r="G32" s="963"/>
      <c r="H32" s="250" t="s">
        <v>1</v>
      </c>
      <c r="I32" s="963"/>
      <c r="J32" s="963"/>
      <c r="K32" s="250" t="s">
        <v>350</v>
      </c>
      <c r="L32" s="963"/>
      <c r="M32" s="963"/>
      <c r="N32" s="250" t="s">
        <v>100</v>
      </c>
    </row>
    <row r="33" spans="6:38" ht="16.5" customHeight="1">
      <c r="G33" s="251"/>
      <c r="H33" s="251"/>
      <c r="J33" s="251"/>
      <c r="K33" s="251"/>
      <c r="N33" s="251"/>
      <c r="O33" s="251"/>
    </row>
    <row r="34" spans="6:38" ht="16.5" customHeight="1"/>
    <row r="35" spans="6:38" ht="20.25" customHeight="1">
      <c r="F35" s="958" t="s">
        <v>380</v>
      </c>
      <c r="G35" s="958"/>
      <c r="H35" s="958"/>
      <c r="I35" s="958"/>
      <c r="J35" s="958"/>
      <c r="K35" s="958"/>
      <c r="L35" s="958"/>
      <c r="M35" s="965">
        <f>'2-様式1'!J18</f>
        <v>0</v>
      </c>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261"/>
      <c r="AK35" s="261"/>
      <c r="AL35" s="261"/>
    </row>
    <row r="36" spans="6:38" ht="9.75" customHeight="1">
      <c r="G36" s="392"/>
      <c r="H36" s="392"/>
      <c r="I36" s="392"/>
      <c r="J36" s="392"/>
      <c r="K36" s="392"/>
      <c r="L36" s="392"/>
    </row>
    <row r="37" spans="6:38" ht="20.25" customHeight="1">
      <c r="F37" s="958" t="s">
        <v>30</v>
      </c>
      <c r="G37" s="958"/>
      <c r="H37" s="958"/>
      <c r="I37" s="958"/>
      <c r="J37" s="958"/>
      <c r="K37" s="958"/>
      <c r="L37" s="958"/>
      <c r="M37" s="965">
        <f>'2-様式1'!J22</f>
        <v>0</v>
      </c>
      <c r="N37" s="965"/>
      <c r="O37" s="965"/>
      <c r="P37" s="965"/>
      <c r="Q37" s="965"/>
      <c r="R37" s="965"/>
      <c r="S37" s="965"/>
      <c r="T37" s="965"/>
      <c r="U37" s="965"/>
      <c r="V37" s="965"/>
      <c r="W37" s="965"/>
      <c r="X37" s="965"/>
      <c r="Y37" s="965"/>
      <c r="Z37" s="965"/>
      <c r="AA37" s="965"/>
      <c r="AB37" s="965"/>
      <c r="AC37" s="965"/>
      <c r="AD37" s="965"/>
      <c r="AE37" s="965"/>
      <c r="AF37" s="965"/>
      <c r="AG37" s="261"/>
      <c r="AH37" s="261"/>
      <c r="AI37" s="261"/>
      <c r="AJ37" s="261"/>
      <c r="AK37" s="261"/>
    </row>
    <row r="38" spans="6:38" ht="9.75" customHeight="1">
      <c r="G38" s="392"/>
      <c r="H38" s="392"/>
      <c r="I38" s="392"/>
      <c r="J38" s="392"/>
      <c r="K38" s="392"/>
      <c r="L38" s="392"/>
    </row>
    <row r="39" spans="6:38" ht="20.25" customHeight="1">
      <c r="F39" s="958" t="s">
        <v>31</v>
      </c>
      <c r="G39" s="958"/>
      <c r="H39" s="958"/>
      <c r="I39" s="958"/>
      <c r="J39" s="958"/>
      <c r="K39" s="958"/>
      <c r="L39" s="958"/>
      <c r="M39" s="962">
        <f>'2-様式1'!J26</f>
        <v>0</v>
      </c>
      <c r="N39" s="962"/>
      <c r="O39" s="962"/>
      <c r="P39" s="962"/>
      <c r="Q39" s="962"/>
      <c r="R39" s="962"/>
      <c r="S39" s="965">
        <f>'2-様式1'!S26</f>
        <v>0</v>
      </c>
      <c r="T39" s="965"/>
      <c r="U39" s="965"/>
      <c r="V39" s="965"/>
      <c r="W39" s="965"/>
      <c r="X39" s="965"/>
      <c r="Y39" s="965"/>
      <c r="Z39" s="965"/>
      <c r="AA39" s="965"/>
      <c r="AB39" s="965"/>
      <c r="AC39" s="965"/>
      <c r="AD39" s="261"/>
      <c r="AE39" s="261"/>
      <c r="AF39" s="396"/>
      <c r="AG39" s="261"/>
      <c r="AH39" s="261"/>
      <c r="AI39" s="261"/>
      <c r="AJ39" s="261"/>
    </row>
    <row r="40" spans="6:38" ht="16.5" customHeight="1"/>
    <row r="41" spans="6:38" ht="16.5" customHeight="1"/>
    <row r="42" spans="6:38" ht="16.5" customHeight="1"/>
    <row r="43" spans="6:38" ht="16.5" customHeight="1"/>
    <row r="44" spans="6:38" ht="16.5" customHeight="1"/>
    <row r="45" spans="6:38" ht="16.5" customHeight="1"/>
    <row r="46" spans="6:38" ht="16.5" customHeight="1"/>
    <row r="47" spans="6:38" ht="16.5" customHeight="1"/>
    <row r="48" spans="6:3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F39:L39"/>
    <mergeCell ref="B3:AI4"/>
    <mergeCell ref="C24:AI28"/>
    <mergeCell ref="H12:Q20"/>
    <mergeCell ref="Z12:AI20"/>
    <mergeCell ref="F32:G32"/>
    <mergeCell ref="M35:AI35"/>
    <mergeCell ref="M37:AF37"/>
    <mergeCell ref="S39:AC39"/>
    <mergeCell ref="I32:J32"/>
    <mergeCell ref="L32:M32"/>
    <mergeCell ref="M39:R39"/>
    <mergeCell ref="F35:L35"/>
    <mergeCell ref="F37:L37"/>
  </mergeCells>
  <phoneticPr fontId="2"/>
  <conditionalFormatting sqref="L32">
    <cfRule type="notContainsBlanks" dxfId="29" priority="1" stopIfTrue="1">
      <formula>LEN(TRIM(L32))&gt;0</formula>
    </cfRule>
  </conditionalFormatting>
  <conditionalFormatting sqref="F32:G32">
    <cfRule type="notContainsBlanks" dxfId="28" priority="3" stopIfTrue="1">
      <formula>LEN(TRIM(F32))&gt;0</formula>
    </cfRule>
  </conditionalFormatting>
  <conditionalFormatting sqref="I32">
    <cfRule type="notContainsBlanks" dxfId="27" priority="2" stopIfTrue="1">
      <formula>LEN(TRIM(I32))&gt;0</formula>
    </cfRule>
  </conditionalFormatting>
  <pageMargins left="0.47244094488188981" right="0.31496062992125984" top="0.74803149606299213" bottom="0.74803149606299213" header="0.51181102362204722" footer="0.31496062992125984"/>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M72"/>
  <sheetViews>
    <sheetView view="pageBreakPreview" zoomScaleNormal="100" zoomScaleSheetLayoutView="100" workbookViewId="0"/>
  </sheetViews>
  <sheetFormatPr defaultRowHeight="13.5"/>
  <cols>
    <col min="1" max="1" width="7" style="262" customWidth="1"/>
    <col min="2" max="8" width="9" style="262"/>
    <col min="9" max="9" width="10" style="262" customWidth="1"/>
    <col min="10" max="10" width="14.875" style="262" customWidth="1"/>
    <col min="11" max="11" width="2.25" style="262" customWidth="1"/>
    <col min="12" max="16384" width="9" style="262"/>
  </cols>
  <sheetData>
    <row r="1" spans="1:13">
      <c r="A1" s="278" t="s">
        <v>351</v>
      </c>
      <c r="J1" s="263" t="s">
        <v>352</v>
      </c>
    </row>
    <row r="2" spans="1:13">
      <c r="A2" s="278"/>
      <c r="J2" s="263"/>
    </row>
    <row r="3" spans="1:13">
      <c r="A3" s="278"/>
      <c r="J3" s="263"/>
    </row>
    <row r="4" spans="1:13" ht="20.100000000000001" customHeight="1">
      <c r="A4" s="977" t="s">
        <v>353</v>
      </c>
      <c r="B4" s="977"/>
      <c r="C4" s="977"/>
      <c r="D4" s="977"/>
      <c r="E4" s="977"/>
      <c r="F4" s="977"/>
      <c r="G4" s="977"/>
      <c r="H4" s="977"/>
      <c r="I4" s="977"/>
      <c r="J4" s="977"/>
    </row>
    <row r="5" spans="1:13" ht="7.5" customHeight="1">
      <c r="A5" s="264"/>
      <c r="C5" s="265"/>
    </row>
    <row r="6" spans="1:13" ht="7.5" customHeight="1">
      <c r="A6" s="264"/>
      <c r="C6" s="265"/>
    </row>
    <row r="7" spans="1:13" ht="7.5" customHeight="1">
      <c r="A7" s="264"/>
      <c r="C7" s="265"/>
    </row>
    <row r="8" spans="1:13">
      <c r="A8" s="278" t="s">
        <v>354</v>
      </c>
    </row>
    <row r="9" spans="1:13">
      <c r="A9" s="278" t="s">
        <v>1032</v>
      </c>
    </row>
    <row r="10" spans="1:13" ht="7.5" customHeight="1" thickBot="1"/>
    <row r="11" spans="1:13" ht="14.25" thickTop="1">
      <c r="A11" s="974" t="s">
        <v>652</v>
      </c>
      <c r="B11" s="279" t="s">
        <v>653</v>
      </c>
      <c r="C11" s="266"/>
      <c r="D11" s="266"/>
      <c r="E11" s="266"/>
      <c r="F11" s="266"/>
      <c r="G11" s="266"/>
      <c r="H11" s="266"/>
      <c r="I11" s="266"/>
      <c r="J11" s="267"/>
    </row>
    <row r="12" spans="1:13">
      <c r="A12" s="975"/>
      <c r="B12" s="280" t="s">
        <v>654</v>
      </c>
      <c r="J12" s="268"/>
    </row>
    <row r="13" spans="1:13">
      <c r="A13" s="975"/>
      <c r="B13" s="269"/>
      <c r="J13" s="268"/>
      <c r="M13" s="270"/>
    </row>
    <row r="14" spans="1:13">
      <c r="A14" s="975"/>
      <c r="B14" s="269"/>
      <c r="J14" s="268"/>
    </row>
    <row r="15" spans="1:13">
      <c r="A15" s="975"/>
      <c r="B15" s="269"/>
      <c r="J15" s="268"/>
    </row>
    <row r="16" spans="1:13">
      <c r="A16" s="975"/>
      <c r="B16" s="269"/>
      <c r="J16" s="268"/>
    </row>
    <row r="17" spans="1:10">
      <c r="A17" s="975"/>
      <c r="B17" s="269"/>
      <c r="J17" s="268"/>
    </row>
    <row r="18" spans="1:10">
      <c r="A18" s="975"/>
      <c r="B18" s="269"/>
      <c r="J18" s="268"/>
    </row>
    <row r="19" spans="1:10">
      <c r="A19" s="975"/>
      <c r="B19" s="269"/>
      <c r="J19" s="268"/>
    </row>
    <row r="20" spans="1:10">
      <c r="A20" s="975"/>
      <c r="B20" s="269"/>
      <c r="J20" s="268"/>
    </row>
    <row r="21" spans="1:10">
      <c r="A21" s="975"/>
      <c r="B21" s="269"/>
      <c r="J21" s="268"/>
    </row>
    <row r="22" spans="1:10">
      <c r="A22" s="975"/>
      <c r="B22" s="269"/>
      <c r="J22" s="268"/>
    </row>
    <row r="23" spans="1:10">
      <c r="A23" s="975"/>
      <c r="B23" s="269"/>
      <c r="J23" s="268"/>
    </row>
    <row r="24" spans="1:10">
      <c r="A24" s="975"/>
      <c r="B24" s="269"/>
      <c r="J24" s="268"/>
    </row>
    <row r="25" spans="1:10">
      <c r="A25" s="975"/>
      <c r="B25" s="269"/>
      <c r="J25" s="268"/>
    </row>
    <row r="26" spans="1:10">
      <c r="A26" s="975"/>
      <c r="B26" s="269"/>
      <c r="J26" s="268"/>
    </row>
    <row r="27" spans="1:10">
      <c r="A27" s="975"/>
      <c r="B27" s="269"/>
      <c r="J27" s="268"/>
    </row>
    <row r="28" spans="1:10">
      <c r="A28" s="975"/>
      <c r="B28" s="269"/>
      <c r="J28" s="268"/>
    </row>
    <row r="29" spans="1:10">
      <c r="A29" s="975"/>
      <c r="B29" s="269"/>
      <c r="J29" s="268"/>
    </row>
    <row r="30" spans="1:10">
      <c r="A30" s="975"/>
      <c r="B30" s="269"/>
      <c r="J30" s="268"/>
    </row>
    <row r="31" spans="1:10">
      <c r="A31" s="975"/>
      <c r="B31" s="269"/>
      <c r="J31" s="268"/>
    </row>
    <row r="32" spans="1:10">
      <c r="A32" s="975"/>
      <c r="B32" s="269"/>
      <c r="J32" s="268"/>
    </row>
    <row r="33" spans="1:10">
      <c r="A33" s="975"/>
      <c r="B33" s="271"/>
      <c r="C33" s="272"/>
      <c r="D33" s="272"/>
      <c r="E33" s="272"/>
      <c r="F33" s="272"/>
      <c r="G33" s="272"/>
      <c r="H33" s="272"/>
      <c r="I33" s="272"/>
      <c r="J33" s="273"/>
    </row>
    <row r="34" spans="1:10">
      <c r="A34" s="975" t="s">
        <v>355</v>
      </c>
      <c r="B34" s="274"/>
      <c r="C34" s="274"/>
      <c r="D34" s="274"/>
      <c r="E34" s="274"/>
      <c r="F34" s="274"/>
      <c r="G34" s="274"/>
      <c r="H34" s="274"/>
      <c r="I34" s="274"/>
      <c r="J34" s="275"/>
    </row>
    <row r="35" spans="1:10">
      <c r="A35" s="975"/>
      <c r="J35" s="268"/>
    </row>
    <row r="36" spans="1:10">
      <c r="A36" s="975"/>
      <c r="J36" s="268"/>
    </row>
    <row r="37" spans="1:10">
      <c r="A37" s="975"/>
      <c r="J37" s="268"/>
    </row>
    <row r="38" spans="1:10">
      <c r="A38" s="975"/>
      <c r="J38" s="268"/>
    </row>
    <row r="39" spans="1:10">
      <c r="A39" s="975"/>
      <c r="J39" s="268"/>
    </row>
    <row r="40" spans="1:10">
      <c r="A40" s="975"/>
      <c r="J40" s="268"/>
    </row>
    <row r="41" spans="1:10">
      <c r="A41" s="975"/>
      <c r="J41" s="268"/>
    </row>
    <row r="42" spans="1:10">
      <c r="A42" s="975"/>
      <c r="J42" s="268"/>
    </row>
    <row r="43" spans="1:10">
      <c r="A43" s="975"/>
      <c r="J43" s="268"/>
    </row>
    <row r="44" spans="1:10">
      <c r="A44" s="975"/>
      <c r="J44" s="268"/>
    </row>
    <row r="45" spans="1:10">
      <c r="A45" s="975"/>
      <c r="J45" s="268"/>
    </row>
    <row r="46" spans="1:10">
      <c r="A46" s="975"/>
      <c r="J46" s="268"/>
    </row>
    <row r="47" spans="1:10">
      <c r="A47" s="975"/>
      <c r="J47" s="268"/>
    </row>
    <row r="48" spans="1:10">
      <c r="A48" s="975"/>
      <c r="J48" s="268"/>
    </row>
    <row r="49" spans="1:10">
      <c r="A49" s="975"/>
      <c r="J49" s="268"/>
    </row>
    <row r="50" spans="1:10">
      <c r="A50" s="975"/>
      <c r="J50" s="268"/>
    </row>
    <row r="51" spans="1:10">
      <c r="A51" s="975"/>
      <c r="J51" s="268"/>
    </row>
    <row r="52" spans="1:10">
      <c r="A52" s="975"/>
      <c r="J52" s="268"/>
    </row>
    <row r="53" spans="1:10">
      <c r="A53" s="975" t="s">
        <v>356</v>
      </c>
      <c r="B53" s="274"/>
      <c r="C53" s="274"/>
      <c r="D53" s="274"/>
      <c r="E53" s="274"/>
      <c r="F53" s="274"/>
      <c r="G53" s="274"/>
      <c r="H53" s="274"/>
      <c r="I53" s="274"/>
      <c r="J53" s="275"/>
    </row>
    <row r="54" spans="1:10">
      <c r="A54" s="975"/>
      <c r="J54" s="268"/>
    </row>
    <row r="55" spans="1:10">
      <c r="A55" s="975"/>
      <c r="J55" s="268"/>
    </row>
    <row r="56" spans="1:10">
      <c r="A56" s="975"/>
      <c r="J56" s="268"/>
    </row>
    <row r="57" spans="1:10">
      <c r="A57" s="975"/>
      <c r="J57" s="268"/>
    </row>
    <row r="58" spans="1:10">
      <c r="A58" s="975"/>
      <c r="J58" s="268"/>
    </row>
    <row r="59" spans="1:10">
      <c r="A59" s="975"/>
      <c r="J59" s="268"/>
    </row>
    <row r="60" spans="1:10">
      <c r="A60" s="975"/>
      <c r="J60" s="268"/>
    </row>
    <row r="61" spans="1:10">
      <c r="A61" s="975"/>
      <c r="J61" s="268"/>
    </row>
    <row r="62" spans="1:10">
      <c r="A62" s="975"/>
      <c r="J62" s="268"/>
    </row>
    <row r="63" spans="1:10">
      <c r="A63" s="975"/>
      <c r="J63" s="268"/>
    </row>
    <row r="64" spans="1:10">
      <c r="A64" s="975"/>
      <c r="J64" s="268"/>
    </row>
    <row r="65" spans="1:10">
      <c r="A65" s="975"/>
      <c r="J65" s="268"/>
    </row>
    <row r="66" spans="1:10">
      <c r="A66" s="975"/>
      <c r="J66" s="268"/>
    </row>
    <row r="67" spans="1:10">
      <c r="A67" s="975"/>
      <c r="J67" s="268"/>
    </row>
    <row r="68" spans="1:10">
      <c r="A68" s="975"/>
      <c r="J68" s="268"/>
    </row>
    <row r="69" spans="1:10">
      <c r="A69" s="975"/>
      <c r="J69" s="268"/>
    </row>
    <row r="70" spans="1:10">
      <c r="A70" s="975"/>
      <c r="J70" s="268"/>
    </row>
    <row r="71" spans="1:10" ht="14.25" thickBot="1">
      <c r="A71" s="976"/>
      <c r="B71" s="276"/>
      <c r="C71" s="276"/>
      <c r="D71" s="276"/>
      <c r="E71" s="276"/>
      <c r="F71" s="276"/>
      <c r="G71" s="276"/>
      <c r="H71" s="276"/>
      <c r="I71" s="276"/>
      <c r="J71" s="277"/>
    </row>
    <row r="72" spans="1:10" ht="14.25" thickTop="1"/>
  </sheetData>
  <mergeCells count="4">
    <mergeCell ref="A11:A33"/>
    <mergeCell ref="A34:A52"/>
    <mergeCell ref="A53:A71"/>
    <mergeCell ref="A4:J4"/>
  </mergeCells>
  <phoneticPr fontId="2"/>
  <pageMargins left="0.78740157480314965" right="0.39370078740157483" top="0.19685039370078741" bottom="0" header="0.31496062992125984" footer="0.19685039370078741"/>
  <pageSetup paperSize="9" scale="95"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Zeros="0" view="pageBreakPreview" zoomScaleNormal="100" zoomScaleSheetLayoutView="100" workbookViewId="0"/>
  </sheetViews>
  <sheetFormatPr defaultRowHeight="13.5"/>
  <cols>
    <col min="1" max="2" width="9" style="234"/>
    <col min="3" max="3" width="16.5" style="234" bestFit="1" customWidth="1"/>
    <col min="4" max="8" width="4.875" style="234" customWidth="1"/>
    <col min="9" max="11" width="9" style="234"/>
    <col min="12" max="12" width="5.375" style="234" customWidth="1"/>
    <col min="13" max="16384" width="9" style="234"/>
  </cols>
  <sheetData>
    <row r="1" spans="1:13" ht="18" customHeight="1">
      <c r="A1" s="239" t="s">
        <v>623</v>
      </c>
      <c r="B1" s="281"/>
      <c r="C1" s="281"/>
      <c r="D1" s="281"/>
      <c r="E1" s="281"/>
      <c r="F1" s="281"/>
      <c r="G1" s="281"/>
      <c r="H1" s="281"/>
      <c r="I1" s="281"/>
      <c r="J1" s="281"/>
      <c r="K1" s="281"/>
    </row>
    <row r="2" spans="1:13" ht="21.75" customHeight="1">
      <c r="A2" s="281"/>
      <c r="B2" s="281"/>
      <c r="C2" s="281"/>
      <c r="D2" s="281"/>
      <c r="E2" s="281"/>
      <c r="F2" s="281"/>
      <c r="G2" s="281"/>
      <c r="H2" s="281"/>
      <c r="I2" s="281"/>
      <c r="J2" s="281"/>
      <c r="K2" s="281"/>
    </row>
    <row r="3" spans="1:13" ht="21.75" customHeight="1">
      <c r="A3" s="281" t="s">
        <v>1033</v>
      </c>
      <c r="B3" s="982" t="s">
        <v>548</v>
      </c>
      <c r="C3" s="982"/>
      <c r="D3" s="982"/>
      <c r="E3" s="982"/>
      <c r="F3" s="982"/>
      <c r="G3" s="982"/>
      <c r="H3" s="982"/>
      <c r="I3" s="982"/>
      <c r="J3" s="982"/>
      <c r="K3" s="281"/>
    </row>
    <row r="4" spans="1:13" ht="22.5" customHeight="1">
      <c r="A4" s="281"/>
      <c r="B4" s="281"/>
      <c r="C4" s="281"/>
      <c r="D4" s="281"/>
      <c r="E4" s="281"/>
      <c r="F4" s="281"/>
      <c r="G4" s="281"/>
      <c r="H4" s="281"/>
      <c r="I4" s="281"/>
      <c r="J4" s="281"/>
      <c r="K4" s="281"/>
    </row>
    <row r="5" spans="1:13" s="235" customFormat="1" ht="24.75" customHeight="1">
      <c r="A5" s="282"/>
      <c r="B5" s="393" t="s">
        <v>549</v>
      </c>
      <c r="C5" s="981" t="s">
        <v>550</v>
      </c>
      <c r="D5" s="981"/>
      <c r="E5" s="981"/>
      <c r="F5" s="981"/>
      <c r="G5" s="981"/>
      <c r="H5" s="981"/>
      <c r="I5" s="393" t="s">
        <v>551</v>
      </c>
      <c r="J5" s="393" t="s">
        <v>552</v>
      </c>
      <c r="K5" s="282"/>
      <c r="L5" s="114"/>
      <c r="M5" s="114"/>
    </row>
    <row r="6" spans="1:13" ht="25.5" customHeight="1">
      <c r="A6" s="283"/>
      <c r="B6" s="981" t="s">
        <v>553</v>
      </c>
      <c r="C6" s="980" t="s">
        <v>554</v>
      </c>
      <c r="D6" s="980"/>
      <c r="E6" s="980"/>
      <c r="F6" s="980"/>
      <c r="G6" s="980"/>
      <c r="H6" s="980"/>
      <c r="I6" s="393"/>
      <c r="J6" s="393" t="s">
        <v>555</v>
      </c>
      <c r="K6" s="283"/>
      <c r="L6" s="284"/>
      <c r="M6" s="284"/>
    </row>
    <row r="7" spans="1:13" ht="25.5" customHeight="1">
      <c r="A7" s="283"/>
      <c r="B7" s="981"/>
      <c r="C7" s="980" t="s">
        <v>556</v>
      </c>
      <c r="D7" s="980"/>
      <c r="E7" s="980"/>
      <c r="F7" s="980"/>
      <c r="G7" s="980"/>
      <c r="H7" s="980"/>
      <c r="I7" s="393"/>
      <c r="J7" s="393" t="s">
        <v>555</v>
      </c>
      <c r="K7" s="283"/>
      <c r="L7" s="284"/>
      <c r="M7" s="284"/>
    </row>
    <row r="8" spans="1:13" ht="25.5" customHeight="1">
      <c r="A8" s="283"/>
      <c r="B8" s="981"/>
      <c r="C8" s="980" t="s">
        <v>557</v>
      </c>
      <c r="D8" s="980"/>
      <c r="E8" s="980"/>
      <c r="F8" s="980"/>
      <c r="G8" s="980"/>
      <c r="H8" s="980"/>
      <c r="I8" s="393" t="s">
        <v>555</v>
      </c>
      <c r="J8" s="393"/>
      <c r="K8" s="283"/>
      <c r="L8" s="284"/>
      <c r="M8" s="284"/>
    </row>
    <row r="9" spans="1:13" ht="25.5" customHeight="1">
      <c r="A9" s="283"/>
      <c r="B9" s="981"/>
      <c r="C9" s="980" t="s">
        <v>558</v>
      </c>
      <c r="D9" s="980"/>
      <c r="E9" s="980"/>
      <c r="F9" s="980"/>
      <c r="G9" s="980"/>
      <c r="H9" s="980"/>
      <c r="I9" s="393"/>
      <c r="J9" s="393"/>
      <c r="K9" s="283"/>
      <c r="L9" s="284"/>
      <c r="M9" s="284"/>
    </row>
    <row r="10" spans="1:13" ht="25.5" customHeight="1">
      <c r="A10" s="283"/>
      <c r="B10" s="981"/>
      <c r="C10" s="980" t="s">
        <v>559</v>
      </c>
      <c r="D10" s="980"/>
      <c r="E10" s="980"/>
      <c r="F10" s="980"/>
      <c r="G10" s="980"/>
      <c r="H10" s="980"/>
      <c r="I10" s="393"/>
      <c r="J10" s="393"/>
      <c r="K10" s="283"/>
      <c r="L10" s="284"/>
      <c r="M10" s="284"/>
    </row>
    <row r="11" spans="1:13" ht="25.5" customHeight="1">
      <c r="A11" s="283"/>
      <c r="B11" s="981"/>
      <c r="C11" s="980" t="s">
        <v>560</v>
      </c>
      <c r="D11" s="980"/>
      <c r="E11" s="980"/>
      <c r="F11" s="980"/>
      <c r="G11" s="980"/>
      <c r="H11" s="980"/>
      <c r="I11" s="393" t="s">
        <v>555</v>
      </c>
      <c r="J11" s="393"/>
      <c r="K11" s="283"/>
      <c r="L11" s="284"/>
      <c r="M11" s="284"/>
    </row>
    <row r="12" spans="1:13" ht="25.5" customHeight="1">
      <c r="A12" s="283"/>
      <c r="B12" s="981" t="s">
        <v>561</v>
      </c>
      <c r="C12" s="980" t="s">
        <v>562</v>
      </c>
      <c r="D12" s="980"/>
      <c r="E12" s="980"/>
      <c r="F12" s="980"/>
      <c r="G12" s="980"/>
      <c r="H12" s="980"/>
      <c r="I12" s="393"/>
      <c r="J12" s="393" t="s">
        <v>555</v>
      </c>
      <c r="K12" s="283"/>
      <c r="L12" s="284"/>
      <c r="M12" s="284"/>
    </row>
    <row r="13" spans="1:13" ht="25.5" customHeight="1">
      <c r="A13" s="283"/>
      <c r="B13" s="981"/>
      <c r="C13" s="980" t="s">
        <v>563</v>
      </c>
      <c r="D13" s="980"/>
      <c r="E13" s="980"/>
      <c r="F13" s="980"/>
      <c r="G13" s="980"/>
      <c r="H13" s="980"/>
      <c r="I13" s="393" t="s">
        <v>555</v>
      </c>
      <c r="J13" s="393"/>
      <c r="K13" s="283"/>
      <c r="L13" s="284"/>
      <c r="M13" s="284"/>
    </row>
    <row r="14" spans="1:13" ht="25.5" customHeight="1">
      <c r="A14" s="283"/>
      <c r="B14" s="981" t="s">
        <v>564</v>
      </c>
      <c r="C14" s="980" t="s">
        <v>565</v>
      </c>
      <c r="D14" s="980"/>
      <c r="E14" s="980"/>
      <c r="F14" s="980"/>
      <c r="G14" s="980"/>
      <c r="H14" s="980"/>
      <c r="I14" s="393"/>
      <c r="J14" s="393" t="s">
        <v>555</v>
      </c>
      <c r="K14" s="283"/>
      <c r="L14" s="284"/>
      <c r="M14" s="284"/>
    </row>
    <row r="15" spans="1:13" ht="25.5" customHeight="1">
      <c r="A15" s="283"/>
      <c r="B15" s="981"/>
      <c r="C15" s="980" t="s">
        <v>566</v>
      </c>
      <c r="D15" s="980"/>
      <c r="E15" s="980"/>
      <c r="F15" s="980"/>
      <c r="G15" s="980"/>
      <c r="H15" s="980"/>
      <c r="I15" s="393" t="s">
        <v>555</v>
      </c>
      <c r="J15" s="393"/>
      <c r="K15" s="283"/>
      <c r="L15" s="284"/>
      <c r="M15" s="284"/>
    </row>
    <row r="16" spans="1:13" ht="25.5" customHeight="1">
      <c r="A16" s="283"/>
      <c r="B16" s="981"/>
      <c r="C16" s="980" t="s">
        <v>567</v>
      </c>
      <c r="D16" s="980"/>
      <c r="E16" s="980"/>
      <c r="F16" s="980"/>
      <c r="G16" s="980"/>
      <c r="H16" s="980"/>
      <c r="I16" s="393"/>
      <c r="J16" s="393"/>
      <c r="K16" s="283"/>
      <c r="L16" s="284"/>
      <c r="M16" s="284"/>
    </row>
    <row r="17" spans="1:13" ht="16.5" customHeight="1">
      <c r="A17" s="283"/>
      <c r="B17" s="285"/>
      <c r="C17" s="282"/>
      <c r="D17" s="282"/>
      <c r="E17" s="282"/>
      <c r="F17" s="282"/>
      <c r="G17" s="282"/>
      <c r="H17" s="285"/>
      <c r="I17" s="285"/>
      <c r="J17" s="283"/>
      <c r="K17" s="283"/>
      <c r="L17" s="284"/>
      <c r="M17" s="284"/>
    </row>
    <row r="18" spans="1:13" ht="21.75" customHeight="1">
      <c r="A18" s="283"/>
      <c r="B18" s="283" t="s">
        <v>1135</v>
      </c>
      <c r="C18" s="283"/>
      <c r="D18" s="283"/>
      <c r="E18" s="283"/>
      <c r="F18" s="283"/>
      <c r="G18" s="283"/>
      <c r="H18" s="283"/>
      <c r="I18" s="283"/>
      <c r="J18" s="283"/>
      <c r="K18" s="283"/>
      <c r="L18" s="284"/>
      <c r="M18" s="284"/>
    </row>
    <row r="19" spans="1:13" ht="21.75" customHeight="1">
      <c r="A19" s="283"/>
      <c r="B19" s="283"/>
      <c r="C19" s="283"/>
      <c r="D19" s="283"/>
      <c r="E19" s="283"/>
      <c r="F19" s="283"/>
      <c r="G19" s="283"/>
      <c r="H19" s="283"/>
      <c r="I19" s="283"/>
      <c r="J19" s="283"/>
      <c r="K19" s="283"/>
      <c r="L19" s="284"/>
      <c r="M19" s="284"/>
    </row>
    <row r="20" spans="1:13" ht="27" customHeight="1">
      <c r="A20" s="283"/>
      <c r="B20" s="283"/>
      <c r="C20" s="283"/>
      <c r="D20" s="283"/>
      <c r="E20" s="283"/>
      <c r="F20" s="283"/>
      <c r="G20" s="283"/>
      <c r="H20" s="283"/>
      <c r="I20" s="283"/>
      <c r="J20" s="283"/>
      <c r="K20" s="283"/>
      <c r="L20" s="284"/>
      <c r="M20" s="284"/>
    </row>
    <row r="21" spans="1:13" ht="21.75" customHeight="1">
      <c r="A21" s="288"/>
      <c r="B21" s="288" t="s">
        <v>1151</v>
      </c>
      <c r="C21" s="288"/>
      <c r="D21" s="286"/>
      <c r="E21" s="286"/>
      <c r="F21" s="286"/>
      <c r="G21" s="286"/>
      <c r="H21" s="283"/>
      <c r="I21" s="283"/>
      <c r="J21" s="283"/>
      <c r="K21" s="283"/>
      <c r="L21" s="284"/>
      <c r="M21" s="284"/>
    </row>
    <row r="22" spans="1:13" ht="27.75" customHeight="1">
      <c r="A22" s="286"/>
      <c r="B22" s="286"/>
      <c r="C22" s="286"/>
      <c r="D22" s="286"/>
      <c r="E22" s="286"/>
      <c r="F22" s="286"/>
      <c r="G22" s="286"/>
      <c r="H22" s="283"/>
      <c r="I22" s="283"/>
      <c r="J22" s="283"/>
      <c r="K22" s="283"/>
      <c r="L22" s="284"/>
      <c r="M22" s="284"/>
    </row>
    <row r="23" spans="1:13" ht="18" customHeight="1">
      <c r="A23" s="283"/>
      <c r="B23" s="283"/>
      <c r="C23" s="287" t="s">
        <v>1039</v>
      </c>
      <c r="D23" s="290"/>
      <c r="E23" s="288" t="s">
        <v>955</v>
      </c>
      <c r="F23" s="290"/>
      <c r="G23" s="288" t="s">
        <v>350</v>
      </c>
      <c r="H23" s="290"/>
      <c r="I23" s="283" t="s">
        <v>100</v>
      </c>
      <c r="J23" s="289"/>
      <c r="K23" s="283"/>
      <c r="L23" s="284"/>
      <c r="M23" s="284"/>
    </row>
    <row r="24" spans="1:13">
      <c r="A24" s="283"/>
      <c r="B24" s="283"/>
      <c r="C24" s="283"/>
      <c r="D24" s="283"/>
      <c r="E24" s="283"/>
      <c r="F24" s="283"/>
      <c r="G24" s="283"/>
      <c r="H24" s="283"/>
      <c r="I24" s="283"/>
      <c r="J24" s="283"/>
      <c r="K24" s="283"/>
      <c r="L24" s="284"/>
      <c r="M24" s="284"/>
    </row>
    <row r="25" spans="1:13" ht="18" customHeight="1">
      <c r="A25" s="283"/>
      <c r="B25" s="283"/>
      <c r="C25" s="398" t="s">
        <v>1038</v>
      </c>
      <c r="D25" s="979">
        <f>'2-様式1'!J18</f>
        <v>0</v>
      </c>
      <c r="E25" s="979"/>
      <c r="F25" s="979"/>
      <c r="G25" s="979"/>
      <c r="H25" s="979"/>
      <c r="I25" s="979"/>
      <c r="J25" s="979"/>
      <c r="K25" s="979"/>
      <c r="L25" s="284"/>
      <c r="M25" s="284"/>
    </row>
    <row r="26" spans="1:13" ht="18" customHeight="1">
      <c r="A26" s="283"/>
      <c r="B26" s="283"/>
      <c r="C26" s="398" t="s">
        <v>1037</v>
      </c>
      <c r="D26" s="979">
        <f>'2-様式1'!J22</f>
        <v>0</v>
      </c>
      <c r="E26" s="979"/>
      <c r="F26" s="979"/>
      <c r="G26" s="979"/>
      <c r="H26" s="979"/>
      <c r="I26" s="979"/>
      <c r="J26" s="979"/>
      <c r="K26" s="979"/>
      <c r="L26" s="284"/>
      <c r="M26" s="284"/>
    </row>
    <row r="27" spans="1:13" ht="18" customHeight="1">
      <c r="A27" s="283"/>
      <c r="B27" s="283"/>
      <c r="C27" s="398" t="s">
        <v>1036</v>
      </c>
      <c r="D27" s="978">
        <f>'2-様式1'!J26</f>
        <v>0</v>
      </c>
      <c r="E27" s="978"/>
      <c r="F27" s="978"/>
      <c r="G27" s="978"/>
      <c r="H27" s="979">
        <f>'2-様式1'!S26</f>
        <v>0</v>
      </c>
      <c r="I27" s="979"/>
      <c r="J27" s="979"/>
      <c r="K27" s="979"/>
      <c r="L27" s="289"/>
      <c r="M27" s="284"/>
    </row>
    <row r="28" spans="1:13">
      <c r="A28" s="284"/>
      <c r="B28" s="284"/>
      <c r="C28" s="284"/>
      <c r="D28" s="284"/>
      <c r="E28" s="284"/>
      <c r="F28" s="284"/>
      <c r="G28" s="284"/>
      <c r="H28" s="284"/>
      <c r="I28" s="284"/>
      <c r="J28" s="284"/>
      <c r="K28" s="284"/>
      <c r="L28" s="284"/>
      <c r="M28" s="284"/>
    </row>
    <row r="29" spans="1:13">
      <c r="A29" s="284"/>
      <c r="B29" s="284"/>
      <c r="C29" s="284"/>
      <c r="D29" s="284"/>
      <c r="E29" s="284"/>
      <c r="F29" s="284"/>
      <c r="G29" s="284"/>
      <c r="H29" s="284"/>
      <c r="I29" s="284"/>
      <c r="J29" s="284"/>
      <c r="K29" s="284"/>
      <c r="L29" s="284"/>
      <c r="M29" s="284"/>
    </row>
    <row r="30" spans="1:13">
      <c r="A30" s="284"/>
      <c r="B30" s="284"/>
      <c r="C30" s="284"/>
      <c r="D30" s="284"/>
      <c r="E30" s="284"/>
      <c r="F30" s="284"/>
      <c r="G30" s="284"/>
      <c r="H30" s="284"/>
      <c r="I30" s="284"/>
      <c r="J30" s="284"/>
      <c r="K30" s="284"/>
      <c r="L30" s="284"/>
      <c r="M30" s="284"/>
    </row>
    <row r="31" spans="1:13">
      <c r="A31" s="284"/>
      <c r="B31" s="284"/>
      <c r="C31" s="284"/>
      <c r="D31" s="284"/>
      <c r="E31" s="284"/>
      <c r="F31" s="284"/>
      <c r="G31" s="284"/>
      <c r="H31" s="284"/>
      <c r="I31" s="284"/>
      <c r="J31" s="284"/>
      <c r="K31" s="284"/>
      <c r="L31" s="284"/>
      <c r="M31" s="284"/>
    </row>
    <row r="32" spans="1:13">
      <c r="A32" s="284"/>
      <c r="B32" s="284"/>
      <c r="C32" s="284"/>
      <c r="D32" s="284"/>
      <c r="E32" s="284"/>
      <c r="F32" s="284"/>
      <c r="G32" s="284"/>
      <c r="H32" s="284"/>
      <c r="I32" s="284"/>
      <c r="J32" s="284"/>
      <c r="K32" s="284"/>
      <c r="L32" s="284"/>
      <c r="M32" s="284"/>
    </row>
    <row r="33" spans="1:13">
      <c r="A33" s="284"/>
      <c r="B33" s="284"/>
      <c r="C33" s="284"/>
      <c r="D33" s="284"/>
      <c r="E33" s="284"/>
      <c r="F33" s="284"/>
      <c r="G33" s="284"/>
      <c r="H33" s="284"/>
      <c r="I33" s="284"/>
      <c r="J33" s="284"/>
      <c r="K33" s="284"/>
      <c r="L33" s="284"/>
      <c r="M33" s="284"/>
    </row>
    <row r="34" spans="1:13">
      <c r="A34" s="284"/>
      <c r="B34" s="284"/>
      <c r="C34" s="284"/>
      <c r="D34" s="284"/>
      <c r="E34" s="284"/>
      <c r="F34" s="284"/>
      <c r="G34" s="284"/>
      <c r="H34" s="284"/>
      <c r="I34" s="284"/>
      <c r="J34" s="284"/>
      <c r="K34" s="284"/>
      <c r="L34" s="284"/>
      <c r="M34" s="284"/>
    </row>
    <row r="35" spans="1:13">
      <c r="A35" s="284"/>
      <c r="B35" s="284"/>
      <c r="C35" s="284"/>
      <c r="D35" s="284"/>
      <c r="E35" s="284"/>
      <c r="F35" s="284"/>
      <c r="G35" s="284"/>
      <c r="H35" s="284"/>
      <c r="I35" s="284"/>
      <c r="J35" s="284"/>
      <c r="K35" s="284"/>
      <c r="L35" s="284"/>
      <c r="M35" s="284"/>
    </row>
    <row r="36" spans="1:13">
      <c r="A36" s="284"/>
      <c r="B36" s="284"/>
      <c r="C36" s="284"/>
      <c r="D36" s="284"/>
      <c r="E36" s="284"/>
      <c r="F36" s="284"/>
      <c r="G36" s="284"/>
      <c r="H36" s="284"/>
      <c r="I36" s="284"/>
      <c r="J36" s="284"/>
      <c r="K36" s="284"/>
      <c r="L36" s="284"/>
      <c r="M36" s="284"/>
    </row>
    <row r="37" spans="1:13">
      <c r="A37" s="284"/>
      <c r="B37" s="284"/>
      <c r="C37" s="284"/>
      <c r="D37" s="284"/>
      <c r="E37" s="284"/>
      <c r="F37" s="284"/>
      <c r="G37" s="284"/>
      <c r="H37" s="284"/>
      <c r="I37" s="284"/>
      <c r="J37" s="284"/>
      <c r="K37" s="284"/>
      <c r="L37" s="284"/>
      <c r="M37" s="284"/>
    </row>
    <row r="38" spans="1:13">
      <c r="A38" s="284"/>
      <c r="B38" s="284"/>
      <c r="C38" s="284"/>
      <c r="D38" s="284"/>
      <c r="E38" s="284"/>
      <c r="F38" s="284"/>
      <c r="G38" s="284"/>
      <c r="H38" s="284"/>
      <c r="I38" s="284"/>
      <c r="J38" s="284"/>
      <c r="K38" s="284"/>
      <c r="L38" s="284"/>
      <c r="M38" s="284"/>
    </row>
    <row r="39" spans="1:13">
      <c r="A39" s="284"/>
      <c r="B39" s="284"/>
      <c r="C39" s="284"/>
      <c r="D39" s="284"/>
      <c r="E39" s="284"/>
      <c r="F39" s="284"/>
      <c r="G39" s="284"/>
      <c r="H39" s="284"/>
      <c r="I39" s="284"/>
      <c r="J39" s="284"/>
      <c r="K39" s="284"/>
      <c r="L39" s="284"/>
      <c r="M39" s="284"/>
    </row>
    <row r="40" spans="1:13">
      <c r="A40" s="284"/>
      <c r="B40" s="284"/>
      <c r="C40" s="284"/>
      <c r="D40" s="284"/>
      <c r="E40" s="284"/>
      <c r="F40" s="284"/>
      <c r="G40" s="284"/>
      <c r="H40" s="284"/>
      <c r="I40" s="284"/>
      <c r="J40" s="284"/>
      <c r="K40" s="284"/>
      <c r="L40" s="284"/>
      <c r="M40" s="284"/>
    </row>
  </sheetData>
  <mergeCells count="20">
    <mergeCell ref="B3:J3"/>
    <mergeCell ref="B6:B11"/>
    <mergeCell ref="C9:H9"/>
    <mergeCell ref="C8:H8"/>
    <mergeCell ref="C7:H7"/>
    <mergeCell ref="C6:H6"/>
    <mergeCell ref="C5:H5"/>
    <mergeCell ref="C10:H10"/>
    <mergeCell ref="C11:H11"/>
    <mergeCell ref="D27:G27"/>
    <mergeCell ref="H27:K27"/>
    <mergeCell ref="C13:H13"/>
    <mergeCell ref="B12:B13"/>
    <mergeCell ref="B14:B16"/>
    <mergeCell ref="C12:H12"/>
    <mergeCell ref="C16:H16"/>
    <mergeCell ref="C15:H15"/>
    <mergeCell ref="C14:H14"/>
    <mergeCell ref="D25:K25"/>
    <mergeCell ref="D26:K26"/>
  </mergeCells>
  <phoneticPr fontId="2"/>
  <conditionalFormatting sqref="H23 J23">
    <cfRule type="notContainsBlanks" dxfId="26" priority="2" stopIfTrue="1">
      <formula>LEN(TRIM(H23))&gt;0</formula>
    </cfRule>
  </conditionalFormatting>
  <conditionalFormatting sqref="D23 F23">
    <cfRule type="notContainsBlanks" dxfId="25" priority="1" stopIfTrue="1">
      <formula>LEN(TRIM(D23))&gt;0</formula>
    </cfRule>
  </conditionalFormatting>
  <pageMargins left="0.59055118110236227" right="0.5118110236220472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8</xdr:col>
                    <xdr:colOff>238125</xdr:colOff>
                    <xdr:row>5</xdr:row>
                    <xdr:rowOff>38100</xdr:rowOff>
                  </from>
                  <to>
                    <xdr:col>8</xdr:col>
                    <xdr:colOff>447675</xdr:colOff>
                    <xdr:row>5</xdr:row>
                    <xdr:rowOff>257175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238125</xdr:colOff>
                    <xdr:row>6</xdr:row>
                    <xdr:rowOff>47625</xdr:rowOff>
                  </from>
                  <to>
                    <xdr:col>8</xdr:col>
                    <xdr:colOff>447675</xdr:colOff>
                    <xdr:row>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238125</xdr:colOff>
                    <xdr:row>7</xdr:row>
                    <xdr:rowOff>47625</xdr:rowOff>
                  </from>
                  <to>
                    <xdr:col>9</xdr:col>
                    <xdr:colOff>447675</xdr:colOff>
                    <xdr:row>7</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8</xdr:col>
                    <xdr:colOff>238125</xdr:colOff>
                    <xdr:row>8</xdr:row>
                    <xdr:rowOff>47625</xdr:rowOff>
                  </from>
                  <to>
                    <xdr:col>8</xdr:col>
                    <xdr:colOff>447675</xdr:colOff>
                    <xdr:row>8</xdr:row>
                    <xdr:rowOff>266700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9</xdr:col>
                    <xdr:colOff>238125</xdr:colOff>
                    <xdr:row>8</xdr:row>
                    <xdr:rowOff>47625</xdr:rowOff>
                  </from>
                  <to>
                    <xdr:col>9</xdr:col>
                    <xdr:colOff>447675</xdr:colOff>
                    <xdr:row>8</xdr:row>
                    <xdr:rowOff>266700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8</xdr:col>
                    <xdr:colOff>238125</xdr:colOff>
                    <xdr:row>9</xdr:row>
                    <xdr:rowOff>47625</xdr:rowOff>
                  </from>
                  <to>
                    <xdr:col>8</xdr:col>
                    <xdr:colOff>447675</xdr:colOff>
                    <xdr:row>9</xdr:row>
                    <xdr:rowOff>266700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9</xdr:col>
                    <xdr:colOff>238125</xdr:colOff>
                    <xdr:row>9</xdr:row>
                    <xdr:rowOff>47625</xdr:rowOff>
                  </from>
                  <to>
                    <xdr:col>9</xdr:col>
                    <xdr:colOff>447675</xdr:colOff>
                    <xdr:row>9</xdr:row>
                    <xdr:rowOff>266700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9</xdr:col>
                    <xdr:colOff>238125</xdr:colOff>
                    <xdr:row>10</xdr:row>
                    <xdr:rowOff>47625</xdr:rowOff>
                  </from>
                  <to>
                    <xdr:col>9</xdr:col>
                    <xdr:colOff>447675</xdr:colOff>
                    <xdr:row>10</xdr:row>
                    <xdr:rowOff>266700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8</xdr:col>
                    <xdr:colOff>238125</xdr:colOff>
                    <xdr:row>11</xdr:row>
                    <xdr:rowOff>47625</xdr:rowOff>
                  </from>
                  <to>
                    <xdr:col>8</xdr:col>
                    <xdr:colOff>447675</xdr:colOff>
                    <xdr:row>11</xdr:row>
                    <xdr:rowOff>266700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9</xdr:col>
                    <xdr:colOff>238125</xdr:colOff>
                    <xdr:row>12</xdr:row>
                    <xdr:rowOff>47625</xdr:rowOff>
                  </from>
                  <to>
                    <xdr:col>9</xdr:col>
                    <xdr:colOff>447675</xdr:colOff>
                    <xdr:row>12</xdr:row>
                    <xdr:rowOff>266700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8</xdr:col>
                    <xdr:colOff>238125</xdr:colOff>
                    <xdr:row>13</xdr:row>
                    <xdr:rowOff>47625</xdr:rowOff>
                  </from>
                  <to>
                    <xdr:col>8</xdr:col>
                    <xdr:colOff>447675</xdr:colOff>
                    <xdr:row>13</xdr:row>
                    <xdr:rowOff>266700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9</xdr:col>
                    <xdr:colOff>238125</xdr:colOff>
                    <xdr:row>14</xdr:row>
                    <xdr:rowOff>47625</xdr:rowOff>
                  </from>
                  <to>
                    <xdr:col>9</xdr:col>
                    <xdr:colOff>447675</xdr:colOff>
                    <xdr:row>14</xdr:row>
                    <xdr:rowOff>266700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8</xdr:col>
                    <xdr:colOff>238125</xdr:colOff>
                    <xdr:row>15</xdr:row>
                    <xdr:rowOff>47625</xdr:rowOff>
                  </from>
                  <to>
                    <xdr:col>8</xdr:col>
                    <xdr:colOff>447675</xdr:colOff>
                    <xdr:row>15</xdr:row>
                    <xdr:rowOff>266700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9</xdr:col>
                    <xdr:colOff>238125</xdr:colOff>
                    <xdr:row>15</xdr:row>
                    <xdr:rowOff>47625</xdr:rowOff>
                  </from>
                  <to>
                    <xdr:col>9</xdr:col>
                    <xdr:colOff>447675</xdr:colOff>
                    <xdr:row>15</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P40"/>
  <sheetViews>
    <sheetView showZeros="0" view="pageBreakPreview" zoomScaleNormal="100" zoomScaleSheetLayoutView="100" workbookViewId="0"/>
  </sheetViews>
  <sheetFormatPr defaultRowHeight="13.5"/>
  <cols>
    <col min="1" max="3" width="9" style="262"/>
    <col min="4" max="16" width="4.625" style="262" customWidth="1"/>
    <col min="17" max="17" width="4.25" style="262" customWidth="1"/>
    <col min="18" max="16384" width="9" style="262"/>
  </cols>
  <sheetData>
    <row r="1" spans="1:16">
      <c r="A1" s="278" t="s">
        <v>357</v>
      </c>
    </row>
    <row r="4" spans="1:16" ht="27" customHeight="1">
      <c r="A4" s="960" t="s">
        <v>949</v>
      </c>
      <c r="B4" s="960"/>
      <c r="C4" s="960"/>
      <c r="D4" s="960"/>
      <c r="E4" s="960"/>
      <c r="F4" s="960"/>
      <c r="G4" s="960"/>
      <c r="H4" s="960"/>
      <c r="I4" s="960"/>
      <c r="J4" s="960"/>
      <c r="K4" s="960"/>
      <c r="L4" s="960"/>
      <c r="M4" s="960"/>
      <c r="N4" s="960"/>
      <c r="O4" s="960"/>
      <c r="P4" s="257"/>
    </row>
    <row r="9" spans="1:16" ht="20.100000000000001" customHeight="1">
      <c r="A9" s="983" t="s">
        <v>1035</v>
      </c>
      <c r="B9" s="983"/>
      <c r="C9" s="983"/>
      <c r="D9" s="983"/>
      <c r="E9" s="983"/>
      <c r="F9" s="983"/>
      <c r="G9" s="983"/>
      <c r="H9" s="983"/>
      <c r="I9" s="983"/>
      <c r="J9" s="983"/>
      <c r="K9" s="983"/>
      <c r="L9" s="983"/>
      <c r="M9" s="983"/>
      <c r="N9" s="983"/>
      <c r="O9" s="983"/>
    </row>
    <row r="10" spans="1:16" ht="20.100000000000001" customHeight="1">
      <c r="A10" s="983"/>
      <c r="B10" s="983"/>
      <c r="C10" s="983"/>
      <c r="D10" s="983"/>
      <c r="E10" s="983"/>
      <c r="F10" s="983"/>
      <c r="G10" s="983"/>
      <c r="H10" s="983"/>
      <c r="I10" s="983"/>
      <c r="J10" s="983"/>
      <c r="K10" s="983"/>
      <c r="L10" s="983"/>
      <c r="M10" s="983"/>
      <c r="N10" s="983"/>
      <c r="O10" s="983"/>
    </row>
    <row r="11" spans="1:16" ht="20.100000000000001" customHeight="1">
      <c r="A11" s="983"/>
      <c r="B11" s="983"/>
      <c r="C11" s="983"/>
      <c r="D11" s="983"/>
      <c r="E11" s="983"/>
      <c r="F11" s="983"/>
      <c r="G11" s="983"/>
      <c r="H11" s="983"/>
      <c r="I11" s="983"/>
      <c r="J11" s="983"/>
      <c r="K11" s="983"/>
      <c r="L11" s="983"/>
      <c r="M11" s="983"/>
      <c r="N11" s="983"/>
      <c r="O11" s="983"/>
    </row>
    <row r="12" spans="1:16" ht="20.100000000000001" customHeight="1">
      <c r="A12" s="983"/>
      <c r="B12" s="983"/>
      <c r="C12" s="983"/>
      <c r="D12" s="983"/>
      <c r="E12" s="983"/>
      <c r="F12" s="983"/>
      <c r="G12" s="983"/>
      <c r="H12" s="983"/>
      <c r="I12" s="983"/>
      <c r="J12" s="983"/>
      <c r="K12" s="983"/>
      <c r="L12" s="983"/>
      <c r="M12" s="983"/>
      <c r="N12" s="983"/>
      <c r="O12" s="983"/>
    </row>
    <row r="13" spans="1:16" ht="20.100000000000001" customHeight="1"/>
    <row r="14" spans="1:16" ht="20.100000000000001" customHeight="1"/>
    <row r="15" spans="1:16" ht="20.100000000000001" customHeight="1"/>
    <row r="16" spans="1:16" ht="20.100000000000001" customHeight="1"/>
    <row r="17" spans="1:16" ht="20.100000000000001" customHeight="1"/>
    <row r="18" spans="1:16" ht="20.100000000000001" customHeight="1">
      <c r="A18" s="262" t="s">
        <v>347</v>
      </c>
    </row>
    <row r="19" spans="1:16" ht="20.100000000000001" customHeight="1"/>
    <row r="20" spans="1:16" ht="20.100000000000001" customHeight="1">
      <c r="E20" s="296"/>
      <c r="F20" s="296"/>
      <c r="G20" s="294"/>
      <c r="H20" s="295"/>
      <c r="I20" s="294"/>
      <c r="J20" s="294"/>
      <c r="K20" s="294"/>
      <c r="L20" s="295"/>
      <c r="M20" s="295"/>
      <c r="N20" s="292"/>
      <c r="O20" s="250"/>
    </row>
    <row r="21" spans="1:16" ht="20.100000000000001" customHeight="1">
      <c r="E21" s="297"/>
      <c r="F21" s="297"/>
      <c r="G21" s="297"/>
      <c r="H21" s="297"/>
      <c r="I21" s="297"/>
      <c r="J21" s="297"/>
      <c r="K21" s="297"/>
      <c r="L21" s="297"/>
      <c r="M21" s="297"/>
    </row>
    <row r="22" spans="1:16" ht="20.100000000000001" customHeight="1">
      <c r="C22" s="291" t="s">
        <v>957</v>
      </c>
      <c r="D22" s="293"/>
      <c r="E22" s="292" t="s">
        <v>1</v>
      </c>
      <c r="F22" s="293"/>
      <c r="G22" s="292" t="s">
        <v>2</v>
      </c>
      <c r="H22" s="293"/>
      <c r="I22" s="293" t="s">
        <v>1034</v>
      </c>
      <c r="J22" s="294"/>
      <c r="K22" s="295"/>
    </row>
    <row r="23" spans="1:16" ht="20.100000000000001" customHeight="1"/>
    <row r="24" spans="1:16" ht="20.100000000000001" customHeight="1">
      <c r="C24" s="262" t="s">
        <v>358</v>
      </c>
    </row>
    <row r="25" spans="1:16" ht="20.100000000000001" customHeight="1">
      <c r="C25" s="986" t="s">
        <v>1136</v>
      </c>
      <c r="D25" s="986"/>
      <c r="E25" s="986"/>
      <c r="F25" s="985">
        <f>'2-様式1'!J18</f>
        <v>0</v>
      </c>
      <c r="G25" s="985"/>
      <c r="H25" s="985"/>
      <c r="I25" s="985"/>
      <c r="J25" s="985"/>
      <c r="K25" s="985"/>
      <c r="L25" s="985"/>
      <c r="M25" s="985"/>
      <c r="N25" s="985"/>
      <c r="O25" s="985"/>
      <c r="P25" s="985"/>
    </row>
    <row r="26" spans="1:16" ht="20.100000000000001" customHeight="1">
      <c r="C26" s="986" t="s">
        <v>30</v>
      </c>
      <c r="D26" s="986"/>
      <c r="E26" s="986"/>
      <c r="F26" s="985">
        <f>'2-様式1'!J22</f>
        <v>0</v>
      </c>
      <c r="G26" s="985"/>
      <c r="H26" s="985"/>
      <c r="I26" s="985"/>
      <c r="J26" s="985"/>
      <c r="K26" s="985"/>
      <c r="L26" s="985"/>
      <c r="M26" s="985"/>
      <c r="N26" s="985"/>
      <c r="O26" s="985"/>
    </row>
    <row r="27" spans="1:16" ht="20.100000000000001" customHeight="1">
      <c r="C27" s="986" t="s">
        <v>31</v>
      </c>
      <c r="D27" s="986"/>
      <c r="E27" s="986"/>
      <c r="F27" s="984">
        <f>'2-様式1'!J26</f>
        <v>0</v>
      </c>
      <c r="G27" s="984"/>
      <c r="H27" s="984"/>
      <c r="I27" s="984"/>
      <c r="J27" s="985">
        <f>'2-様式1'!S26</f>
        <v>0</v>
      </c>
      <c r="K27" s="985"/>
      <c r="L27" s="985"/>
      <c r="M27" s="985"/>
      <c r="N27" s="985"/>
      <c r="O27" s="985"/>
      <c r="P27" s="397"/>
    </row>
    <row r="28" spans="1:16" ht="20.100000000000001" customHeight="1"/>
    <row r="29" spans="1:16" ht="20.100000000000001" customHeight="1"/>
    <row r="30" spans="1:16" ht="20.100000000000001" customHeight="1"/>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9">
    <mergeCell ref="A4:O4"/>
    <mergeCell ref="A9:O12"/>
    <mergeCell ref="F27:I27"/>
    <mergeCell ref="J27:O27"/>
    <mergeCell ref="F26:O26"/>
    <mergeCell ref="F25:P25"/>
    <mergeCell ref="C25:E25"/>
    <mergeCell ref="C26:E26"/>
    <mergeCell ref="C27:E27"/>
  </mergeCells>
  <phoneticPr fontId="2"/>
  <conditionalFormatting sqref="I20 K20:M20">
    <cfRule type="notContainsBlanks" dxfId="24" priority="6" stopIfTrue="1">
      <formula>LEN(TRIM(I20))&gt;0</formula>
    </cfRule>
  </conditionalFormatting>
  <conditionalFormatting sqref="G20">
    <cfRule type="notContainsBlanks" dxfId="23" priority="4" stopIfTrue="1">
      <formula>LEN(TRIM(G20))&gt;0</formula>
    </cfRule>
  </conditionalFormatting>
  <conditionalFormatting sqref="F22 H22:K22">
    <cfRule type="notContainsBlanks" dxfId="22" priority="3" stopIfTrue="1">
      <formula>LEN(TRIM(F22))&gt;0</formula>
    </cfRule>
  </conditionalFormatting>
  <conditionalFormatting sqref="F22">
    <cfRule type="notContainsBlanks" dxfId="21" priority="2" stopIfTrue="1">
      <formula>LEN(TRIM(F22))&gt;0</formula>
    </cfRule>
  </conditionalFormatting>
  <conditionalFormatting sqref="D22">
    <cfRule type="notContainsBlanks" dxfId="20" priority="1" stopIfTrue="1">
      <formula>LEN(TRIM(D22))&gt;0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Z26"/>
  <sheetViews>
    <sheetView showZeros="0" view="pageBreakPreview" zoomScaleNormal="68" zoomScaleSheetLayoutView="100" workbookViewId="0"/>
  </sheetViews>
  <sheetFormatPr defaultRowHeight="13.5"/>
  <cols>
    <col min="1" max="69" width="1.625" style="234" customWidth="1"/>
    <col min="70" max="16384" width="9" style="234"/>
  </cols>
  <sheetData>
    <row r="1" spans="1:52">
      <c r="A1" s="284" t="s">
        <v>359</v>
      </c>
    </row>
    <row r="4" spans="1:52" ht="35.25" customHeight="1">
      <c r="U4" s="913" t="s">
        <v>344</v>
      </c>
      <c r="V4" s="913"/>
      <c r="W4" s="913"/>
      <c r="X4" s="913"/>
      <c r="Y4" s="913"/>
      <c r="Z4" s="913"/>
      <c r="AA4" s="913"/>
      <c r="AB4" s="913"/>
      <c r="AC4" s="913"/>
      <c r="AD4" s="913"/>
      <c r="AE4" s="913"/>
      <c r="AF4" s="913"/>
      <c r="AG4" s="913"/>
    </row>
    <row r="9" spans="1:52" ht="26.25" customHeight="1">
      <c r="E9" s="234" t="s">
        <v>347</v>
      </c>
    </row>
    <row r="10" spans="1:52" ht="25.5" customHeight="1"/>
    <row r="11" spans="1:52">
      <c r="Z11" s="988" t="s">
        <v>585</v>
      </c>
      <c r="AA11" s="988"/>
      <c r="AB11" s="988"/>
      <c r="AC11" s="988"/>
      <c r="AD11" s="915"/>
      <c r="AE11" s="915"/>
      <c r="AF11" s="915"/>
      <c r="AG11" s="988" t="s">
        <v>956</v>
      </c>
      <c r="AH11" s="988"/>
      <c r="AI11" s="988"/>
      <c r="AJ11" s="915"/>
      <c r="AK11" s="915"/>
      <c r="AL11" s="915"/>
      <c r="AM11" s="988" t="s">
        <v>2</v>
      </c>
      <c r="AN11" s="988"/>
      <c r="AO11" s="988"/>
      <c r="AP11" s="915"/>
      <c r="AQ11" s="915"/>
      <c r="AR11" s="915"/>
      <c r="AS11" s="988" t="s">
        <v>100</v>
      </c>
      <c r="AT11" s="988"/>
      <c r="AU11" s="988"/>
    </row>
    <row r="13" spans="1:52" ht="30.75" customHeight="1">
      <c r="P13" s="987" t="s">
        <v>29</v>
      </c>
      <c r="Q13" s="987"/>
      <c r="R13" s="987"/>
      <c r="S13" s="987"/>
      <c r="T13" s="987"/>
      <c r="U13" s="987"/>
      <c r="V13" s="987"/>
      <c r="W13" s="987"/>
      <c r="X13" s="987"/>
      <c r="Y13" s="987"/>
      <c r="Z13" s="987"/>
      <c r="AA13" s="989">
        <f>'2-様式1'!J18</f>
        <v>0</v>
      </c>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row>
    <row r="14" spans="1:52" ht="30" customHeight="1">
      <c r="P14" s="987" t="s">
        <v>30</v>
      </c>
      <c r="Q14" s="987"/>
      <c r="R14" s="987"/>
      <c r="S14" s="987"/>
      <c r="T14" s="987"/>
      <c r="U14" s="987"/>
      <c r="V14" s="987"/>
      <c r="W14" s="987"/>
      <c r="X14" s="987"/>
      <c r="Y14" s="987"/>
      <c r="Z14" s="987"/>
      <c r="AA14" s="990">
        <f>'2-様式1'!J22</f>
        <v>0</v>
      </c>
      <c r="AB14" s="990"/>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c r="AY14" s="990"/>
      <c r="AZ14" s="990"/>
    </row>
    <row r="15" spans="1:52" ht="30.75" customHeight="1">
      <c r="P15" s="987" t="s">
        <v>31</v>
      </c>
      <c r="Q15" s="987"/>
      <c r="R15" s="987"/>
      <c r="S15" s="987"/>
      <c r="T15" s="987"/>
      <c r="U15" s="987"/>
      <c r="V15" s="987"/>
      <c r="W15" s="987"/>
      <c r="X15" s="987"/>
      <c r="Y15" s="987"/>
      <c r="Z15" s="987"/>
      <c r="AA15" s="991">
        <f>'2-様式1'!J26</f>
        <v>0</v>
      </c>
      <c r="AB15" s="991"/>
      <c r="AC15" s="991"/>
      <c r="AD15" s="991"/>
      <c r="AE15" s="991"/>
      <c r="AF15" s="991"/>
      <c r="AG15" s="991"/>
      <c r="AH15" s="991"/>
      <c r="AI15" s="991"/>
      <c r="AJ15" s="991"/>
      <c r="AK15" s="991">
        <f>'2-様式1'!S26</f>
        <v>0</v>
      </c>
      <c r="AL15" s="991"/>
      <c r="AM15" s="991"/>
      <c r="AN15" s="991"/>
      <c r="AO15" s="991"/>
      <c r="AP15" s="991"/>
      <c r="AQ15" s="991"/>
      <c r="AR15" s="991"/>
      <c r="AS15" s="991"/>
      <c r="AT15" s="991"/>
      <c r="AU15" s="991"/>
      <c r="AV15" s="991"/>
      <c r="AW15" s="991"/>
      <c r="AY15" s="992"/>
      <c r="AZ15" s="992"/>
    </row>
    <row r="16" spans="1:52" ht="20.25" customHeight="1">
      <c r="AF16" s="298"/>
      <c r="AG16" s="298"/>
      <c r="AH16" s="298"/>
      <c r="AI16" s="298"/>
    </row>
    <row r="17" spans="7:35" ht="20.25" customHeight="1">
      <c r="AF17" s="298"/>
      <c r="AG17" s="298"/>
      <c r="AH17" s="298"/>
      <c r="AI17" s="298"/>
    </row>
    <row r="18" spans="7:35" ht="20.25" customHeight="1">
      <c r="AF18" s="298"/>
      <c r="AG18" s="298"/>
      <c r="AH18" s="298"/>
      <c r="AI18" s="298"/>
    </row>
    <row r="22" spans="7:35" ht="21" customHeight="1">
      <c r="H22" s="234" t="s">
        <v>1138</v>
      </c>
    </row>
    <row r="23" spans="7:35" ht="21" customHeight="1">
      <c r="G23" s="234" t="s">
        <v>1137</v>
      </c>
    </row>
    <row r="24" spans="7:35" ht="21" customHeight="1"/>
    <row r="25" spans="7:35" ht="21" customHeight="1"/>
    <row r="26" spans="7:35" ht="21" customHeight="1"/>
  </sheetData>
  <mergeCells count="16">
    <mergeCell ref="U4:AG4"/>
    <mergeCell ref="AG11:AI11"/>
    <mergeCell ref="AD11:AF11"/>
    <mergeCell ref="Z11:AC11"/>
    <mergeCell ref="P13:Z13"/>
    <mergeCell ref="P14:Z14"/>
    <mergeCell ref="P15:Z15"/>
    <mergeCell ref="AJ11:AL11"/>
    <mergeCell ref="AM11:AO11"/>
    <mergeCell ref="AA13:AZ13"/>
    <mergeCell ref="AA14:AZ14"/>
    <mergeCell ref="AK15:AW15"/>
    <mergeCell ref="AA15:AJ15"/>
    <mergeCell ref="AY15:AZ15"/>
    <mergeCell ref="AP11:AR11"/>
    <mergeCell ref="AS11:AU11"/>
  </mergeCells>
  <phoneticPr fontId="2"/>
  <conditionalFormatting sqref="AJ11:AL11 AP11:AR11">
    <cfRule type="notContainsBlanks" dxfId="19" priority="2">
      <formula>LEN(TRIM(AJ11))&gt;0</formula>
    </cfRule>
  </conditionalFormatting>
  <conditionalFormatting sqref="AD11:AF11">
    <cfRule type="notContainsBlanks" dxfId="18" priority="1">
      <formula>LEN(TRIM(AD11))&gt;0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Z28"/>
  <sheetViews>
    <sheetView showZeros="0" view="pageBreakPreview" zoomScaleNormal="75" zoomScaleSheetLayoutView="100" workbookViewId="0"/>
  </sheetViews>
  <sheetFormatPr defaultRowHeight="13.5"/>
  <cols>
    <col min="1" max="53" width="1.625" style="234" customWidth="1"/>
    <col min="54" max="16384" width="9" style="234"/>
  </cols>
  <sheetData>
    <row r="1" spans="1:52">
      <c r="A1" s="284" t="s">
        <v>1040</v>
      </c>
    </row>
    <row r="4" spans="1:52" ht="35.25" customHeight="1">
      <c r="U4" s="913" t="s">
        <v>344</v>
      </c>
      <c r="V4" s="913"/>
      <c r="W4" s="913"/>
      <c r="X4" s="913"/>
      <c r="Y4" s="913"/>
      <c r="Z4" s="913"/>
      <c r="AA4" s="913"/>
      <c r="AB4" s="913"/>
      <c r="AC4" s="913"/>
      <c r="AD4" s="913"/>
      <c r="AE4" s="913"/>
      <c r="AF4" s="913"/>
      <c r="AG4" s="913"/>
    </row>
    <row r="9" spans="1:52" ht="26.25" customHeight="1">
      <c r="E9" s="234" t="s">
        <v>347</v>
      </c>
    </row>
    <row r="10" spans="1:52" ht="25.5" customHeight="1"/>
    <row r="11" spans="1:52">
      <c r="Y11" s="1002" t="s">
        <v>585</v>
      </c>
      <c r="Z11" s="1002"/>
      <c r="AA11" s="1002"/>
      <c r="AB11" s="1002"/>
      <c r="AC11" s="1003"/>
      <c r="AD11" s="1003"/>
      <c r="AE11" s="1003"/>
      <c r="AF11" s="1002" t="s">
        <v>956</v>
      </c>
      <c r="AG11" s="1002"/>
      <c r="AH11" s="1002"/>
      <c r="AI11" s="1003"/>
      <c r="AJ11" s="1003"/>
      <c r="AK11" s="1003"/>
      <c r="AL11" s="1002" t="s">
        <v>2</v>
      </c>
      <c r="AM11" s="1002"/>
      <c r="AN11" s="1002"/>
      <c r="AO11" s="1003"/>
      <c r="AP11" s="1003"/>
      <c r="AQ11" s="1003"/>
      <c r="AR11" s="1002" t="s">
        <v>100</v>
      </c>
      <c r="AS11" s="1002"/>
      <c r="AT11" s="1002"/>
    </row>
    <row r="12" spans="1:52" ht="21" customHeight="1"/>
    <row r="13" spans="1:52" ht="30" customHeight="1">
      <c r="P13" s="987" t="s">
        <v>29</v>
      </c>
      <c r="Q13" s="987"/>
      <c r="R13" s="987"/>
      <c r="S13" s="987"/>
      <c r="T13" s="987"/>
      <c r="U13" s="987"/>
      <c r="V13" s="987"/>
      <c r="W13" s="987"/>
      <c r="X13" s="987"/>
      <c r="Y13" s="987"/>
      <c r="Z13" s="987"/>
      <c r="AA13" s="990">
        <f>'2-様式1'!J18</f>
        <v>0</v>
      </c>
      <c r="AB13" s="990"/>
      <c r="AC13" s="990"/>
      <c r="AD13" s="990"/>
      <c r="AE13" s="990"/>
      <c r="AF13" s="990"/>
      <c r="AG13" s="990"/>
      <c r="AH13" s="990"/>
      <c r="AI13" s="990"/>
      <c r="AJ13" s="990"/>
      <c r="AK13" s="990"/>
      <c r="AL13" s="990"/>
      <c r="AM13" s="990"/>
      <c r="AN13" s="990"/>
      <c r="AO13" s="990"/>
      <c r="AP13" s="990"/>
      <c r="AQ13" s="990"/>
      <c r="AR13" s="990"/>
      <c r="AS13" s="990"/>
      <c r="AT13" s="990"/>
      <c r="AU13" s="990"/>
      <c r="AV13" s="990"/>
      <c r="AW13" s="990"/>
      <c r="AX13" s="990"/>
    </row>
    <row r="14" spans="1:52" ht="30.75" customHeight="1">
      <c r="P14" s="987" t="s">
        <v>30</v>
      </c>
      <c r="Q14" s="987"/>
      <c r="R14" s="987"/>
      <c r="S14" s="987"/>
      <c r="T14" s="987"/>
      <c r="U14" s="987"/>
      <c r="V14" s="987"/>
      <c r="W14" s="987"/>
      <c r="X14" s="987"/>
      <c r="Y14" s="987"/>
      <c r="Z14" s="987"/>
      <c r="AA14" s="990">
        <f>'2-様式1'!J22</f>
        <v>0</v>
      </c>
      <c r="AB14" s="990"/>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row>
    <row r="15" spans="1:52" ht="31.5" customHeight="1">
      <c r="P15" s="987" t="s">
        <v>31</v>
      </c>
      <c r="Q15" s="987"/>
      <c r="R15" s="987"/>
      <c r="S15" s="987"/>
      <c r="T15" s="987"/>
      <c r="U15" s="987"/>
      <c r="V15" s="987"/>
      <c r="W15" s="987"/>
      <c r="X15" s="987"/>
      <c r="Y15" s="987"/>
      <c r="Z15" s="987"/>
      <c r="AA15" s="991">
        <f>'2-様式1'!J26</f>
        <v>0</v>
      </c>
      <c r="AB15" s="991"/>
      <c r="AC15" s="991"/>
      <c r="AD15" s="991"/>
      <c r="AE15" s="991"/>
      <c r="AF15" s="991"/>
      <c r="AG15" s="991"/>
      <c r="AH15" s="991"/>
      <c r="AI15" s="991"/>
      <c r="AJ15" s="991"/>
      <c r="AK15" s="991"/>
      <c r="AL15" s="991">
        <f>'2-様式1'!S26</f>
        <v>0</v>
      </c>
      <c r="AM15" s="991"/>
      <c r="AN15" s="991"/>
      <c r="AO15" s="991"/>
      <c r="AP15" s="991"/>
      <c r="AQ15" s="991"/>
      <c r="AR15" s="991"/>
      <c r="AS15" s="991"/>
      <c r="AT15" s="991"/>
      <c r="AU15" s="991"/>
      <c r="AV15" s="991"/>
      <c r="AW15" s="991"/>
      <c r="AY15" s="992"/>
      <c r="AZ15" s="992"/>
    </row>
    <row r="16" spans="1:52" ht="20.25" customHeight="1">
      <c r="AF16" s="298"/>
      <c r="AG16" s="298"/>
      <c r="AH16" s="298"/>
      <c r="AI16" s="298"/>
    </row>
    <row r="17" spans="3:50" ht="20.25" customHeight="1">
      <c r="AF17" s="298"/>
      <c r="AG17" s="298"/>
      <c r="AH17" s="298"/>
      <c r="AI17" s="298"/>
    </row>
    <row r="21" spans="3:50" ht="22.5" customHeight="1">
      <c r="H21" s="234" t="s">
        <v>673</v>
      </c>
    </row>
    <row r="22" spans="3:50" ht="22.5" customHeight="1">
      <c r="C22" s="299"/>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1"/>
    </row>
    <row r="23" spans="3:50" ht="22.5" customHeight="1">
      <c r="C23" s="299" t="s">
        <v>674</v>
      </c>
      <c r="H23" s="993"/>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5"/>
    </row>
    <row r="24" spans="3:50" ht="22.5" customHeight="1">
      <c r="H24" s="996"/>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997"/>
      <c r="AK24" s="997"/>
      <c r="AL24" s="997"/>
      <c r="AM24" s="997"/>
      <c r="AN24" s="997"/>
      <c r="AO24" s="997"/>
      <c r="AP24" s="997"/>
      <c r="AQ24" s="997"/>
      <c r="AR24" s="997"/>
      <c r="AS24" s="997"/>
      <c r="AT24" s="997"/>
      <c r="AU24" s="997"/>
      <c r="AV24" s="997"/>
      <c r="AW24" s="997"/>
      <c r="AX24" s="998"/>
    </row>
    <row r="25" spans="3:50" ht="22.5" customHeight="1">
      <c r="H25" s="996"/>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8"/>
    </row>
    <row r="26" spans="3:50" ht="22.5" customHeight="1">
      <c r="H26" s="996"/>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8"/>
    </row>
    <row r="27" spans="3:50" ht="22.5" customHeight="1">
      <c r="H27" s="996"/>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998"/>
    </row>
    <row r="28" spans="3:50" ht="22.5" customHeight="1">
      <c r="H28" s="999"/>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sheetData>
  <mergeCells count="17">
    <mergeCell ref="AY15:AZ15"/>
    <mergeCell ref="AI11:AK11"/>
    <mergeCell ref="AL11:AN11"/>
    <mergeCell ref="AO11:AQ11"/>
    <mergeCell ref="AR11:AT11"/>
    <mergeCell ref="H23:AX28"/>
    <mergeCell ref="U4:AG4"/>
    <mergeCell ref="AF11:AH11"/>
    <mergeCell ref="AC11:AE11"/>
    <mergeCell ref="Y11:AB11"/>
    <mergeCell ref="AA13:AX13"/>
    <mergeCell ref="AA14:AX14"/>
    <mergeCell ref="AL15:AW15"/>
    <mergeCell ref="AA15:AK15"/>
    <mergeCell ref="P15:Z15"/>
    <mergeCell ref="P14:Z14"/>
    <mergeCell ref="P13:Z13"/>
  </mergeCells>
  <phoneticPr fontId="2"/>
  <conditionalFormatting sqref="AI11:AK11 AO11:AQ11">
    <cfRule type="notContainsBlanks" dxfId="17" priority="4">
      <formula>LEN(TRIM(AI11))&gt;0</formula>
    </cfRule>
  </conditionalFormatting>
  <conditionalFormatting sqref="AC11:AE11">
    <cfRule type="notContainsBlanks" dxfId="16" priority="3">
      <formula>LEN(TRIM(AC11))&gt;0</formula>
    </cfRule>
  </conditionalFormatting>
  <conditionalFormatting sqref="H23:AX28">
    <cfRule type="containsBlanks" dxfId="15" priority="1">
      <formula>LEN(TRIM(H23))=0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E49"/>
  <sheetViews>
    <sheetView showZeros="0" view="pageBreakPreview" zoomScaleNormal="100" zoomScaleSheetLayoutView="100" workbookViewId="0"/>
  </sheetViews>
  <sheetFormatPr defaultRowHeight="13.5"/>
  <cols>
    <col min="1" max="29" width="3.625" style="302" customWidth="1"/>
    <col min="30" max="31" width="9" style="302" hidden="1" customWidth="1"/>
    <col min="32" max="16384" width="9" style="302"/>
  </cols>
  <sheetData>
    <row r="1" spans="1:29" ht="15" customHeight="1">
      <c r="A1" s="335" t="s">
        <v>625</v>
      </c>
    </row>
    <row r="2" spans="1:29" ht="10.5" customHeight="1"/>
    <row r="3" spans="1:29" ht="23.25" customHeight="1">
      <c r="A3" s="1043" t="s">
        <v>470</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303"/>
    </row>
    <row r="4" spans="1:29" ht="9.75" customHeight="1"/>
    <row r="5" spans="1:29" ht="18" customHeight="1">
      <c r="P5" s="304"/>
      <c r="Q5" s="304"/>
      <c r="R5" s="1083" t="s">
        <v>585</v>
      </c>
      <c r="S5" s="1083"/>
      <c r="T5" s="1082"/>
      <c r="U5" s="1082"/>
      <c r="V5" s="304" t="s">
        <v>1</v>
      </c>
      <c r="W5" s="1082"/>
      <c r="X5" s="1082"/>
      <c r="Y5" s="281" t="s">
        <v>2</v>
      </c>
      <c r="Z5" s="1082"/>
      <c r="AA5" s="1082"/>
      <c r="AB5" s="281" t="s">
        <v>100</v>
      </c>
      <c r="AC5" s="281"/>
    </row>
    <row r="6" spans="1:29" ht="12.75" customHeight="1">
      <c r="AA6" s="305"/>
      <c r="AB6" s="305"/>
    </row>
    <row r="7" spans="1:29" ht="9.75" customHeight="1"/>
    <row r="8" spans="1:29" ht="18" customHeight="1">
      <c r="A8" s="302" t="s">
        <v>1152</v>
      </c>
    </row>
    <row r="9" spans="1:29" ht="9.75" customHeight="1"/>
    <row r="10" spans="1:29" ht="18" customHeight="1">
      <c r="A10" s="302" t="s">
        <v>657</v>
      </c>
    </row>
    <row r="11" spans="1:29" ht="18" customHeight="1">
      <c r="A11" s="302" t="s">
        <v>658</v>
      </c>
    </row>
    <row r="12" spans="1:29" ht="9.75" customHeight="1"/>
    <row r="13" spans="1:29" ht="18" customHeight="1">
      <c r="K13" s="1084" t="s">
        <v>968</v>
      </c>
      <c r="L13" s="1084"/>
      <c r="M13" s="1084"/>
      <c r="N13" s="1084"/>
      <c r="O13" s="1084"/>
      <c r="P13" s="1058">
        <f>'2-様式1'!J18</f>
        <v>0</v>
      </c>
      <c r="Q13" s="1058"/>
      <c r="R13" s="1058"/>
      <c r="S13" s="1058"/>
      <c r="T13" s="1058"/>
      <c r="U13" s="1058"/>
      <c r="V13" s="1058"/>
      <c r="W13" s="1058"/>
      <c r="X13" s="1058"/>
      <c r="Y13" s="1058"/>
      <c r="Z13" s="1058"/>
      <c r="AA13" s="1058"/>
      <c r="AB13" s="307"/>
    </row>
    <row r="14" spans="1:29" ht="18" customHeight="1">
      <c r="K14" s="1085" t="s">
        <v>966</v>
      </c>
      <c r="L14" s="1085"/>
      <c r="M14" s="1085"/>
      <c r="N14" s="1085"/>
      <c r="O14" s="1085"/>
      <c r="P14" s="1058">
        <f>'2-様式1'!J22</f>
        <v>0</v>
      </c>
      <c r="Q14" s="1058"/>
      <c r="R14" s="1058"/>
      <c r="S14" s="1058"/>
      <c r="T14" s="1058"/>
      <c r="U14" s="1058"/>
      <c r="V14" s="1058"/>
      <c r="W14" s="1058"/>
      <c r="X14" s="1058"/>
      <c r="Y14" s="1058"/>
      <c r="Z14" s="1058"/>
      <c r="AA14" s="1058"/>
      <c r="AB14" s="307"/>
    </row>
    <row r="15" spans="1:29" ht="18" customHeight="1">
      <c r="K15" s="1085" t="s">
        <v>967</v>
      </c>
      <c r="L15" s="1085"/>
      <c r="M15" s="1085"/>
      <c r="N15" s="1085"/>
      <c r="O15" s="1085"/>
      <c r="P15" s="1058">
        <f>'2-様式1'!J26</f>
        <v>0</v>
      </c>
      <c r="Q15" s="1058"/>
      <c r="R15" s="1058"/>
      <c r="S15" s="1058"/>
      <c r="T15" s="1058">
        <f>'2-様式1'!S26</f>
        <v>0</v>
      </c>
      <c r="U15" s="1058"/>
      <c r="V15" s="1058"/>
      <c r="W15" s="1058"/>
      <c r="X15" s="1058"/>
      <c r="Y15" s="1058"/>
      <c r="Z15" s="1058"/>
      <c r="AA15" s="309"/>
      <c r="AB15" s="309"/>
    </row>
    <row r="16" spans="1:29" ht="9" customHeight="1" thickBot="1"/>
    <row r="17" spans="1:31" ht="20.100000000000001" customHeight="1">
      <c r="A17" s="1044" t="s">
        <v>546</v>
      </c>
      <c r="B17" s="1052" t="s">
        <v>473</v>
      </c>
      <c r="C17" s="1052"/>
      <c r="D17" s="1052"/>
      <c r="E17" s="1052"/>
      <c r="F17" s="310" t="s">
        <v>474</v>
      </c>
      <c r="G17" s="311"/>
      <c r="H17" s="311"/>
      <c r="I17" s="311"/>
      <c r="J17" s="311"/>
      <c r="K17" s="311"/>
      <c r="L17" s="311"/>
      <c r="M17" s="311"/>
      <c r="N17" s="312"/>
      <c r="O17" s="312"/>
      <c r="P17" s="312"/>
      <c r="Q17" s="312"/>
      <c r="R17" s="311" t="s">
        <v>475</v>
      </c>
      <c r="S17" s="311"/>
      <c r="T17" s="312"/>
      <c r="U17" s="312"/>
      <c r="V17" s="312"/>
      <c r="W17" s="312"/>
      <c r="X17" s="311" t="s">
        <v>476</v>
      </c>
      <c r="Y17" s="311"/>
      <c r="Z17" s="311"/>
      <c r="AA17" s="313"/>
      <c r="AB17" s="314"/>
    </row>
    <row r="18" spans="1:31" ht="20.100000000000001" customHeight="1">
      <c r="A18" s="1045"/>
      <c r="B18" s="1053"/>
      <c r="C18" s="1053"/>
      <c r="D18" s="1053"/>
      <c r="E18" s="1053"/>
      <c r="F18" s="315" t="s">
        <v>477</v>
      </c>
      <c r="G18" s="316"/>
      <c r="H18" s="317"/>
      <c r="I18" s="317"/>
      <c r="J18" s="317"/>
      <c r="K18" s="317"/>
      <c r="L18" s="317"/>
      <c r="M18" s="317"/>
      <c r="AA18" s="318"/>
      <c r="AB18" s="314"/>
    </row>
    <row r="19" spans="1:31" ht="20.100000000000001" customHeight="1">
      <c r="A19" s="1045"/>
      <c r="B19" s="1053"/>
      <c r="C19" s="1053"/>
      <c r="D19" s="1053"/>
      <c r="E19" s="1053"/>
      <c r="F19" s="315" t="s">
        <v>478</v>
      </c>
      <c r="G19" s="316"/>
      <c r="H19" s="317"/>
      <c r="I19" s="317"/>
      <c r="J19" s="317"/>
      <c r="K19" s="317"/>
      <c r="L19" s="317"/>
      <c r="M19" s="317"/>
      <c r="R19" s="319" t="s">
        <v>479</v>
      </c>
      <c r="S19" s="319"/>
      <c r="X19" s="317" t="s">
        <v>480</v>
      </c>
      <c r="Y19" s="317"/>
      <c r="Z19" s="317"/>
      <c r="AA19" s="318"/>
      <c r="AB19" s="314"/>
    </row>
    <row r="20" spans="1:31" ht="20.100000000000001" customHeight="1">
      <c r="A20" s="1045"/>
      <c r="B20" s="1053"/>
      <c r="C20" s="1053"/>
      <c r="D20" s="1053"/>
      <c r="E20" s="1053"/>
      <c r="F20" s="315" t="s">
        <v>481</v>
      </c>
      <c r="G20" s="316"/>
      <c r="H20" s="317"/>
      <c r="I20" s="317"/>
      <c r="J20" s="317"/>
      <c r="K20" s="317"/>
      <c r="L20" s="317"/>
      <c r="M20" s="317"/>
      <c r="R20" s="317" t="s">
        <v>482</v>
      </c>
      <c r="S20" s="317"/>
      <c r="X20" s="317" t="s">
        <v>483</v>
      </c>
      <c r="Y20" s="317"/>
      <c r="Z20" s="317"/>
      <c r="AA20" s="318"/>
      <c r="AB20" s="314"/>
    </row>
    <row r="21" spans="1:31" ht="20.100000000000001" customHeight="1">
      <c r="A21" s="1045"/>
      <c r="B21" s="1053"/>
      <c r="C21" s="1053"/>
      <c r="D21" s="1053"/>
      <c r="E21" s="1053"/>
      <c r="F21" s="315" t="s">
        <v>484</v>
      </c>
      <c r="G21" s="316"/>
      <c r="H21" s="317"/>
      <c r="I21" s="317"/>
      <c r="J21" s="317"/>
      <c r="K21" s="317"/>
      <c r="L21" s="317"/>
      <c r="M21" s="317"/>
      <c r="R21" s="317" t="s">
        <v>485</v>
      </c>
      <c r="S21" s="317"/>
      <c r="X21" s="317" t="s">
        <v>486</v>
      </c>
      <c r="Y21" s="317"/>
      <c r="Z21" s="317"/>
      <c r="AA21" s="318"/>
      <c r="AB21" s="314"/>
    </row>
    <row r="22" spans="1:31" ht="20.100000000000001" customHeight="1">
      <c r="A22" s="1045"/>
      <c r="B22" s="1053"/>
      <c r="C22" s="1053"/>
      <c r="D22" s="1053"/>
      <c r="E22" s="1053"/>
      <c r="F22" s="315" t="s">
        <v>1133</v>
      </c>
      <c r="G22" s="316"/>
      <c r="H22" s="317"/>
      <c r="I22" s="317"/>
      <c r="J22" s="317"/>
      <c r="K22" s="317"/>
      <c r="L22" s="317"/>
      <c r="M22" s="317"/>
      <c r="AA22" s="318"/>
      <c r="AB22" s="314"/>
    </row>
    <row r="23" spans="1:31" ht="20.100000000000001" customHeight="1">
      <c r="A23" s="1045"/>
      <c r="B23" s="1053"/>
      <c r="C23" s="1053"/>
      <c r="D23" s="1053"/>
      <c r="E23" s="1053"/>
      <c r="F23" s="315" t="s">
        <v>1132</v>
      </c>
      <c r="G23" s="316"/>
      <c r="P23" s="317" t="s">
        <v>962</v>
      </c>
      <c r="Q23" s="317"/>
      <c r="U23" s="302" t="s">
        <v>963</v>
      </c>
      <c r="V23" s="317"/>
      <c r="W23" s="317"/>
      <c r="Y23" s="302" t="s">
        <v>961</v>
      </c>
      <c r="AA23" s="320"/>
      <c r="AB23" s="316"/>
    </row>
    <row r="24" spans="1:31" ht="20.100000000000001" customHeight="1">
      <c r="A24" s="1045"/>
      <c r="B24" s="1053"/>
      <c r="C24" s="1053"/>
      <c r="D24" s="1053"/>
      <c r="E24" s="1053"/>
      <c r="F24" s="315" t="s">
        <v>655</v>
      </c>
      <c r="G24" s="316"/>
      <c r="AA24" s="318"/>
      <c r="AB24" s="314"/>
    </row>
    <row r="25" spans="1:31" ht="20.100000000000001" customHeight="1">
      <c r="A25" s="1045"/>
      <c r="B25" s="1053"/>
      <c r="C25" s="1053"/>
      <c r="D25" s="1053"/>
      <c r="E25" s="1053"/>
      <c r="F25" s="321" t="s">
        <v>1041</v>
      </c>
      <c r="G25" s="322"/>
      <c r="H25" s="322"/>
      <c r="I25" s="322"/>
      <c r="J25" s="323" t="s">
        <v>656</v>
      </c>
      <c r="K25" s="323"/>
      <c r="L25" s="1047" t="s">
        <v>659</v>
      </c>
      <c r="M25" s="1047"/>
      <c r="N25" s="1047"/>
      <c r="O25" s="1047"/>
      <c r="P25" s="1047"/>
      <c r="Q25" s="324"/>
      <c r="R25" s="1086"/>
      <c r="S25" s="1086"/>
      <c r="T25" s="1086"/>
      <c r="U25" s="1086"/>
      <c r="V25" s="1086"/>
      <c r="W25" s="1086"/>
      <c r="X25" s="1086"/>
      <c r="Y25" s="1086"/>
      <c r="Z25" s="1086"/>
      <c r="AA25" s="1087"/>
      <c r="AB25" s="325"/>
    </row>
    <row r="26" spans="1:31" ht="20.100000000000001" customHeight="1">
      <c r="A26" s="1045"/>
      <c r="B26" s="1054" t="s">
        <v>487</v>
      </c>
      <c r="C26" s="1054"/>
      <c r="D26" s="1054"/>
      <c r="E26" s="1054"/>
      <c r="F26" s="1048"/>
      <c r="G26" s="1049"/>
      <c r="H26" s="1049"/>
      <c r="I26" s="1049"/>
      <c r="J26" s="1049"/>
      <c r="K26" s="1049"/>
      <c r="L26" s="1049"/>
      <c r="M26" s="1049"/>
      <c r="N26" s="1049"/>
      <c r="O26" s="1049"/>
      <c r="P26" s="1049"/>
      <c r="Q26" s="1049"/>
      <c r="R26" s="1049"/>
      <c r="S26" s="1049"/>
      <c r="T26" s="1049"/>
      <c r="U26" s="1049"/>
      <c r="V26" s="1049"/>
      <c r="W26" s="1049"/>
      <c r="X26" s="1049"/>
      <c r="Y26" s="1049"/>
      <c r="Z26" s="1049"/>
      <c r="AA26" s="1050"/>
      <c r="AB26" s="326"/>
    </row>
    <row r="27" spans="1:31" ht="20.100000000000001" customHeight="1">
      <c r="A27" s="1045"/>
      <c r="B27" s="1054" t="s">
        <v>488</v>
      </c>
      <c r="C27" s="1054"/>
      <c r="D27" s="1054"/>
      <c r="E27" s="1054"/>
      <c r="F27" s="1056" t="s">
        <v>489</v>
      </c>
      <c r="G27" s="1057"/>
      <c r="H27" s="1035">
        <v>0</v>
      </c>
      <c r="I27" s="1036"/>
      <c r="J27" s="1036"/>
      <c r="K27" s="1037"/>
      <c r="L27" s="1031" t="s">
        <v>490</v>
      </c>
      <c r="M27" s="1032"/>
      <c r="N27" s="1035">
        <v>0</v>
      </c>
      <c r="O27" s="1036"/>
      <c r="P27" s="1036"/>
      <c r="Q27" s="1037"/>
      <c r="R27" s="1048" t="s">
        <v>491</v>
      </c>
      <c r="S27" s="1049"/>
      <c r="T27" s="1049"/>
      <c r="U27" s="1049"/>
      <c r="V27" s="1051"/>
      <c r="W27" s="1059">
        <v>0</v>
      </c>
      <c r="X27" s="1060"/>
      <c r="Y27" s="1060"/>
      <c r="Z27" s="1060"/>
      <c r="AA27" s="1061"/>
      <c r="AB27" s="327"/>
    </row>
    <row r="28" spans="1:31" ht="20.100000000000001" customHeight="1" thickBot="1">
      <c r="A28" s="1046"/>
      <c r="B28" s="1055" t="s">
        <v>492</v>
      </c>
      <c r="C28" s="1055"/>
      <c r="D28" s="1055"/>
      <c r="E28" s="1055"/>
      <c r="F28" s="1033" t="s">
        <v>493</v>
      </c>
      <c r="G28" s="1034"/>
      <c r="H28" s="1038">
        <v>0</v>
      </c>
      <c r="I28" s="1039"/>
      <c r="J28" s="1039"/>
      <c r="K28" s="1040"/>
      <c r="L28" s="1033" t="s">
        <v>494</v>
      </c>
      <c r="M28" s="1034"/>
      <c r="N28" s="1038">
        <v>0</v>
      </c>
      <c r="O28" s="1039"/>
      <c r="P28" s="1039"/>
      <c r="Q28" s="1040"/>
      <c r="R28" s="328" t="s">
        <v>495</v>
      </c>
      <c r="S28" s="329"/>
      <c r="T28" s="330"/>
      <c r="U28" s="330"/>
      <c r="V28" s="331"/>
      <c r="W28" s="1033"/>
      <c r="X28" s="1041"/>
      <c r="Y28" s="1041"/>
      <c r="Z28" s="1041"/>
      <c r="AA28" s="1042"/>
      <c r="AB28" s="332"/>
    </row>
    <row r="29" spans="1:31" ht="20.100000000000001" customHeight="1" thickBot="1">
      <c r="A29" s="1004" t="s">
        <v>547</v>
      </c>
      <c r="B29" s="1071" t="s">
        <v>496</v>
      </c>
      <c r="C29" s="1072"/>
      <c r="D29" s="1072"/>
      <c r="E29" s="1073"/>
      <c r="F29" s="1007" t="s">
        <v>497</v>
      </c>
      <c r="G29" s="1008"/>
      <c r="H29" s="1008"/>
      <c r="I29" s="1007" t="s">
        <v>965</v>
      </c>
      <c r="J29" s="1008"/>
      <c r="K29" s="1074"/>
      <c r="L29" s="1007" t="s">
        <v>498</v>
      </c>
      <c r="M29" s="1008"/>
      <c r="N29" s="1074"/>
      <c r="O29" s="1008" t="s">
        <v>964</v>
      </c>
      <c r="P29" s="1008"/>
      <c r="Q29" s="1074"/>
      <c r="R29" s="1007" t="s">
        <v>499</v>
      </c>
      <c r="S29" s="1008"/>
      <c r="T29" s="1008"/>
      <c r="U29" s="1008"/>
      <c r="V29" s="1008"/>
      <c r="W29" s="1008"/>
      <c r="X29" s="1008"/>
      <c r="Y29" s="1008"/>
      <c r="Z29" s="1008"/>
      <c r="AA29" s="1009"/>
      <c r="AB29" s="332"/>
    </row>
    <row r="30" spans="1:31" ht="20.100000000000001" customHeight="1" thickTop="1">
      <c r="A30" s="1005"/>
      <c r="B30" s="1065"/>
      <c r="C30" s="1066"/>
      <c r="D30" s="1066"/>
      <c r="E30" s="1067"/>
      <c r="F30" s="1080"/>
      <c r="G30" s="1081"/>
      <c r="H30" s="1081"/>
      <c r="I30" s="1075"/>
      <c r="J30" s="1076"/>
      <c r="K30" s="1077"/>
      <c r="L30" s="1078"/>
      <c r="M30" s="1079"/>
      <c r="N30" s="1079"/>
      <c r="O30" s="1075"/>
      <c r="P30" s="1076"/>
      <c r="Q30" s="1077"/>
      <c r="R30" s="1010"/>
      <c r="S30" s="1011"/>
      <c r="T30" s="1011"/>
      <c r="U30" s="1011"/>
      <c r="V30" s="1011"/>
      <c r="W30" s="1011"/>
      <c r="X30" s="1011"/>
      <c r="Y30" s="1011"/>
      <c r="Z30" s="1011"/>
      <c r="AA30" s="1012"/>
      <c r="AB30" s="333"/>
      <c r="AD30" s="302" t="s">
        <v>500</v>
      </c>
      <c r="AE30" s="302" t="s">
        <v>501</v>
      </c>
    </row>
    <row r="31" spans="1:31" ht="20.100000000000001" customHeight="1">
      <c r="A31" s="1005"/>
      <c r="B31" s="1068"/>
      <c r="C31" s="1069"/>
      <c r="D31" s="1069"/>
      <c r="E31" s="1070"/>
      <c r="F31" s="1029"/>
      <c r="G31" s="1030"/>
      <c r="H31" s="1030"/>
      <c r="I31" s="1026"/>
      <c r="J31" s="1027"/>
      <c r="K31" s="1028"/>
      <c r="L31" s="1022"/>
      <c r="M31" s="1023"/>
      <c r="N31" s="1023"/>
      <c r="O31" s="1026"/>
      <c r="P31" s="1027"/>
      <c r="Q31" s="1028"/>
      <c r="R31" s="1013"/>
      <c r="S31" s="1014"/>
      <c r="T31" s="1014"/>
      <c r="U31" s="1014"/>
      <c r="V31" s="1014"/>
      <c r="W31" s="1014"/>
      <c r="X31" s="1014"/>
      <c r="Y31" s="1014"/>
      <c r="Z31" s="1014"/>
      <c r="AA31" s="1015"/>
      <c r="AB31" s="333"/>
      <c r="AD31" s="302" t="s">
        <v>502</v>
      </c>
      <c r="AE31" s="302" t="s">
        <v>503</v>
      </c>
    </row>
    <row r="32" spans="1:31" ht="20.100000000000001" customHeight="1">
      <c r="A32" s="1005"/>
      <c r="B32" s="1068"/>
      <c r="C32" s="1069"/>
      <c r="D32" s="1069"/>
      <c r="E32" s="1070"/>
      <c r="F32" s="1029"/>
      <c r="G32" s="1030"/>
      <c r="H32" s="1030"/>
      <c r="I32" s="1026"/>
      <c r="J32" s="1027"/>
      <c r="K32" s="1028"/>
      <c r="L32" s="1022"/>
      <c r="M32" s="1023"/>
      <c r="N32" s="1023"/>
      <c r="O32" s="1026"/>
      <c r="P32" s="1027"/>
      <c r="Q32" s="1028"/>
      <c r="R32" s="1013"/>
      <c r="S32" s="1014"/>
      <c r="T32" s="1014"/>
      <c r="U32" s="1014"/>
      <c r="V32" s="1014"/>
      <c r="W32" s="1014"/>
      <c r="X32" s="1014"/>
      <c r="Y32" s="1014"/>
      <c r="Z32" s="1014"/>
      <c r="AA32" s="1015"/>
      <c r="AB32" s="333"/>
      <c r="AD32" s="302" t="s">
        <v>480</v>
      </c>
      <c r="AE32" s="302" t="s">
        <v>504</v>
      </c>
    </row>
    <row r="33" spans="1:31" ht="20.100000000000001" customHeight="1">
      <c r="A33" s="1005"/>
      <c r="B33" s="1068"/>
      <c r="C33" s="1069"/>
      <c r="D33" s="1069"/>
      <c r="E33" s="1070"/>
      <c r="F33" s="1029"/>
      <c r="G33" s="1030"/>
      <c r="H33" s="1030"/>
      <c r="I33" s="1026"/>
      <c r="J33" s="1027"/>
      <c r="K33" s="1028"/>
      <c r="L33" s="1022"/>
      <c r="M33" s="1023"/>
      <c r="N33" s="1023"/>
      <c r="O33" s="1026"/>
      <c r="P33" s="1027"/>
      <c r="Q33" s="1028"/>
      <c r="R33" s="1013"/>
      <c r="S33" s="1014"/>
      <c r="T33" s="1014"/>
      <c r="U33" s="1014"/>
      <c r="V33" s="1014"/>
      <c r="W33" s="1014"/>
      <c r="X33" s="1014"/>
      <c r="Y33" s="1014"/>
      <c r="Z33" s="1014"/>
      <c r="AA33" s="1015"/>
      <c r="AB33" s="333"/>
    </row>
    <row r="34" spans="1:31" ht="20.100000000000001" customHeight="1">
      <c r="A34" s="1005"/>
      <c r="B34" s="1068"/>
      <c r="C34" s="1069"/>
      <c r="D34" s="1069"/>
      <c r="E34" s="1070"/>
      <c r="F34" s="1029"/>
      <c r="G34" s="1030"/>
      <c r="H34" s="1030"/>
      <c r="I34" s="1026"/>
      <c r="J34" s="1027"/>
      <c r="K34" s="1028"/>
      <c r="L34" s="1022"/>
      <c r="M34" s="1023"/>
      <c r="N34" s="1023"/>
      <c r="O34" s="1026"/>
      <c r="P34" s="1027"/>
      <c r="Q34" s="1028"/>
      <c r="R34" s="1013"/>
      <c r="S34" s="1014"/>
      <c r="T34" s="1014"/>
      <c r="U34" s="1014"/>
      <c r="V34" s="1014"/>
      <c r="W34" s="1014"/>
      <c r="X34" s="1014"/>
      <c r="Y34" s="1014"/>
      <c r="Z34" s="1014"/>
      <c r="AA34" s="1015"/>
      <c r="AB34" s="333"/>
    </row>
    <row r="35" spans="1:31" ht="20.100000000000001" customHeight="1">
      <c r="A35" s="1005"/>
      <c r="B35" s="1068"/>
      <c r="C35" s="1069"/>
      <c r="D35" s="1069"/>
      <c r="E35" s="1070"/>
      <c r="F35" s="1029"/>
      <c r="G35" s="1030"/>
      <c r="H35" s="1030"/>
      <c r="I35" s="1026"/>
      <c r="J35" s="1027"/>
      <c r="K35" s="1028"/>
      <c r="L35" s="1022"/>
      <c r="M35" s="1023"/>
      <c r="N35" s="1023"/>
      <c r="O35" s="1026"/>
      <c r="P35" s="1027"/>
      <c r="Q35" s="1028"/>
      <c r="R35" s="1013"/>
      <c r="S35" s="1014"/>
      <c r="T35" s="1014"/>
      <c r="U35" s="1014"/>
      <c r="V35" s="1014"/>
      <c r="W35" s="1014"/>
      <c r="X35" s="1014"/>
      <c r="Y35" s="1014"/>
      <c r="Z35" s="1014"/>
      <c r="AA35" s="1015"/>
      <c r="AB35" s="333"/>
      <c r="AD35" s="302" t="s">
        <v>505</v>
      </c>
      <c r="AE35" s="302" t="s">
        <v>485</v>
      </c>
    </row>
    <row r="36" spans="1:31" ht="20.100000000000001" customHeight="1">
      <c r="A36" s="1005"/>
      <c r="B36" s="1068"/>
      <c r="C36" s="1069"/>
      <c r="D36" s="1069"/>
      <c r="E36" s="1070"/>
      <c r="F36" s="1029"/>
      <c r="G36" s="1030"/>
      <c r="H36" s="1030"/>
      <c r="I36" s="1026"/>
      <c r="J36" s="1027"/>
      <c r="K36" s="1028"/>
      <c r="L36" s="1022"/>
      <c r="M36" s="1023"/>
      <c r="N36" s="1023"/>
      <c r="O36" s="1026"/>
      <c r="P36" s="1027"/>
      <c r="Q36" s="1028"/>
      <c r="R36" s="1013"/>
      <c r="S36" s="1014"/>
      <c r="T36" s="1014"/>
      <c r="U36" s="1014"/>
      <c r="V36" s="1014"/>
      <c r="W36" s="1014"/>
      <c r="X36" s="1014"/>
      <c r="Y36" s="1014"/>
      <c r="Z36" s="1014"/>
      <c r="AA36" s="1015"/>
      <c r="AB36" s="333"/>
      <c r="AD36" s="302" t="s">
        <v>506</v>
      </c>
      <c r="AE36" s="302" t="s">
        <v>486</v>
      </c>
    </row>
    <row r="37" spans="1:31" ht="20.100000000000001" customHeight="1">
      <c r="A37" s="1005"/>
      <c r="B37" s="1068"/>
      <c r="C37" s="1069"/>
      <c r="D37" s="1069"/>
      <c r="E37" s="1070"/>
      <c r="F37" s="1029"/>
      <c r="G37" s="1030"/>
      <c r="H37" s="1030"/>
      <c r="I37" s="1026"/>
      <c r="J37" s="1027"/>
      <c r="K37" s="1028"/>
      <c r="L37" s="1022"/>
      <c r="M37" s="1023"/>
      <c r="N37" s="1023"/>
      <c r="O37" s="1026"/>
      <c r="P37" s="1027"/>
      <c r="Q37" s="1028"/>
      <c r="R37" s="1013"/>
      <c r="S37" s="1014"/>
      <c r="T37" s="1014"/>
      <c r="U37" s="1014"/>
      <c r="V37" s="1014"/>
      <c r="W37" s="1014"/>
      <c r="X37" s="1014"/>
      <c r="Y37" s="1014"/>
      <c r="Z37" s="1014"/>
      <c r="AA37" s="1015"/>
      <c r="AB37" s="333"/>
    </row>
    <row r="38" spans="1:31" ht="20.100000000000001" customHeight="1">
      <c r="A38" s="1005"/>
      <c r="B38" s="1068"/>
      <c r="C38" s="1069"/>
      <c r="D38" s="1069"/>
      <c r="E38" s="1070"/>
      <c r="F38" s="1029"/>
      <c r="G38" s="1030"/>
      <c r="H38" s="1030"/>
      <c r="I38" s="1026"/>
      <c r="J38" s="1027"/>
      <c r="K38" s="1028"/>
      <c r="L38" s="1022"/>
      <c r="M38" s="1023"/>
      <c r="N38" s="1023"/>
      <c r="O38" s="1026"/>
      <c r="P38" s="1027"/>
      <c r="Q38" s="1028"/>
      <c r="R38" s="1013"/>
      <c r="S38" s="1014"/>
      <c r="T38" s="1014"/>
      <c r="U38" s="1014"/>
      <c r="V38" s="1014"/>
      <c r="W38" s="1014"/>
      <c r="X38" s="1014"/>
      <c r="Y38" s="1014"/>
      <c r="Z38" s="1014"/>
      <c r="AA38" s="1015"/>
      <c r="AB38" s="333"/>
    </row>
    <row r="39" spans="1:31" ht="20.100000000000001" customHeight="1" thickBot="1">
      <c r="A39" s="1006"/>
      <c r="B39" s="1062"/>
      <c r="C39" s="1063"/>
      <c r="D39" s="1063"/>
      <c r="E39" s="1064"/>
      <c r="F39" s="1088"/>
      <c r="G39" s="1089"/>
      <c r="H39" s="1089"/>
      <c r="I39" s="1019"/>
      <c r="J39" s="1020"/>
      <c r="K39" s="1021"/>
      <c r="L39" s="1024"/>
      <c r="M39" s="1025"/>
      <c r="N39" s="1025"/>
      <c r="O39" s="1019"/>
      <c r="P39" s="1020"/>
      <c r="Q39" s="1021"/>
      <c r="R39" s="1016"/>
      <c r="S39" s="1017"/>
      <c r="T39" s="1017"/>
      <c r="U39" s="1017"/>
      <c r="V39" s="1017"/>
      <c r="W39" s="1017"/>
      <c r="X39" s="1017"/>
      <c r="Y39" s="1017"/>
      <c r="Z39" s="1017"/>
      <c r="AA39" s="1018"/>
      <c r="AB39" s="333"/>
    </row>
    <row r="40" spans="1:31" ht="5.25" customHeight="1"/>
    <row r="41" spans="1:31" ht="20.100000000000001" customHeight="1">
      <c r="A41" s="302" t="s">
        <v>507</v>
      </c>
    </row>
    <row r="42" spans="1:31" ht="20.100000000000001" customHeight="1">
      <c r="A42" s="317" t="s">
        <v>582</v>
      </c>
      <c r="B42" s="317"/>
      <c r="C42" s="317"/>
    </row>
    <row r="43" spans="1:31" ht="20.100000000000001" customHeight="1">
      <c r="A43" s="317" t="s">
        <v>578</v>
      </c>
      <c r="B43" s="317"/>
      <c r="C43" s="317"/>
    </row>
    <row r="44" spans="1:31" ht="20.100000000000001" customHeight="1">
      <c r="A44" s="317" t="s">
        <v>714</v>
      </c>
      <c r="B44" s="317"/>
      <c r="C44" s="317"/>
    </row>
    <row r="45" spans="1:31" ht="20.100000000000001" customHeight="1">
      <c r="A45" s="317" t="s">
        <v>508</v>
      </c>
      <c r="B45" s="317"/>
      <c r="C45" s="317"/>
    </row>
    <row r="46" spans="1:31" ht="20.100000000000001" customHeight="1">
      <c r="A46" s="317" t="s">
        <v>579</v>
      </c>
      <c r="B46" s="317"/>
      <c r="C46" s="317"/>
    </row>
    <row r="47" spans="1:31" ht="20.100000000000001" customHeight="1">
      <c r="A47" s="317" t="s">
        <v>580</v>
      </c>
      <c r="B47" s="317"/>
      <c r="C47" s="317"/>
    </row>
    <row r="48" spans="1:31" ht="20.100000000000001" customHeight="1">
      <c r="A48" s="317" t="s">
        <v>509</v>
      </c>
      <c r="B48" s="317"/>
      <c r="C48" s="317"/>
    </row>
    <row r="49" spans="1:3" ht="20.100000000000001" customHeight="1">
      <c r="A49" s="317" t="s">
        <v>581</v>
      </c>
      <c r="B49" s="317"/>
      <c r="C49" s="317"/>
    </row>
  </sheetData>
  <mergeCells count="98">
    <mergeCell ref="K13:O13"/>
    <mergeCell ref="K14:O14"/>
    <mergeCell ref="K15:O15"/>
    <mergeCell ref="R25:AA25"/>
    <mergeCell ref="F39:H39"/>
    <mergeCell ref="P14:AA14"/>
    <mergeCell ref="F32:H32"/>
    <mergeCell ref="F33:H33"/>
    <mergeCell ref="F34:H34"/>
    <mergeCell ref="F35:H35"/>
    <mergeCell ref="F36:H36"/>
    <mergeCell ref="L34:N34"/>
    <mergeCell ref="L35:N35"/>
    <mergeCell ref="L36:N36"/>
    <mergeCell ref="L37:N37"/>
    <mergeCell ref="I33:K33"/>
    <mergeCell ref="W5:X5"/>
    <mergeCell ref="Z5:AA5"/>
    <mergeCell ref="R5:S5"/>
    <mergeCell ref="T5:U5"/>
    <mergeCell ref="P13:AA13"/>
    <mergeCell ref="I34:K34"/>
    <mergeCell ref="I35:K35"/>
    <mergeCell ref="I36:K36"/>
    <mergeCell ref="I37:K37"/>
    <mergeCell ref="O34:Q34"/>
    <mergeCell ref="O35:Q35"/>
    <mergeCell ref="O36:Q36"/>
    <mergeCell ref="O37:Q37"/>
    <mergeCell ref="O38:Q38"/>
    <mergeCell ref="B29:E29"/>
    <mergeCell ref="O29:Q29"/>
    <mergeCell ref="O30:Q30"/>
    <mergeCell ref="O31:Q31"/>
    <mergeCell ref="O32:Q32"/>
    <mergeCell ref="L29:N29"/>
    <mergeCell ref="L30:N30"/>
    <mergeCell ref="L31:N31"/>
    <mergeCell ref="L32:N32"/>
    <mergeCell ref="I29:K29"/>
    <mergeCell ref="I30:K30"/>
    <mergeCell ref="I31:K31"/>
    <mergeCell ref="I32:K32"/>
    <mergeCell ref="F29:H29"/>
    <mergeCell ref="F30:H30"/>
    <mergeCell ref="F31:H31"/>
    <mergeCell ref="B35:E35"/>
    <mergeCell ref="B36:E36"/>
    <mergeCell ref="B37:E37"/>
    <mergeCell ref="B38:E38"/>
    <mergeCell ref="B39:E39"/>
    <mergeCell ref="B30:E30"/>
    <mergeCell ref="B31:E31"/>
    <mergeCell ref="B32:E32"/>
    <mergeCell ref="B33:E33"/>
    <mergeCell ref="B34:E34"/>
    <mergeCell ref="A3:AA3"/>
    <mergeCell ref="A17:A28"/>
    <mergeCell ref="L25:P25"/>
    <mergeCell ref="F26:AA26"/>
    <mergeCell ref="R27:V27"/>
    <mergeCell ref="H27:K27"/>
    <mergeCell ref="B17:E25"/>
    <mergeCell ref="B26:E26"/>
    <mergeCell ref="B27:E27"/>
    <mergeCell ref="B28:E28"/>
    <mergeCell ref="F27:G27"/>
    <mergeCell ref="F28:G28"/>
    <mergeCell ref="P15:S15"/>
    <mergeCell ref="T15:Z15"/>
    <mergeCell ref="H28:K28"/>
    <mergeCell ref="W27:AA27"/>
    <mergeCell ref="R33:AA33"/>
    <mergeCell ref="R32:AA32"/>
    <mergeCell ref="R31:AA31"/>
    <mergeCell ref="L27:M27"/>
    <mergeCell ref="L28:M28"/>
    <mergeCell ref="N27:Q27"/>
    <mergeCell ref="N28:Q28"/>
    <mergeCell ref="O33:Q33"/>
    <mergeCell ref="W28:AA28"/>
    <mergeCell ref="L33:N33"/>
    <mergeCell ref="A29:A39"/>
    <mergeCell ref="R29:AA29"/>
    <mergeCell ref="R30:AA30"/>
    <mergeCell ref="R34:AA34"/>
    <mergeCell ref="R35:AA35"/>
    <mergeCell ref="R36:AA36"/>
    <mergeCell ref="R39:AA39"/>
    <mergeCell ref="R37:AA37"/>
    <mergeCell ref="R38:AA38"/>
    <mergeCell ref="O39:Q39"/>
    <mergeCell ref="L38:N38"/>
    <mergeCell ref="L39:N39"/>
    <mergeCell ref="I38:K38"/>
    <mergeCell ref="I39:K39"/>
    <mergeCell ref="F37:H37"/>
    <mergeCell ref="F38:H38"/>
  </mergeCells>
  <phoneticPr fontId="2"/>
  <conditionalFormatting sqref="V5:W5">
    <cfRule type="notContainsBlanks" dxfId="14" priority="4" stopIfTrue="1">
      <formula>LEN(TRIM(V5))&gt;0</formula>
    </cfRule>
  </conditionalFormatting>
  <conditionalFormatting sqref="Z5">
    <cfRule type="notContainsBlanks" dxfId="13" priority="2" stopIfTrue="1">
      <formula>LEN(TRIM(Z5))&gt;0</formula>
    </cfRule>
  </conditionalFormatting>
  <conditionalFormatting sqref="T5">
    <cfRule type="notContainsBlanks" dxfId="12" priority="1" stopIfTrue="1">
      <formula>LEN(TRIM(T5))&gt;0</formula>
    </cfRule>
  </conditionalFormatting>
  <dataValidations count="4">
    <dataValidation type="list" allowBlank="1" showInputMessage="1" showErrorMessage="1" sqref="AB28" xr:uid="{00000000-0002-0000-0F00-000000000000}">
      <formula1>$AE$34:$AE$36</formula1>
    </dataValidation>
    <dataValidation type="list" allowBlank="1" showInputMessage="1" showErrorMessage="1" sqref="O30:O39" xr:uid="{00000000-0002-0000-0F00-000001000000}">
      <formula1>$AD$34:$AD$36</formula1>
    </dataValidation>
    <dataValidation type="list" allowBlank="1" showInputMessage="1" showErrorMessage="1" sqref="L30:L39" xr:uid="{00000000-0002-0000-0F00-000002000000}">
      <formula1>$AE$29:$AE$32</formula1>
    </dataValidation>
    <dataValidation type="list" allowBlank="1" showInputMessage="1" showErrorMessage="1" sqref="I30:I39" xr:uid="{00000000-0002-0000-0F00-000003000000}">
      <formula1>$AD$29:$AD$32</formula1>
    </dataValidation>
  </dataValidations>
  <printOptions horizontalCentered="1"/>
  <pageMargins left="0.78740157480314965" right="0.39370078740157483" top="0.55118110236220474" bottom="0.55118110236220474" header="0.31496062992125984" footer="0.31496062992125984"/>
  <pageSetup paperSize="9" scale="90" fitToHeight="0" orientation="portrait" r:id="rId1"/>
  <colBreaks count="1" manualBreakCount="1">
    <brk id="28"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15</xdr:col>
                    <xdr:colOff>333375</xdr:colOff>
                    <xdr:row>16</xdr:row>
                    <xdr:rowOff>9525</xdr:rowOff>
                  </from>
                  <to>
                    <xdr:col>16</xdr:col>
                    <xdr:colOff>228600</xdr:colOff>
                    <xdr:row>17</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21</xdr:col>
                    <xdr:colOff>342900</xdr:colOff>
                    <xdr:row>16</xdr:row>
                    <xdr:rowOff>9525</xdr:rowOff>
                  </from>
                  <to>
                    <xdr:col>22</xdr:col>
                    <xdr:colOff>228600</xdr:colOff>
                    <xdr:row>17</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15</xdr:col>
                    <xdr:colOff>333375</xdr:colOff>
                    <xdr:row>18</xdr:row>
                    <xdr:rowOff>9525</xdr:rowOff>
                  </from>
                  <to>
                    <xdr:col>16</xdr:col>
                    <xdr:colOff>228600</xdr:colOff>
                    <xdr:row>19</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21</xdr:col>
                    <xdr:colOff>352425</xdr:colOff>
                    <xdr:row>18</xdr:row>
                    <xdr:rowOff>9525</xdr:rowOff>
                  </from>
                  <to>
                    <xdr:col>22</xdr:col>
                    <xdr:colOff>228600</xdr:colOff>
                    <xdr:row>19</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333375</xdr:colOff>
                    <xdr:row>19</xdr:row>
                    <xdr:rowOff>9525</xdr:rowOff>
                  </from>
                  <to>
                    <xdr:col>16</xdr:col>
                    <xdr:colOff>228600</xdr:colOff>
                    <xdr:row>20</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21</xdr:col>
                    <xdr:colOff>352425</xdr:colOff>
                    <xdr:row>19</xdr:row>
                    <xdr:rowOff>9525</xdr:rowOff>
                  </from>
                  <to>
                    <xdr:col>22</xdr:col>
                    <xdr:colOff>228600</xdr:colOff>
                    <xdr:row>20</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15</xdr:col>
                    <xdr:colOff>333375</xdr:colOff>
                    <xdr:row>20</xdr:row>
                    <xdr:rowOff>9525</xdr:rowOff>
                  </from>
                  <to>
                    <xdr:col>16</xdr:col>
                    <xdr:colOff>228600</xdr:colOff>
                    <xdr:row>21</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21</xdr:col>
                    <xdr:colOff>352425</xdr:colOff>
                    <xdr:row>20</xdr:row>
                    <xdr:rowOff>9525</xdr:rowOff>
                  </from>
                  <to>
                    <xdr:col>22</xdr:col>
                    <xdr:colOff>228600</xdr:colOff>
                    <xdr:row>21</xdr:row>
                    <xdr:rowOff>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19</xdr:col>
                    <xdr:colOff>85725</xdr:colOff>
                    <xdr:row>22</xdr:row>
                    <xdr:rowOff>0</xdr:rowOff>
                  </from>
                  <to>
                    <xdr:col>20</xdr:col>
                    <xdr:colOff>38100</xdr:colOff>
                    <xdr:row>22</xdr:row>
                    <xdr:rowOff>238125</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23</xdr:col>
                    <xdr:colOff>85725</xdr:colOff>
                    <xdr:row>22</xdr:row>
                    <xdr:rowOff>0</xdr:rowOff>
                  </from>
                  <to>
                    <xdr:col>24</xdr:col>
                    <xdr:colOff>38100</xdr:colOff>
                    <xdr:row>22</xdr:row>
                    <xdr:rowOff>238125</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5</xdr:col>
                    <xdr:colOff>114300</xdr:colOff>
                    <xdr:row>24</xdr:row>
                    <xdr:rowOff>0</xdr:rowOff>
                  </from>
                  <to>
                    <xdr:col>6</xdr:col>
                    <xdr:colOff>66675</xdr:colOff>
                    <xdr:row>24</xdr:row>
                    <xdr:rowOff>238125</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7</xdr:col>
                    <xdr:colOff>114300</xdr:colOff>
                    <xdr:row>24</xdr:row>
                    <xdr:rowOff>0</xdr:rowOff>
                  </from>
                  <to>
                    <xdr:col>8</xdr:col>
                    <xdr:colOff>66675</xdr:colOff>
                    <xdr:row>24</xdr:row>
                    <xdr:rowOff>238125</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14</xdr:col>
                    <xdr:colOff>114300</xdr:colOff>
                    <xdr:row>22</xdr:row>
                    <xdr:rowOff>0</xdr:rowOff>
                  </from>
                  <to>
                    <xdr:col>15</xdr:col>
                    <xdr:colOff>57150</xdr:colOff>
                    <xdr:row>22</xdr:row>
                    <xdr:rowOff>238125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54"/>
  <sheetViews>
    <sheetView showZeros="0" view="pageBreakPreview" zoomScaleNormal="100" zoomScaleSheetLayoutView="100" workbookViewId="0"/>
  </sheetViews>
  <sheetFormatPr defaultRowHeight="13.5"/>
  <cols>
    <col min="1" max="26" width="3.625" style="302" customWidth="1"/>
    <col min="27" max="28" width="9" style="302" customWidth="1"/>
    <col min="29" max="16384" width="9" style="302"/>
  </cols>
  <sheetData>
    <row r="1" spans="1:26" ht="15" customHeight="1">
      <c r="A1" s="335" t="s">
        <v>624</v>
      </c>
    </row>
    <row r="2" spans="1:26" ht="7.5" customHeight="1"/>
    <row r="3" spans="1:26" ht="18.75" customHeight="1">
      <c r="A3" s="1043" t="s">
        <v>568</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row>
    <row r="4" spans="1:26" ht="7.5" customHeight="1"/>
    <row r="5" spans="1:26" ht="7.5" customHeight="1"/>
    <row r="6" spans="1:26" ht="7.5" customHeight="1"/>
    <row r="7" spans="1:26" ht="7.5" customHeight="1"/>
    <row r="8" spans="1:26" ht="7.5" customHeight="1"/>
    <row r="9" spans="1:26" ht="18" customHeight="1">
      <c r="O9" s="306"/>
      <c r="P9" s="1090" t="s">
        <v>969</v>
      </c>
      <c r="Q9" s="1090"/>
      <c r="R9" s="1095"/>
      <c r="S9" s="1095"/>
      <c r="T9" s="306" t="s">
        <v>956</v>
      </c>
      <c r="U9" s="963"/>
      <c r="V9" s="963"/>
      <c r="W9" s="251" t="s">
        <v>2</v>
      </c>
      <c r="X9" s="963"/>
      <c r="Y9" s="963"/>
      <c r="Z9" s="251" t="s">
        <v>100</v>
      </c>
    </row>
    <row r="10" spans="1:26" ht="7.5" customHeight="1">
      <c r="Y10" s="305"/>
    </row>
    <row r="11" spans="1:26" ht="18" customHeight="1">
      <c r="K11" s="1101" t="s">
        <v>1042</v>
      </c>
      <c r="L11" s="1101"/>
      <c r="M11" s="1101"/>
      <c r="N11" s="1101"/>
      <c r="O11" s="1058">
        <f>'2-様式1'!J18</f>
        <v>0</v>
      </c>
      <c r="P11" s="1058"/>
      <c r="Q11" s="1058"/>
      <c r="R11" s="1058"/>
      <c r="S11" s="1058"/>
      <c r="T11" s="1058"/>
      <c r="U11" s="1058"/>
      <c r="V11" s="1058"/>
      <c r="W11" s="1058"/>
      <c r="X11" s="1058"/>
      <c r="Y11" s="1058"/>
    </row>
    <row r="12" spans="1:26" ht="18" customHeight="1">
      <c r="K12" s="1100" t="s">
        <v>471</v>
      </c>
      <c r="L12" s="1100"/>
      <c r="M12" s="1100"/>
      <c r="N12" s="1100"/>
      <c r="O12" s="1058">
        <f>'2-様式1'!J22</f>
        <v>0</v>
      </c>
      <c r="P12" s="1058"/>
      <c r="Q12" s="1058"/>
      <c r="R12" s="1058"/>
      <c r="S12" s="1058"/>
      <c r="T12" s="1058"/>
      <c r="U12" s="1058"/>
      <c r="V12" s="1058"/>
      <c r="W12" s="1058"/>
      <c r="X12" s="1058"/>
      <c r="Y12" s="1058"/>
    </row>
    <row r="13" spans="1:26" ht="18" customHeight="1">
      <c r="K13" s="1100" t="s">
        <v>472</v>
      </c>
      <c r="L13" s="1100"/>
      <c r="M13" s="1100"/>
      <c r="N13" s="1100"/>
      <c r="O13" s="1058">
        <f>'2-様式1'!J26</f>
        <v>0</v>
      </c>
      <c r="P13" s="1058"/>
      <c r="Q13" s="1058"/>
      <c r="R13" s="1058"/>
      <c r="S13" s="1058">
        <f>'2-様式1'!S26</f>
        <v>0</v>
      </c>
      <c r="T13" s="1058"/>
      <c r="U13" s="1058"/>
      <c r="V13" s="1058"/>
      <c r="W13" s="1058"/>
      <c r="X13" s="1102"/>
      <c r="Y13" s="1102"/>
    </row>
    <row r="14" spans="1:26" ht="7.5" customHeight="1"/>
    <row r="15" spans="1:26" ht="7.5" customHeight="1"/>
    <row r="16" spans="1:26" ht="7.5" customHeight="1"/>
    <row r="17" spans="1:25" ht="18.75" customHeight="1">
      <c r="A17" s="334"/>
      <c r="B17" s="302" t="s">
        <v>569</v>
      </c>
    </row>
    <row r="18" spans="1:25" ht="18.75" customHeight="1">
      <c r="A18" s="334"/>
      <c r="B18" s="322" t="s">
        <v>570</v>
      </c>
      <c r="C18" s="314"/>
      <c r="D18" s="314"/>
      <c r="E18" s="314"/>
      <c r="F18" s="314"/>
      <c r="G18" s="314"/>
    </row>
    <row r="19" spans="1:25" ht="16.5" customHeight="1">
      <c r="A19" s="336"/>
      <c r="B19" s="1091" t="s">
        <v>30</v>
      </c>
      <c r="C19" s="1091"/>
      <c r="D19" s="1091"/>
      <c r="E19" s="1091"/>
      <c r="F19" s="1091"/>
      <c r="G19" s="1091"/>
      <c r="H19" s="1091"/>
      <c r="I19" s="1091"/>
      <c r="J19" s="1091" t="s">
        <v>571</v>
      </c>
      <c r="K19" s="1091"/>
      <c r="L19" s="1091"/>
      <c r="M19" s="1091"/>
      <c r="N19" s="1091"/>
    </row>
    <row r="20" spans="1:25" ht="18.75" customHeight="1">
      <c r="A20" s="336"/>
      <c r="B20" s="1093"/>
      <c r="C20" s="1093"/>
      <c r="D20" s="1093"/>
      <c r="E20" s="1093"/>
      <c r="F20" s="1093"/>
      <c r="G20" s="1093"/>
      <c r="H20" s="1093"/>
      <c r="I20" s="1093"/>
      <c r="J20" s="1092"/>
      <c r="K20" s="1092"/>
      <c r="L20" s="1092"/>
      <c r="M20" s="1092"/>
      <c r="N20" s="1092"/>
    </row>
    <row r="21" spans="1:25" ht="18.75" customHeight="1">
      <c r="A21" s="336"/>
      <c r="B21" s="1094"/>
      <c r="C21" s="1094"/>
      <c r="D21" s="1094"/>
      <c r="E21" s="1094"/>
      <c r="F21" s="1094"/>
      <c r="G21" s="1094"/>
      <c r="H21" s="1094"/>
      <c r="I21" s="1094"/>
      <c r="J21" s="1092"/>
      <c r="K21" s="1092"/>
      <c r="L21" s="1092"/>
      <c r="M21" s="1092"/>
      <c r="N21" s="1092"/>
    </row>
    <row r="22" spans="1:25" ht="7.5" customHeight="1">
      <c r="A22" s="334"/>
      <c r="B22" s="344"/>
      <c r="C22" s="314"/>
      <c r="D22" s="314"/>
      <c r="E22" s="314"/>
      <c r="F22" s="314"/>
      <c r="G22" s="314"/>
    </row>
    <row r="23" spans="1:25" ht="18.75" customHeight="1">
      <c r="A23" s="334"/>
      <c r="B23" s="302" t="s">
        <v>572</v>
      </c>
      <c r="H23" s="322"/>
      <c r="I23" s="322"/>
      <c r="J23" s="322"/>
      <c r="K23" s="322"/>
      <c r="L23" s="322"/>
      <c r="M23" s="322"/>
    </row>
    <row r="24" spans="1:25" ht="16.5" customHeight="1">
      <c r="A24" s="336"/>
      <c r="B24" s="1091" t="s">
        <v>30</v>
      </c>
      <c r="C24" s="1091"/>
      <c r="D24" s="1091"/>
      <c r="E24" s="1091"/>
      <c r="F24" s="1091"/>
      <c r="G24" s="1091"/>
      <c r="H24" s="1091"/>
      <c r="I24" s="1091"/>
      <c r="J24" s="1091" t="s">
        <v>571</v>
      </c>
      <c r="K24" s="1091"/>
      <c r="L24" s="1091"/>
      <c r="M24" s="1091"/>
      <c r="N24" s="1091"/>
    </row>
    <row r="25" spans="1:25" ht="18.75" customHeight="1">
      <c r="A25" s="336"/>
      <c r="B25" s="1093"/>
      <c r="C25" s="1093"/>
      <c r="D25" s="1093"/>
      <c r="E25" s="1093"/>
      <c r="F25" s="1093"/>
      <c r="G25" s="1093"/>
      <c r="H25" s="1093"/>
      <c r="I25" s="1093"/>
      <c r="J25" s="1092"/>
      <c r="K25" s="1092"/>
      <c r="L25" s="1092"/>
      <c r="M25" s="1092"/>
      <c r="N25" s="1092"/>
    </row>
    <row r="26" spans="1:25" ht="18.75" customHeight="1">
      <c r="A26" s="336"/>
      <c r="B26" s="1094"/>
      <c r="C26" s="1094"/>
      <c r="D26" s="1094"/>
      <c r="E26" s="1094"/>
      <c r="F26" s="1094"/>
      <c r="G26" s="1094"/>
      <c r="H26" s="1094"/>
      <c r="I26" s="1094"/>
      <c r="J26" s="1092"/>
      <c r="K26" s="1092"/>
      <c r="L26" s="1092"/>
      <c r="M26" s="1092"/>
      <c r="N26" s="1092"/>
      <c r="O26" s="337"/>
      <c r="P26" s="337"/>
      <c r="Q26" s="337"/>
      <c r="R26" s="337"/>
      <c r="W26" s="338">
        <v>0</v>
      </c>
      <c r="X26" s="338"/>
      <c r="Y26" s="338"/>
    </row>
    <row r="27" spans="1:25" ht="18.75" customHeight="1">
      <c r="A27" s="336"/>
      <c r="B27" s="1094"/>
      <c r="C27" s="1094"/>
      <c r="D27" s="1094"/>
      <c r="E27" s="1094"/>
      <c r="F27" s="1094"/>
      <c r="G27" s="1094"/>
      <c r="H27" s="1094"/>
      <c r="I27" s="1094"/>
      <c r="J27" s="1092"/>
      <c r="K27" s="1092"/>
      <c r="L27" s="1092"/>
      <c r="M27" s="1092"/>
      <c r="N27" s="1092"/>
      <c r="O27" s="337"/>
      <c r="P27" s="337"/>
      <c r="Q27" s="337"/>
      <c r="R27" s="337"/>
      <c r="T27" s="305"/>
      <c r="U27" s="305"/>
      <c r="V27" s="305"/>
    </row>
    <row r="28" spans="1:25" ht="7.5" customHeight="1">
      <c r="A28" s="334"/>
      <c r="B28" s="339"/>
      <c r="C28" s="339"/>
      <c r="D28" s="339"/>
      <c r="E28" s="339"/>
      <c r="F28" s="339"/>
      <c r="G28" s="339"/>
      <c r="H28" s="339"/>
      <c r="I28" s="1090"/>
      <c r="J28" s="1090"/>
      <c r="K28" s="339"/>
      <c r="L28" s="339"/>
      <c r="M28" s="339"/>
      <c r="N28" s="1090"/>
      <c r="O28" s="1090"/>
      <c r="P28" s="339"/>
      <c r="Q28" s="339"/>
      <c r="R28" s="339"/>
      <c r="S28" s="1090"/>
      <c r="T28" s="1090"/>
      <c r="U28" s="1090"/>
      <c r="V28" s="1090"/>
      <c r="W28" s="1090"/>
      <c r="X28" s="1090"/>
      <c r="Y28" s="1090"/>
    </row>
    <row r="29" spans="1:25" ht="18.75" customHeight="1">
      <c r="A29" s="334"/>
      <c r="B29" s="302" t="s">
        <v>573</v>
      </c>
      <c r="I29" s="340"/>
      <c r="J29" s="340"/>
      <c r="K29" s="340"/>
      <c r="L29" s="340"/>
      <c r="M29" s="308"/>
      <c r="N29" s="340"/>
      <c r="O29" s="340"/>
      <c r="P29" s="340"/>
      <c r="Q29" s="340"/>
      <c r="R29" s="340"/>
      <c r="S29" s="306"/>
      <c r="T29" s="306"/>
      <c r="U29" s="306"/>
      <c r="V29" s="306"/>
      <c r="W29" s="306"/>
      <c r="X29" s="306"/>
      <c r="Y29" s="306"/>
    </row>
    <row r="30" spans="1:25" ht="16.5" customHeight="1">
      <c r="A30" s="336"/>
      <c r="B30" s="1091" t="s">
        <v>30</v>
      </c>
      <c r="C30" s="1091"/>
      <c r="D30" s="1091"/>
      <c r="E30" s="1091"/>
      <c r="F30" s="1091"/>
      <c r="G30" s="1091"/>
      <c r="H30" s="1091"/>
      <c r="I30" s="1091"/>
      <c r="J30" s="1091" t="s">
        <v>571</v>
      </c>
      <c r="K30" s="1091"/>
      <c r="L30" s="1091"/>
      <c r="M30" s="1091"/>
      <c r="N30" s="1091"/>
      <c r="S30" s="306"/>
      <c r="T30" s="306"/>
      <c r="U30" s="306"/>
      <c r="V30" s="306"/>
      <c r="W30" s="306"/>
      <c r="X30" s="306"/>
      <c r="Y30" s="306"/>
    </row>
    <row r="31" spans="1:25" ht="18.75" customHeight="1">
      <c r="A31" s="336"/>
      <c r="B31" s="1093"/>
      <c r="C31" s="1093"/>
      <c r="D31" s="1093"/>
      <c r="E31" s="1093"/>
      <c r="F31" s="1093"/>
      <c r="G31" s="1093"/>
      <c r="H31" s="1093"/>
      <c r="I31" s="1093"/>
      <c r="J31" s="1092"/>
      <c r="K31" s="1092"/>
      <c r="L31" s="1092"/>
      <c r="M31" s="1092"/>
      <c r="N31" s="1092"/>
      <c r="S31" s="306"/>
      <c r="T31" s="306"/>
      <c r="U31" s="306"/>
      <c r="V31" s="306"/>
      <c r="W31" s="306"/>
      <c r="X31" s="306"/>
      <c r="Y31" s="306"/>
    </row>
    <row r="32" spans="1:25" ht="18.75" customHeight="1">
      <c r="A32" s="336"/>
      <c r="B32" s="1094"/>
      <c r="C32" s="1094"/>
      <c r="D32" s="1094"/>
      <c r="E32" s="1094"/>
      <c r="F32" s="1094"/>
      <c r="G32" s="1094"/>
      <c r="H32" s="1094"/>
      <c r="I32" s="1094"/>
      <c r="J32" s="1092"/>
      <c r="K32" s="1092"/>
      <c r="L32" s="1092"/>
      <c r="M32" s="1092"/>
      <c r="N32" s="1092"/>
      <c r="S32" s="306"/>
      <c r="T32" s="306"/>
      <c r="U32" s="306"/>
      <c r="V32" s="306"/>
      <c r="W32" s="306"/>
      <c r="X32" s="306"/>
      <c r="Y32" s="306"/>
    </row>
    <row r="33" spans="1:26" ht="18.75" customHeight="1">
      <c r="A33" s="336"/>
      <c r="B33" s="1094"/>
      <c r="C33" s="1094"/>
      <c r="D33" s="1094"/>
      <c r="E33" s="1094"/>
      <c r="F33" s="1094"/>
      <c r="G33" s="1094"/>
      <c r="H33" s="1094"/>
      <c r="I33" s="1094"/>
      <c r="J33" s="1092"/>
      <c r="K33" s="1092"/>
      <c r="L33" s="1092"/>
      <c r="M33" s="1092"/>
      <c r="N33" s="1092"/>
      <c r="S33" s="306"/>
      <c r="T33" s="306"/>
      <c r="U33" s="306"/>
      <c r="V33" s="306"/>
      <c r="W33" s="306"/>
      <c r="X33" s="306"/>
      <c r="Y33" s="306"/>
    </row>
    <row r="34" spans="1:26" ht="15" customHeight="1">
      <c r="A34" s="334"/>
      <c r="B34" s="341"/>
      <c r="C34" s="341"/>
      <c r="D34" s="341"/>
      <c r="E34" s="341"/>
      <c r="F34" s="341"/>
      <c r="G34" s="341"/>
      <c r="H34" s="341"/>
      <c r="I34" s="1096"/>
      <c r="J34" s="1096"/>
      <c r="K34" s="342"/>
      <c r="L34" s="342"/>
      <c r="M34" s="341"/>
      <c r="N34" s="1097"/>
      <c r="O34" s="1097"/>
      <c r="P34" s="340"/>
      <c r="Q34" s="340"/>
      <c r="R34" s="340"/>
      <c r="S34" s="306"/>
      <c r="T34" s="306"/>
      <c r="U34" s="306"/>
      <c r="V34" s="306"/>
      <c r="W34" s="306"/>
      <c r="X34" s="306"/>
      <c r="Y34" s="306"/>
    </row>
    <row r="35" spans="1:26" ht="18.75" customHeight="1">
      <c r="A35" s="334"/>
      <c r="B35" s="302" t="s">
        <v>1045</v>
      </c>
      <c r="H35" s="308"/>
      <c r="M35" s="308"/>
      <c r="S35" s="306"/>
      <c r="T35" s="306"/>
      <c r="U35" s="306"/>
      <c r="V35" s="306"/>
      <c r="W35" s="306"/>
      <c r="X35" s="306"/>
      <c r="Y35" s="306"/>
    </row>
    <row r="36" spans="1:26" ht="16.5" customHeight="1">
      <c r="A36" s="334"/>
      <c r="B36" s="1094" t="s">
        <v>574</v>
      </c>
      <c r="C36" s="1094"/>
      <c r="D36" s="1094"/>
      <c r="E36" s="1094"/>
      <c r="F36" s="1094"/>
      <c r="G36" s="1094"/>
      <c r="H36" s="1094"/>
      <c r="I36" s="1094"/>
      <c r="J36" s="1091" t="s">
        <v>577</v>
      </c>
      <c r="K36" s="1091"/>
      <c r="L36" s="1091"/>
      <c r="M36" s="1091"/>
      <c r="N36" s="1091"/>
      <c r="O36" s="1091"/>
      <c r="P36" s="1091"/>
      <c r="Q36" s="1091"/>
      <c r="R36" s="1091"/>
      <c r="S36" s="1091"/>
      <c r="T36" s="1091"/>
      <c r="U36" s="1091"/>
      <c r="V36" s="1091"/>
      <c r="W36" s="1091"/>
      <c r="X36" s="1091"/>
      <c r="Y36" s="1091"/>
    </row>
    <row r="37" spans="1:26" ht="16.5" customHeight="1">
      <c r="A37" s="334"/>
      <c r="B37" s="1022" t="s">
        <v>575</v>
      </c>
      <c r="C37" s="1023"/>
      <c r="D37" s="1023"/>
      <c r="E37" s="1105"/>
      <c r="F37" s="1022" t="s">
        <v>381</v>
      </c>
      <c r="G37" s="1023"/>
      <c r="H37" s="1023"/>
      <c r="I37" s="1105"/>
      <c r="J37" s="1091" t="s">
        <v>30</v>
      </c>
      <c r="K37" s="1091"/>
      <c r="L37" s="1091"/>
      <c r="M37" s="1091"/>
      <c r="N37" s="1091"/>
      <c r="O37" s="1094" t="s">
        <v>571</v>
      </c>
      <c r="P37" s="1094"/>
      <c r="Q37" s="1094"/>
      <c r="R37" s="1094"/>
      <c r="S37" s="1094"/>
      <c r="T37" s="1091" t="s">
        <v>576</v>
      </c>
      <c r="U37" s="1091"/>
      <c r="V37" s="1091"/>
      <c r="W37" s="1091"/>
      <c r="X37" s="1091"/>
      <c r="Y37" s="1091"/>
    </row>
    <row r="38" spans="1:26" ht="18.75" customHeight="1">
      <c r="A38" s="334"/>
      <c r="B38" s="1029"/>
      <c r="C38" s="1030"/>
      <c r="D38" s="1030"/>
      <c r="E38" s="1099"/>
      <c r="F38" s="1029"/>
      <c r="G38" s="1030"/>
      <c r="H38" s="1030"/>
      <c r="I38" s="1099"/>
      <c r="J38" s="1106"/>
      <c r="K38" s="1106"/>
      <c r="L38" s="1106"/>
      <c r="M38" s="1106"/>
      <c r="N38" s="1106"/>
      <c r="O38" s="1098"/>
      <c r="P38" s="1098"/>
      <c r="Q38" s="1098"/>
      <c r="R38" s="1098"/>
      <c r="S38" s="1098"/>
      <c r="T38" s="1106"/>
      <c r="U38" s="1106"/>
      <c r="V38" s="1106"/>
      <c r="W38" s="1106"/>
      <c r="X38" s="1106"/>
      <c r="Y38" s="1106"/>
    </row>
    <row r="39" spans="1:26" ht="18.75" customHeight="1">
      <c r="A39" s="334"/>
      <c r="B39" s="1029"/>
      <c r="C39" s="1030"/>
      <c r="D39" s="1030"/>
      <c r="E39" s="1099"/>
      <c r="F39" s="1029"/>
      <c r="G39" s="1030"/>
      <c r="H39" s="1030"/>
      <c r="I39" s="1099"/>
      <c r="J39" s="1106"/>
      <c r="K39" s="1106"/>
      <c r="L39" s="1106"/>
      <c r="M39" s="1106"/>
      <c r="N39" s="1106"/>
      <c r="O39" s="1098"/>
      <c r="P39" s="1098"/>
      <c r="Q39" s="1098"/>
      <c r="R39" s="1098"/>
      <c r="S39" s="1098"/>
      <c r="T39" s="1106"/>
      <c r="U39" s="1106"/>
      <c r="V39" s="1106"/>
      <c r="W39" s="1106"/>
      <c r="X39" s="1106"/>
      <c r="Y39" s="1106"/>
    </row>
    <row r="40" spans="1:26" ht="18.75" customHeight="1">
      <c r="A40" s="334"/>
      <c r="B40" s="1029"/>
      <c r="C40" s="1030"/>
      <c r="D40" s="1030"/>
      <c r="E40" s="1099"/>
      <c r="F40" s="1029"/>
      <c r="G40" s="1030"/>
      <c r="H40" s="1030"/>
      <c r="I40" s="1099"/>
      <c r="J40" s="1106"/>
      <c r="K40" s="1106"/>
      <c r="L40" s="1106"/>
      <c r="M40" s="1106"/>
      <c r="N40" s="1106"/>
      <c r="O40" s="1098"/>
      <c r="P40" s="1098"/>
      <c r="Q40" s="1098"/>
      <c r="R40" s="1098"/>
      <c r="S40" s="1098"/>
      <c r="T40" s="1106"/>
      <c r="U40" s="1106"/>
      <c r="V40" s="1106"/>
      <c r="W40" s="1106"/>
      <c r="X40" s="1106"/>
      <c r="Y40" s="1106"/>
    </row>
    <row r="41" spans="1:26" ht="11.25" customHeight="1"/>
    <row r="42" spans="1:26" ht="11.25" customHeight="1"/>
    <row r="43" spans="1:26" ht="11.25" customHeight="1"/>
    <row r="44" spans="1:26" ht="11.25" customHeight="1"/>
    <row r="45" spans="1:26" ht="18" customHeight="1">
      <c r="A45" s="335" t="s">
        <v>507</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row>
    <row r="46" spans="1:26" s="343" customFormat="1" ht="24.75" customHeight="1">
      <c r="A46" s="1103" t="s">
        <v>1043</v>
      </c>
      <c r="B46" s="1103"/>
      <c r="C46" s="1103"/>
      <c r="D46" s="1103"/>
      <c r="E46" s="1103"/>
      <c r="F46" s="1103"/>
      <c r="G46" s="1103"/>
      <c r="H46" s="1103"/>
      <c r="I46" s="1103"/>
      <c r="J46" s="1103"/>
      <c r="K46" s="1103"/>
      <c r="L46" s="1103"/>
      <c r="M46" s="1103"/>
      <c r="N46" s="1103"/>
      <c r="O46" s="1103"/>
      <c r="P46" s="1103"/>
      <c r="Q46" s="1103"/>
      <c r="R46" s="1103"/>
      <c r="S46" s="1103"/>
      <c r="T46" s="1103"/>
      <c r="U46" s="1103"/>
      <c r="V46" s="1103"/>
      <c r="W46" s="1103"/>
      <c r="X46" s="1103"/>
      <c r="Y46" s="1103"/>
      <c r="Z46" s="345"/>
    </row>
    <row r="47" spans="1:26" s="343" customFormat="1" ht="24.75" customHeight="1">
      <c r="A47" s="1103" t="s">
        <v>583</v>
      </c>
      <c r="B47" s="1103"/>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345"/>
    </row>
    <row r="48" spans="1:26" s="343" customFormat="1" ht="35.1" customHeight="1">
      <c r="A48" s="1104" t="s">
        <v>1143</v>
      </c>
      <c r="B48" s="1104"/>
      <c r="C48" s="1104"/>
      <c r="D48" s="1104"/>
      <c r="E48" s="1104"/>
      <c r="F48" s="1104"/>
      <c r="G48" s="1104"/>
      <c r="H48" s="1104"/>
      <c r="I48" s="1104"/>
      <c r="J48" s="1104"/>
      <c r="K48" s="1104"/>
      <c r="L48" s="1104"/>
      <c r="M48" s="1104"/>
      <c r="N48" s="1104"/>
      <c r="O48" s="1104"/>
      <c r="P48" s="1104"/>
      <c r="Q48" s="1104"/>
      <c r="R48" s="1104"/>
      <c r="S48" s="1104"/>
      <c r="T48" s="1104"/>
      <c r="U48" s="1104"/>
      <c r="V48" s="1104"/>
      <c r="W48" s="1104"/>
      <c r="X48" s="1104"/>
      <c r="Y48" s="1104"/>
      <c r="Z48" s="346"/>
    </row>
    <row r="49" spans="1:26" s="343" customFormat="1" ht="50.1" customHeight="1">
      <c r="A49" s="1104" t="s">
        <v>1044</v>
      </c>
      <c r="B49" s="1104"/>
      <c r="C49" s="1104"/>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345"/>
    </row>
    <row r="50" spans="1:26" s="343" customFormat="1" ht="24.75" customHeight="1">
      <c r="A50" s="347" t="s">
        <v>584</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5"/>
    </row>
    <row r="54" spans="1:26">
      <c r="S54" s="343"/>
    </row>
  </sheetData>
  <mergeCells count="66">
    <mergeCell ref="A46:Y46"/>
    <mergeCell ref="A47:Y47"/>
    <mergeCell ref="A48:Y48"/>
    <mergeCell ref="A49:Y49"/>
    <mergeCell ref="F37:I37"/>
    <mergeCell ref="B37:E37"/>
    <mergeCell ref="B38:E38"/>
    <mergeCell ref="B39:E39"/>
    <mergeCell ref="T40:Y40"/>
    <mergeCell ref="J38:N38"/>
    <mergeCell ref="J39:N39"/>
    <mergeCell ref="O38:S38"/>
    <mergeCell ref="O39:S39"/>
    <mergeCell ref="T38:Y38"/>
    <mergeCell ref="T39:Y39"/>
    <mergeCell ref="J40:N40"/>
    <mergeCell ref="K12:N12"/>
    <mergeCell ref="K11:N11"/>
    <mergeCell ref="K13:N13"/>
    <mergeCell ref="X9:Y9"/>
    <mergeCell ref="P9:Q9"/>
    <mergeCell ref="X13:Y13"/>
    <mergeCell ref="O13:R13"/>
    <mergeCell ref="O11:Y11"/>
    <mergeCell ref="J33:N33"/>
    <mergeCell ref="O37:S37"/>
    <mergeCell ref="J37:N37"/>
    <mergeCell ref="J36:Y36"/>
    <mergeCell ref="T37:Y37"/>
    <mergeCell ref="O40:S40"/>
    <mergeCell ref="B40:E40"/>
    <mergeCell ref="F38:I38"/>
    <mergeCell ref="F39:I39"/>
    <mergeCell ref="F40:I40"/>
    <mergeCell ref="B25:I25"/>
    <mergeCell ref="J26:N26"/>
    <mergeCell ref="B36:I36"/>
    <mergeCell ref="I34:J34"/>
    <mergeCell ref="N34:O34"/>
    <mergeCell ref="B33:I33"/>
    <mergeCell ref="B32:I32"/>
    <mergeCell ref="B26:I26"/>
    <mergeCell ref="B31:I31"/>
    <mergeCell ref="J27:N27"/>
    <mergeCell ref="J30:N30"/>
    <mergeCell ref="I28:J28"/>
    <mergeCell ref="N28:O28"/>
    <mergeCell ref="J31:N31"/>
    <mergeCell ref="B27:I27"/>
    <mergeCell ref="J32:N32"/>
    <mergeCell ref="S28:Y28"/>
    <mergeCell ref="B30:I30"/>
    <mergeCell ref="A3:Y3"/>
    <mergeCell ref="S13:W13"/>
    <mergeCell ref="J24:N24"/>
    <mergeCell ref="J25:N25"/>
    <mergeCell ref="B19:I19"/>
    <mergeCell ref="B20:I20"/>
    <mergeCell ref="B21:I21"/>
    <mergeCell ref="J19:N19"/>
    <mergeCell ref="J20:N20"/>
    <mergeCell ref="J21:N21"/>
    <mergeCell ref="B24:I24"/>
    <mergeCell ref="O12:Y12"/>
    <mergeCell ref="R9:S9"/>
    <mergeCell ref="U9:V9"/>
  </mergeCells>
  <phoneticPr fontId="2"/>
  <conditionalFormatting sqref="U9">
    <cfRule type="notContainsBlanks" dxfId="11" priority="11" stopIfTrue="1">
      <formula>LEN(TRIM(U9))&gt;0</formula>
    </cfRule>
  </conditionalFormatting>
  <conditionalFormatting sqref="R9">
    <cfRule type="notContainsBlanks" dxfId="10" priority="9" stopIfTrue="1">
      <formula>LEN(TRIM(R9))&gt;0</formula>
    </cfRule>
  </conditionalFormatting>
  <conditionalFormatting sqref="X9">
    <cfRule type="notContainsBlanks" dxfId="9" priority="8" stopIfTrue="1">
      <formula>LEN(TRIM(X9))&gt;0</formula>
    </cfRule>
  </conditionalFormatting>
  <conditionalFormatting sqref="B20:I20">
    <cfRule type="expression" dxfId="8" priority="6">
      <formula>B20=""</formula>
    </cfRule>
    <cfRule type="expression" priority="7">
      <formula>B20=""</formula>
    </cfRule>
  </conditionalFormatting>
  <conditionalFormatting sqref="B25:I25">
    <cfRule type="expression" dxfId="7" priority="4">
      <formula>B25=""</formula>
    </cfRule>
    <cfRule type="expression" priority="5">
      <formula>B25=""</formula>
    </cfRule>
  </conditionalFormatting>
  <conditionalFormatting sqref="B31:I31">
    <cfRule type="expression" dxfId="6" priority="2">
      <formula>B31=""</formula>
    </cfRule>
    <cfRule type="expression" priority="3">
      <formula>B31=""</formula>
    </cfRule>
  </conditionalFormatting>
  <conditionalFormatting sqref="B38:E38">
    <cfRule type="expression" dxfId="5" priority="1">
      <formula>B38=""</formula>
    </cfRule>
  </conditionalFormatting>
  <dataValidations count="1">
    <dataValidation type="list" allowBlank="1" showInputMessage="1" showErrorMessage="1" sqref="W27:Y27" xr:uid="{00000000-0002-0000-1000-000000000000}">
      <formula1>$AB$33:$AB$35</formula1>
    </dataValidation>
  </dataValidations>
  <printOptions horizontalCentered="1"/>
  <pageMargins left="0.55118110236220474" right="0.47244094488188981" top="0.74803149606299213" bottom="0.74803149606299213" header="0.31496062992125984" footer="0.31496062992125984"/>
  <pageSetup paperSize="9" scale="99" fitToHeight="0"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I52"/>
  <sheetViews>
    <sheetView showZeros="0" view="pageBreakPreview" zoomScaleNormal="100" zoomScaleSheetLayoutView="100" workbookViewId="0"/>
  </sheetViews>
  <sheetFormatPr defaultColWidth="2.625" defaultRowHeight="12"/>
  <cols>
    <col min="1" max="1" width="2.625" style="349" customWidth="1"/>
    <col min="2" max="16384" width="2.625" style="349"/>
  </cols>
  <sheetData>
    <row r="1" spans="1:35" ht="12.6" customHeight="1">
      <c r="A1" s="349" t="s">
        <v>360</v>
      </c>
    </row>
    <row r="2" spans="1:35" ht="15" customHeight="1"/>
    <row r="3" spans="1:35" ht="15" customHeight="1"/>
    <row r="4" spans="1:35" ht="23.25" customHeight="1">
      <c r="A4" s="1107" t="s">
        <v>361</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row>
    <row r="5" spans="1:35" ht="15" customHeight="1"/>
    <row r="6" spans="1:35" ht="15" customHeight="1"/>
    <row r="7" spans="1:35" ht="15" customHeight="1">
      <c r="A7" s="1108" t="s">
        <v>729</v>
      </c>
      <c r="B7" s="1109"/>
      <c r="C7" s="1109"/>
      <c r="D7" s="1109"/>
      <c r="E7" s="1109"/>
      <c r="F7" s="1109"/>
      <c r="G7" s="1109"/>
      <c r="H7" s="1109"/>
      <c r="I7" s="1109"/>
      <c r="J7" s="1109"/>
      <c r="K7" s="1109"/>
      <c r="L7" s="1109"/>
      <c r="M7" s="1109"/>
      <c r="N7" s="1109"/>
      <c r="O7" s="1109"/>
      <c r="P7" s="1109"/>
      <c r="Q7" s="1109"/>
      <c r="R7" s="1109"/>
      <c r="S7" s="1109"/>
      <c r="T7" s="1109"/>
      <c r="U7" s="1109"/>
      <c r="V7" s="1109"/>
      <c r="W7" s="1109"/>
      <c r="X7" s="1109"/>
      <c r="Y7" s="1109"/>
      <c r="Z7" s="1109"/>
      <c r="AA7" s="1109"/>
      <c r="AB7" s="1109"/>
      <c r="AC7" s="1109"/>
      <c r="AD7" s="1109"/>
      <c r="AE7" s="1109"/>
      <c r="AF7" s="1109"/>
      <c r="AG7" s="1109"/>
      <c r="AH7" s="1109"/>
      <c r="AI7" s="1109"/>
    </row>
    <row r="8" spans="1:35" ht="15" customHeight="1">
      <c r="A8" s="1109"/>
      <c r="B8" s="1109"/>
      <c r="C8" s="1109"/>
      <c r="D8" s="1109"/>
      <c r="E8" s="1109"/>
      <c r="F8" s="1109"/>
      <c r="G8" s="1109"/>
      <c r="H8" s="1109"/>
      <c r="I8" s="1109"/>
      <c r="J8" s="1109"/>
      <c r="K8" s="1109"/>
      <c r="L8" s="1109"/>
      <c r="M8" s="1109"/>
      <c r="N8" s="1109"/>
      <c r="O8" s="1109"/>
      <c r="P8" s="1109"/>
      <c r="Q8" s="1109"/>
      <c r="R8" s="1109"/>
      <c r="S8" s="1109"/>
      <c r="T8" s="1109"/>
      <c r="U8" s="1109"/>
      <c r="V8" s="1109"/>
      <c r="W8" s="1109"/>
      <c r="X8" s="1109"/>
      <c r="Y8" s="1109"/>
      <c r="Z8" s="1109"/>
      <c r="AA8" s="1109"/>
      <c r="AB8" s="1109"/>
      <c r="AC8" s="1109"/>
      <c r="AD8" s="1109"/>
      <c r="AE8" s="1109"/>
      <c r="AF8" s="1109"/>
      <c r="AG8" s="1109"/>
      <c r="AH8" s="1109"/>
      <c r="AI8" s="1109"/>
    </row>
    <row r="9" spans="1:35" ht="15" customHeight="1">
      <c r="A9" s="1109"/>
      <c r="B9" s="1109"/>
      <c r="C9" s="1109"/>
      <c r="D9" s="1109"/>
      <c r="E9" s="1109"/>
      <c r="F9" s="1109"/>
      <c r="G9" s="1109"/>
      <c r="H9" s="1109"/>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09"/>
      <c r="AI9" s="1109"/>
    </row>
    <row r="10" spans="1:35" ht="15" customHeight="1">
      <c r="A10" s="1109"/>
      <c r="B10" s="1109"/>
      <c r="C10" s="1109"/>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09"/>
    </row>
    <row r="11" spans="1:35" ht="15" customHeight="1">
      <c r="A11" s="1109"/>
      <c r="B11" s="1109"/>
      <c r="C11" s="1109"/>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row>
    <row r="12" spans="1:35" ht="15" customHeight="1"/>
    <row r="13" spans="1:35" ht="16.5" customHeight="1">
      <c r="A13" s="1110" t="s">
        <v>362</v>
      </c>
      <c r="B13" s="1110"/>
      <c r="C13" s="1110"/>
      <c r="D13" s="1110"/>
      <c r="E13" s="1110"/>
      <c r="F13" s="1110"/>
      <c r="G13" s="1110"/>
      <c r="H13" s="1110"/>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0"/>
      <c r="AG13" s="1110"/>
      <c r="AH13" s="1110"/>
      <c r="AI13" s="1110"/>
    </row>
    <row r="14" spans="1:35" ht="15" customHeight="1"/>
    <row r="15" spans="1:35" ht="19.5" customHeight="1">
      <c r="A15" s="348" t="s">
        <v>363</v>
      </c>
      <c r="B15" s="348"/>
      <c r="C15" s="348"/>
      <c r="D15" s="348"/>
    </row>
    <row r="16" spans="1:35" ht="19.5" customHeight="1">
      <c r="A16" s="348" t="s">
        <v>364</v>
      </c>
      <c r="B16" s="348"/>
      <c r="C16" s="348"/>
      <c r="D16" s="348"/>
    </row>
    <row r="17" spans="1:4" ht="19.5" customHeight="1">
      <c r="A17" s="348" t="s">
        <v>365</v>
      </c>
      <c r="B17" s="348"/>
      <c r="C17" s="348"/>
      <c r="D17" s="348"/>
    </row>
    <row r="18" spans="1:4" ht="19.5" customHeight="1">
      <c r="A18" s="348" t="s">
        <v>395</v>
      </c>
      <c r="B18" s="348"/>
      <c r="C18" s="348"/>
      <c r="D18" s="348"/>
    </row>
    <row r="19" spans="1:4" ht="19.5" customHeight="1">
      <c r="A19" s="348" t="s">
        <v>396</v>
      </c>
      <c r="B19" s="348"/>
      <c r="C19" s="348"/>
      <c r="D19" s="348"/>
    </row>
    <row r="20" spans="1:4" ht="19.5" customHeight="1">
      <c r="A20" s="348" t="s">
        <v>366</v>
      </c>
      <c r="B20" s="348"/>
      <c r="C20" s="348"/>
      <c r="D20" s="348"/>
    </row>
    <row r="21" spans="1:4" ht="19.5" customHeight="1">
      <c r="A21" s="348" t="s">
        <v>367</v>
      </c>
      <c r="B21" s="348"/>
      <c r="C21" s="348"/>
      <c r="D21" s="348"/>
    </row>
    <row r="22" spans="1:4" ht="19.5" customHeight="1">
      <c r="A22" s="348" t="s">
        <v>397</v>
      </c>
      <c r="B22" s="348"/>
      <c r="C22" s="348"/>
      <c r="D22" s="348"/>
    </row>
    <row r="23" spans="1:4" ht="19.5" customHeight="1">
      <c r="A23" s="348" t="s">
        <v>368</v>
      </c>
      <c r="B23" s="348"/>
      <c r="C23" s="348"/>
      <c r="D23" s="348"/>
    </row>
    <row r="24" spans="1:4" ht="19.5" customHeight="1">
      <c r="A24" s="348" t="s">
        <v>369</v>
      </c>
      <c r="B24" s="348"/>
      <c r="C24" s="348"/>
      <c r="D24" s="348"/>
    </row>
    <row r="25" spans="1:4" ht="19.5" customHeight="1">
      <c r="A25" s="348" t="s">
        <v>399</v>
      </c>
      <c r="B25" s="348"/>
      <c r="C25" s="348"/>
      <c r="D25" s="348"/>
    </row>
    <row r="26" spans="1:4" ht="19.5" customHeight="1">
      <c r="A26" s="348" t="s">
        <v>400</v>
      </c>
      <c r="B26" s="348"/>
      <c r="C26" s="348"/>
      <c r="D26" s="348"/>
    </row>
    <row r="27" spans="1:4" ht="19.5" customHeight="1">
      <c r="A27" s="348" t="s">
        <v>398</v>
      </c>
      <c r="B27" s="348"/>
      <c r="C27" s="348"/>
      <c r="D27" s="348"/>
    </row>
    <row r="28" spans="1:4" ht="19.5" customHeight="1">
      <c r="A28" s="348" t="s">
        <v>370</v>
      </c>
      <c r="B28" s="348"/>
      <c r="C28" s="348"/>
      <c r="D28" s="348"/>
    </row>
    <row r="29" spans="1:4" ht="9.75" customHeight="1">
      <c r="A29" s="348"/>
      <c r="B29" s="348"/>
      <c r="C29" s="348"/>
      <c r="D29" s="348"/>
    </row>
    <row r="30" spans="1:4" ht="19.5" customHeight="1">
      <c r="A30" s="348" t="s">
        <v>401</v>
      </c>
      <c r="B30" s="348"/>
      <c r="C30" s="348"/>
      <c r="D30" s="348"/>
    </row>
    <row r="31" spans="1:4" ht="19.5" customHeight="1">
      <c r="A31" s="348" t="s">
        <v>402</v>
      </c>
      <c r="B31" s="348"/>
      <c r="C31" s="348"/>
      <c r="D31" s="348"/>
    </row>
    <row r="32" spans="1:4" ht="19.5" customHeight="1">
      <c r="A32" s="348" t="s">
        <v>403</v>
      </c>
      <c r="B32" s="348"/>
      <c r="C32" s="348"/>
      <c r="D32" s="348"/>
    </row>
    <row r="33" spans="1:35" ht="15" customHeight="1"/>
    <row r="34" spans="1:35" ht="15" customHeight="1"/>
    <row r="35" spans="1:35" s="348" customFormat="1" ht="15" customHeight="1">
      <c r="V35" s="1111" t="s">
        <v>612</v>
      </c>
      <c r="W35" s="1111"/>
      <c r="X35" s="1112"/>
      <c r="Y35" s="1112"/>
      <c r="Z35" s="349" t="s">
        <v>1</v>
      </c>
      <c r="AA35" s="1112"/>
      <c r="AB35" s="1112"/>
      <c r="AC35" s="349" t="s">
        <v>2</v>
      </c>
      <c r="AD35" s="1112"/>
      <c r="AE35" s="1112"/>
      <c r="AF35" s="349" t="s">
        <v>100</v>
      </c>
    </row>
    <row r="36" spans="1:35" ht="15" customHeight="1">
      <c r="A36" s="348"/>
      <c r="B36" s="348"/>
      <c r="C36" s="348"/>
    </row>
    <row r="37" spans="1:35" ht="15" customHeight="1">
      <c r="A37" s="348"/>
      <c r="B37" s="348"/>
      <c r="C37" s="348"/>
    </row>
    <row r="38" spans="1:35" ht="15" customHeight="1">
      <c r="A38" s="348" t="s">
        <v>1153</v>
      </c>
      <c r="B38" s="348"/>
      <c r="C38" s="348"/>
    </row>
    <row r="39" spans="1:35" ht="15" customHeight="1">
      <c r="A39" s="348"/>
      <c r="B39" s="348"/>
      <c r="C39" s="348"/>
      <c r="M39" s="1118" t="s">
        <v>371</v>
      </c>
      <c r="N39" s="1118"/>
      <c r="O39" s="1118"/>
      <c r="P39" s="1118"/>
      <c r="Q39" s="1118"/>
      <c r="R39" s="1118"/>
      <c r="S39" s="1118"/>
      <c r="T39" s="1118"/>
      <c r="U39" s="1117">
        <f>'2-様式1'!J18</f>
        <v>0</v>
      </c>
      <c r="V39" s="1117"/>
      <c r="W39" s="1117"/>
      <c r="X39" s="1117"/>
      <c r="Y39" s="1117"/>
      <c r="Z39" s="1117"/>
      <c r="AA39" s="1117"/>
      <c r="AB39" s="1117"/>
      <c r="AC39" s="1117"/>
      <c r="AD39" s="1117"/>
      <c r="AE39" s="1117"/>
      <c r="AF39" s="1117"/>
      <c r="AG39" s="1117"/>
      <c r="AH39" s="1117"/>
    </row>
    <row r="40" spans="1:35" ht="15" customHeight="1">
      <c r="O40" s="1114"/>
      <c r="P40" s="1114"/>
      <c r="Q40" s="1114"/>
      <c r="R40" s="1114"/>
      <c r="S40" s="1114"/>
      <c r="T40" s="1114"/>
      <c r="U40" s="1117"/>
      <c r="V40" s="1117"/>
      <c r="W40" s="1117"/>
      <c r="X40" s="1117"/>
      <c r="Y40" s="1117"/>
      <c r="Z40" s="1117"/>
      <c r="AA40" s="1117"/>
      <c r="AB40" s="1117"/>
      <c r="AC40" s="1117"/>
      <c r="AD40" s="1117"/>
      <c r="AE40" s="1117"/>
      <c r="AF40" s="1117"/>
      <c r="AG40" s="1117"/>
      <c r="AH40" s="1117"/>
    </row>
    <row r="41" spans="1:35" ht="15" customHeight="1">
      <c r="M41" s="1119" t="s">
        <v>30</v>
      </c>
      <c r="N41" s="1119"/>
      <c r="O41" s="1119"/>
      <c r="P41" s="1119"/>
      <c r="Q41" s="1119"/>
      <c r="R41" s="1119"/>
      <c r="S41" s="1119"/>
      <c r="T41" s="1119"/>
      <c r="U41" s="1113">
        <f>'2-様式1'!J22</f>
        <v>0</v>
      </c>
      <c r="V41" s="1113"/>
      <c r="W41" s="1113"/>
      <c r="X41" s="1113"/>
      <c r="Y41" s="1113"/>
      <c r="Z41" s="1113"/>
      <c r="AA41" s="1113"/>
      <c r="AB41" s="1113"/>
      <c r="AC41" s="1113"/>
      <c r="AD41" s="1113"/>
      <c r="AE41" s="1113"/>
      <c r="AF41" s="1113"/>
      <c r="AG41" s="1113"/>
      <c r="AH41" s="1113"/>
    </row>
    <row r="42" spans="1:35" ht="10.5" customHeight="1">
      <c r="M42" s="1120" t="s">
        <v>372</v>
      </c>
      <c r="N42" s="1120"/>
      <c r="O42" s="1120"/>
      <c r="P42" s="1120"/>
      <c r="Q42" s="1120"/>
      <c r="R42" s="1120"/>
      <c r="S42" s="1120"/>
      <c r="T42" s="1120"/>
      <c r="U42" s="348"/>
      <c r="V42" s="348"/>
      <c r="W42" s="351"/>
      <c r="X42" s="351"/>
      <c r="Y42" s="351"/>
      <c r="Z42" s="351"/>
      <c r="AA42" s="1115">
        <f>'2-様式1'!S25</f>
        <v>0</v>
      </c>
      <c r="AB42" s="1115"/>
      <c r="AC42" s="1115"/>
      <c r="AD42" s="1115"/>
      <c r="AE42" s="1115"/>
      <c r="AF42" s="1115"/>
      <c r="AG42" s="1115"/>
      <c r="AH42" s="351"/>
    </row>
    <row r="43" spans="1:35" ht="16.5" customHeight="1">
      <c r="M43" s="1119" t="s">
        <v>31</v>
      </c>
      <c r="N43" s="1119"/>
      <c r="O43" s="1119"/>
      <c r="P43" s="1119"/>
      <c r="Q43" s="1119"/>
      <c r="R43" s="1119"/>
      <c r="S43" s="1119"/>
      <c r="T43" s="1119"/>
      <c r="U43" s="1113">
        <f>'2-様式1'!J26</f>
        <v>0</v>
      </c>
      <c r="V43" s="1113"/>
      <c r="W43" s="1113"/>
      <c r="X43" s="1113"/>
      <c r="Y43" s="1113"/>
      <c r="Z43" s="1113"/>
      <c r="AA43" s="1113">
        <f>'2-様式1'!S26</f>
        <v>0</v>
      </c>
      <c r="AB43" s="1113"/>
      <c r="AC43" s="1113"/>
      <c r="AD43" s="1113"/>
      <c r="AE43" s="1113"/>
      <c r="AF43" s="1113"/>
      <c r="AG43" s="1113"/>
      <c r="AH43" s="1116"/>
      <c r="AI43" s="1116"/>
    </row>
    <row r="44" spans="1:35" ht="15" customHeight="1">
      <c r="A44" s="348"/>
      <c r="B44" s="348"/>
      <c r="C44" s="348"/>
      <c r="R44" s="348"/>
      <c r="S44" s="348"/>
      <c r="T44" s="348"/>
      <c r="U44" s="348"/>
      <c r="V44" s="348"/>
    </row>
    <row r="45" spans="1:35" ht="15" customHeight="1">
      <c r="A45" s="348"/>
      <c r="B45" s="348"/>
      <c r="C45" s="348"/>
      <c r="R45" s="348"/>
      <c r="S45" s="348"/>
      <c r="T45" s="348"/>
      <c r="U45" s="348"/>
      <c r="V45" s="348"/>
    </row>
    <row r="46" spans="1:35" ht="15" customHeight="1">
      <c r="A46" s="348" t="s">
        <v>970</v>
      </c>
      <c r="B46" s="348"/>
      <c r="C46" s="348"/>
    </row>
    <row r="47" spans="1:35" ht="15" customHeight="1">
      <c r="A47" s="348" t="s">
        <v>971</v>
      </c>
      <c r="B47" s="348"/>
      <c r="C47" s="348"/>
    </row>
    <row r="48" spans="1:35" ht="15" customHeight="1">
      <c r="A48" s="348" t="s">
        <v>1110</v>
      </c>
      <c r="B48" s="348"/>
      <c r="C48" s="348"/>
    </row>
    <row r="49" spans="1:1" ht="13.5">
      <c r="A49" s="350" t="s">
        <v>1112</v>
      </c>
    </row>
    <row r="50" spans="1:1" ht="13.5">
      <c r="A50" s="348" t="s">
        <v>1111</v>
      </c>
    </row>
    <row r="51" spans="1:1" ht="13.5" customHeight="1">
      <c r="A51" s="348" t="s">
        <v>410</v>
      </c>
    </row>
    <row r="52" spans="1:1" ht="13.5" customHeight="1">
      <c r="A52" s="348" t="s">
        <v>411</v>
      </c>
    </row>
  </sheetData>
  <mergeCells count="18">
    <mergeCell ref="U41:AH41"/>
    <mergeCell ref="U43:Z43"/>
    <mergeCell ref="AA43:AG43"/>
    <mergeCell ref="O40:T40"/>
    <mergeCell ref="AA42:AG42"/>
    <mergeCell ref="AH43:AI43"/>
    <mergeCell ref="U39:AH40"/>
    <mergeCell ref="M39:T39"/>
    <mergeCell ref="M41:T41"/>
    <mergeCell ref="M42:T42"/>
    <mergeCell ref="M43:T43"/>
    <mergeCell ref="A4:AI4"/>
    <mergeCell ref="A7:AI11"/>
    <mergeCell ref="A13:AI13"/>
    <mergeCell ref="V35:W35"/>
    <mergeCell ref="X35:Y35"/>
    <mergeCell ref="AA35:AB35"/>
    <mergeCell ref="AD35:AE35"/>
  </mergeCells>
  <phoneticPr fontId="2"/>
  <conditionalFormatting sqref="AA35:AB35 AD35:AE35">
    <cfRule type="notContainsBlanks" dxfId="4" priority="3">
      <formula>LEN(TRIM(AA35))&gt;0</formula>
    </cfRule>
  </conditionalFormatting>
  <conditionalFormatting sqref="X35:Y35">
    <cfRule type="notContainsBlanks" dxfId="3" priority="1">
      <formula>LEN(TRIM(X35))&gt;0</formula>
    </cfRule>
  </conditionalFormatting>
  <pageMargins left="0.9055118110236221" right="0.19685039370078741" top="0.98425196850393704" bottom="0.19685039370078741" header="0.31496062992125984" footer="0.31496062992125984"/>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A147"/>
  <sheetViews>
    <sheetView showZeros="0" view="pageBreakPreview" zoomScaleNormal="100" zoomScaleSheetLayoutView="100" workbookViewId="0"/>
  </sheetViews>
  <sheetFormatPr defaultRowHeight="12" customHeight="1"/>
  <cols>
    <col min="1" max="1" width="1.875" style="104" customWidth="1"/>
    <col min="2" max="2" width="3" style="104" customWidth="1"/>
    <col min="3" max="52" width="2.625" style="104" customWidth="1"/>
    <col min="53" max="53" width="9.5" style="104" bestFit="1" customWidth="1"/>
    <col min="54" max="16384" width="9" style="104"/>
  </cols>
  <sheetData>
    <row r="1" spans="1:41" ht="20.25" customHeight="1">
      <c r="A1" s="114" t="s">
        <v>1025</v>
      </c>
      <c r="AA1" s="545" t="s">
        <v>585</v>
      </c>
      <c r="AB1" s="545"/>
      <c r="AC1" s="546"/>
      <c r="AD1" s="546"/>
      <c r="AE1" s="104" t="s">
        <v>515</v>
      </c>
      <c r="AF1" s="546"/>
      <c r="AG1" s="546"/>
      <c r="AH1" s="104" t="s">
        <v>514</v>
      </c>
      <c r="AI1" s="546"/>
      <c r="AJ1" s="546"/>
      <c r="AK1" s="104" t="s">
        <v>513</v>
      </c>
    </row>
    <row r="2" spans="1:41" ht="9.9499999999999993" customHeight="1">
      <c r="A2" s="123"/>
      <c r="AA2" s="124"/>
      <c r="AB2" s="124"/>
      <c r="AC2" s="125"/>
      <c r="AD2" s="125"/>
      <c r="AE2" s="126"/>
      <c r="AF2" s="125"/>
      <c r="AG2" s="125"/>
      <c r="AH2" s="126"/>
      <c r="AI2" s="125"/>
      <c r="AJ2" s="125"/>
      <c r="AK2" s="103"/>
    </row>
    <row r="3" spans="1:41" ht="26.25" customHeight="1">
      <c r="A3" s="105"/>
      <c r="B3" s="547" t="s">
        <v>1020</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row>
    <row r="4" spans="1:41" ht="12" customHeight="1">
      <c r="A4" s="105"/>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row>
    <row r="5" spans="1:41" ht="12" customHeight="1">
      <c r="B5" s="113"/>
      <c r="C5" s="113"/>
      <c r="D5" s="113"/>
      <c r="E5" s="113"/>
      <c r="F5" s="113"/>
      <c r="AD5" s="561" t="s">
        <v>687</v>
      </c>
      <c r="AE5" s="561"/>
      <c r="AF5" s="561"/>
      <c r="AG5" s="561"/>
      <c r="AH5" s="561"/>
      <c r="AI5" s="561"/>
      <c r="AJ5" s="561"/>
    </row>
    <row r="6" spans="1:41" ht="12" customHeight="1">
      <c r="A6" s="114" t="s">
        <v>1149</v>
      </c>
      <c r="B6" s="113"/>
      <c r="C6" s="113"/>
      <c r="D6" s="113"/>
      <c r="E6" s="113"/>
      <c r="F6" s="113"/>
      <c r="AD6" s="643"/>
      <c r="AE6" s="643"/>
      <c r="AF6" s="643"/>
      <c r="AG6" s="643"/>
      <c r="AH6" s="643"/>
      <c r="AI6" s="643"/>
      <c r="AJ6" s="643"/>
    </row>
    <row r="7" spans="1:41" ht="8.25" customHeight="1">
      <c r="AD7" s="643"/>
      <c r="AE7" s="643"/>
      <c r="AF7" s="643"/>
      <c r="AG7" s="643"/>
      <c r="AH7" s="643"/>
      <c r="AI7" s="643"/>
      <c r="AJ7" s="643"/>
    </row>
    <row r="8" spans="1:41" ht="15" customHeight="1"/>
    <row r="9" spans="1:41" ht="15" customHeight="1">
      <c r="B9" s="642" t="s">
        <v>1023</v>
      </c>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O9" s="104" t="s">
        <v>688</v>
      </c>
    </row>
    <row r="10" spans="1:41" ht="15" customHeight="1">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O10" s="104" t="s">
        <v>726</v>
      </c>
    </row>
    <row r="11" spans="1:41" ht="15" customHeight="1">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O11" s="104" t="s">
        <v>689</v>
      </c>
    </row>
    <row r="12" spans="1:41" ht="8.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41" ht="12" customHeight="1">
      <c r="A13" s="114"/>
      <c r="B13" s="587"/>
      <c r="C13" s="587"/>
      <c r="D13" s="587"/>
      <c r="E13" s="587"/>
      <c r="F13" s="587"/>
      <c r="G13" s="587"/>
      <c r="H13" s="587"/>
      <c r="I13" s="114"/>
      <c r="J13" s="621"/>
      <c r="K13" s="621"/>
      <c r="L13" s="621"/>
      <c r="M13" s="621"/>
      <c r="N13" s="621"/>
      <c r="O13" s="621"/>
      <c r="P13" s="621"/>
      <c r="Q13" s="582" t="s">
        <v>35</v>
      </c>
      <c r="R13" s="582"/>
      <c r="S13" s="582" t="s">
        <v>36</v>
      </c>
      <c r="T13" s="621"/>
      <c r="U13" s="621"/>
      <c r="V13" s="114"/>
      <c r="W13" s="621"/>
      <c r="X13" s="621"/>
      <c r="Y13" s="582" t="s">
        <v>37</v>
      </c>
      <c r="Z13" s="114"/>
      <c r="AA13" s="582" t="s">
        <v>38</v>
      </c>
      <c r="AB13" s="582"/>
      <c r="AC13" s="633"/>
      <c r="AD13" s="633"/>
      <c r="AE13" s="633"/>
      <c r="AF13" s="633"/>
      <c r="AG13" s="633"/>
      <c r="AH13" s="582" t="s">
        <v>39</v>
      </c>
      <c r="AI13" s="582"/>
      <c r="AJ13" s="114"/>
      <c r="AK13" s="114"/>
    </row>
    <row r="14" spans="1:41" ht="12" customHeight="1">
      <c r="A14" s="114"/>
      <c r="B14" s="587"/>
      <c r="C14" s="587"/>
      <c r="D14" s="587"/>
      <c r="E14" s="587"/>
      <c r="F14" s="587"/>
      <c r="G14" s="587"/>
      <c r="H14" s="587"/>
      <c r="I14" s="114"/>
      <c r="J14" s="634"/>
      <c r="K14" s="634"/>
      <c r="L14" s="634"/>
      <c r="M14" s="634"/>
      <c r="N14" s="634"/>
      <c r="O14" s="634"/>
      <c r="P14" s="634"/>
      <c r="Q14" s="582"/>
      <c r="R14" s="582"/>
      <c r="S14" s="582"/>
      <c r="T14" s="634"/>
      <c r="U14" s="634"/>
      <c r="V14" s="117"/>
      <c r="W14" s="634"/>
      <c r="X14" s="634"/>
      <c r="Y14" s="582"/>
      <c r="Z14" s="114"/>
      <c r="AA14" s="582"/>
      <c r="AB14" s="582"/>
      <c r="AC14" s="639"/>
      <c r="AD14" s="639"/>
      <c r="AE14" s="639"/>
      <c r="AF14" s="639"/>
      <c r="AG14" s="639"/>
      <c r="AH14" s="582"/>
      <c r="AI14" s="582"/>
      <c r="AJ14" s="114"/>
      <c r="AK14" s="114"/>
    </row>
    <row r="15" spans="1:41" ht="12"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row>
    <row r="16" spans="1:41" ht="12" customHeight="1">
      <c r="A16" s="114"/>
      <c r="B16" s="582"/>
      <c r="C16" s="582"/>
      <c r="D16" s="582"/>
      <c r="E16" s="582"/>
      <c r="F16" s="582"/>
      <c r="G16" s="582"/>
      <c r="H16" s="582"/>
      <c r="I16" s="114"/>
      <c r="J16" s="114" t="s">
        <v>36</v>
      </c>
      <c r="K16" s="114" t="s">
        <v>40</v>
      </c>
      <c r="L16" s="633"/>
      <c r="M16" s="633"/>
      <c r="N16" s="633"/>
      <c r="O16" s="114" t="s">
        <v>41</v>
      </c>
      <c r="P16" s="633"/>
      <c r="Q16" s="633"/>
      <c r="R16" s="633"/>
      <c r="S16" s="633"/>
      <c r="T16" s="114" t="s">
        <v>37</v>
      </c>
      <c r="U16" s="114"/>
      <c r="V16" s="114"/>
      <c r="W16" s="114"/>
      <c r="X16" s="114"/>
      <c r="Y16" s="114"/>
      <c r="Z16" s="114"/>
      <c r="AA16" s="114"/>
      <c r="AB16" s="114"/>
      <c r="AC16" s="114"/>
      <c r="AD16" s="114"/>
      <c r="AE16" s="114"/>
      <c r="AF16" s="114"/>
      <c r="AG16" s="114"/>
      <c r="AH16" s="114"/>
      <c r="AI16" s="114"/>
      <c r="AJ16" s="114"/>
      <c r="AK16" s="114"/>
    </row>
    <row r="17" spans="1:37" ht="14.25" customHeight="1">
      <c r="A17" s="114"/>
      <c r="B17" s="587" t="s">
        <v>28</v>
      </c>
      <c r="C17" s="587"/>
      <c r="D17" s="587"/>
      <c r="E17" s="587"/>
      <c r="F17" s="587"/>
      <c r="G17" s="587"/>
      <c r="H17" s="587"/>
      <c r="I17" s="114"/>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114"/>
    </row>
    <row r="18" spans="1:37" ht="12" customHeight="1">
      <c r="A18" s="114"/>
      <c r="B18" s="587" t="s">
        <v>29</v>
      </c>
      <c r="C18" s="587"/>
      <c r="D18" s="587"/>
      <c r="E18" s="587"/>
      <c r="F18" s="587"/>
      <c r="G18" s="587"/>
      <c r="H18" s="587"/>
      <c r="I18" s="114"/>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114"/>
    </row>
    <row r="19" spans="1:37" ht="12" customHeight="1">
      <c r="A19" s="114"/>
      <c r="B19" s="587"/>
      <c r="C19" s="587"/>
      <c r="D19" s="587"/>
      <c r="E19" s="587"/>
      <c r="F19" s="587"/>
      <c r="G19" s="587"/>
      <c r="H19" s="587"/>
      <c r="I19" s="114"/>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114"/>
    </row>
    <row r="20" spans="1:37" ht="12" customHeight="1">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row>
    <row r="21" spans="1:37" ht="14.25" customHeight="1">
      <c r="A21" s="114"/>
      <c r="B21" s="587" t="s">
        <v>28</v>
      </c>
      <c r="C21" s="587"/>
      <c r="D21" s="587"/>
      <c r="E21" s="587"/>
      <c r="F21" s="587"/>
      <c r="G21" s="587"/>
      <c r="H21" s="587"/>
      <c r="I21" s="114"/>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114"/>
      <c r="AH21" s="114"/>
      <c r="AI21" s="114"/>
      <c r="AJ21" s="114"/>
      <c r="AK21" s="114"/>
    </row>
    <row r="22" spans="1:37" ht="12" customHeight="1">
      <c r="A22" s="114"/>
      <c r="B22" s="587" t="s">
        <v>30</v>
      </c>
      <c r="C22" s="587"/>
      <c r="D22" s="587"/>
      <c r="E22" s="587"/>
      <c r="F22" s="587"/>
      <c r="G22" s="587"/>
      <c r="H22" s="587"/>
      <c r="I22" s="114"/>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114"/>
      <c r="AH22" s="114"/>
      <c r="AI22" s="114"/>
      <c r="AJ22" s="114"/>
      <c r="AK22" s="114"/>
    </row>
    <row r="23" spans="1:37" ht="12" customHeight="1">
      <c r="A23" s="114"/>
      <c r="B23" s="587"/>
      <c r="C23" s="587"/>
      <c r="D23" s="587"/>
      <c r="E23" s="587"/>
      <c r="F23" s="587"/>
      <c r="G23" s="587"/>
      <c r="H23" s="587"/>
      <c r="I23" s="114"/>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114"/>
      <c r="AH23" s="114"/>
      <c r="AI23" s="114"/>
      <c r="AJ23" s="114"/>
      <c r="AK23" s="114"/>
    </row>
    <row r="24" spans="1:37" ht="12"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37" ht="14.25" customHeight="1">
      <c r="A25" s="114"/>
      <c r="B25" s="587" t="s">
        <v>28</v>
      </c>
      <c r="C25" s="587"/>
      <c r="D25" s="587"/>
      <c r="E25" s="587"/>
      <c r="F25" s="587"/>
      <c r="G25" s="587"/>
      <c r="H25" s="587"/>
      <c r="I25" s="114"/>
      <c r="J25" s="114"/>
      <c r="K25" s="114"/>
      <c r="L25" s="114"/>
      <c r="M25" s="114"/>
      <c r="N25" s="114"/>
      <c r="O25" s="114"/>
      <c r="P25" s="114"/>
      <c r="Q25" s="114"/>
      <c r="R25" s="114"/>
      <c r="S25" s="637"/>
      <c r="T25" s="637"/>
      <c r="U25" s="637"/>
      <c r="V25" s="637"/>
      <c r="W25" s="637"/>
      <c r="X25" s="637"/>
      <c r="Y25" s="637"/>
      <c r="Z25" s="637"/>
      <c r="AA25" s="637"/>
      <c r="AB25" s="637"/>
      <c r="AC25" s="637"/>
      <c r="AD25" s="637"/>
      <c r="AE25" s="637"/>
      <c r="AF25" s="637"/>
      <c r="AG25" s="114"/>
      <c r="AH25" s="114"/>
      <c r="AI25" s="114"/>
      <c r="AJ25" s="114"/>
      <c r="AK25" s="114"/>
    </row>
    <row r="26" spans="1:37" ht="12" customHeight="1">
      <c r="A26" s="114"/>
      <c r="B26" s="587" t="s">
        <v>31</v>
      </c>
      <c r="C26" s="587"/>
      <c r="D26" s="587"/>
      <c r="E26" s="587"/>
      <c r="F26" s="587"/>
      <c r="G26" s="587"/>
      <c r="H26" s="587"/>
      <c r="I26" s="114"/>
      <c r="J26" s="635"/>
      <c r="K26" s="635"/>
      <c r="L26" s="635"/>
      <c r="M26" s="635"/>
      <c r="N26" s="635"/>
      <c r="O26" s="635"/>
      <c r="P26" s="635"/>
      <c r="Q26" s="635"/>
      <c r="R26" s="114"/>
      <c r="S26" s="638"/>
      <c r="T26" s="638"/>
      <c r="U26" s="638"/>
      <c r="V26" s="638"/>
      <c r="W26" s="638"/>
      <c r="X26" s="638"/>
      <c r="Y26" s="638"/>
      <c r="Z26" s="638"/>
      <c r="AA26" s="638"/>
      <c r="AB26" s="638"/>
      <c r="AC26" s="638"/>
      <c r="AD26" s="638"/>
      <c r="AE26" s="638"/>
      <c r="AF26" s="638"/>
      <c r="AG26" s="114"/>
      <c r="AH26" s="568"/>
      <c r="AI26" s="568"/>
      <c r="AJ26" s="114"/>
      <c r="AK26" s="114"/>
    </row>
    <row r="27" spans="1:37" ht="12" customHeight="1">
      <c r="A27" s="114"/>
      <c r="B27" s="587"/>
      <c r="C27" s="587"/>
      <c r="D27" s="587"/>
      <c r="E27" s="587"/>
      <c r="F27" s="587"/>
      <c r="G27" s="587"/>
      <c r="H27" s="587"/>
      <c r="I27" s="114"/>
      <c r="J27" s="636"/>
      <c r="K27" s="636"/>
      <c r="L27" s="636"/>
      <c r="M27" s="636"/>
      <c r="N27" s="636"/>
      <c r="O27" s="636"/>
      <c r="P27" s="636"/>
      <c r="Q27" s="636"/>
      <c r="R27" s="114"/>
      <c r="S27" s="637"/>
      <c r="T27" s="637"/>
      <c r="U27" s="637"/>
      <c r="V27" s="637"/>
      <c r="W27" s="637"/>
      <c r="X27" s="637"/>
      <c r="Y27" s="637"/>
      <c r="Z27" s="637"/>
      <c r="AA27" s="637"/>
      <c r="AB27" s="637"/>
      <c r="AC27" s="637"/>
      <c r="AD27" s="637"/>
      <c r="AE27" s="637"/>
      <c r="AF27" s="637"/>
      <c r="AG27" s="114"/>
      <c r="AH27" s="568"/>
      <c r="AI27" s="568"/>
      <c r="AJ27" s="114"/>
      <c r="AK27" s="114"/>
    </row>
    <row r="28" spans="1:37" ht="12"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37" ht="16.5" customHeight="1">
      <c r="A29" s="114"/>
      <c r="B29" s="587" t="s">
        <v>32</v>
      </c>
      <c r="C29" s="587"/>
      <c r="D29" s="587"/>
      <c r="E29" s="587"/>
      <c r="F29" s="587"/>
      <c r="G29" s="587"/>
      <c r="H29" s="587"/>
      <c r="I29" s="114"/>
      <c r="J29" s="114" t="s">
        <v>36</v>
      </c>
      <c r="K29" s="633"/>
      <c r="L29" s="633"/>
      <c r="M29" s="633"/>
      <c r="N29" s="633"/>
      <c r="O29" s="114" t="s">
        <v>41</v>
      </c>
      <c r="P29" s="633"/>
      <c r="Q29" s="633"/>
      <c r="R29" s="633"/>
      <c r="S29" s="633"/>
      <c r="T29" s="114" t="s">
        <v>41</v>
      </c>
      <c r="U29" s="633"/>
      <c r="V29" s="633"/>
      <c r="W29" s="633"/>
      <c r="X29" s="633"/>
      <c r="Y29" s="114" t="s">
        <v>37</v>
      </c>
      <c r="Z29" s="114"/>
      <c r="AA29" s="561" t="s">
        <v>46</v>
      </c>
      <c r="AB29" s="561"/>
      <c r="AC29" s="561"/>
      <c r="AD29" s="561"/>
      <c r="AE29" s="561"/>
      <c r="AF29" s="561"/>
      <c r="AG29" s="561"/>
      <c r="AH29" s="561"/>
      <c r="AI29" s="561"/>
      <c r="AJ29" s="561"/>
      <c r="AK29" s="114"/>
    </row>
    <row r="30" spans="1:37" ht="16.5" customHeight="1">
      <c r="A30" s="114"/>
      <c r="B30" s="587" t="s">
        <v>1021</v>
      </c>
      <c r="C30" s="587"/>
      <c r="D30" s="587"/>
      <c r="E30" s="587"/>
      <c r="F30" s="587"/>
      <c r="G30" s="587"/>
      <c r="H30" s="587"/>
      <c r="I30" s="114"/>
      <c r="J30" s="114" t="s">
        <v>36</v>
      </c>
      <c r="K30" s="633"/>
      <c r="L30" s="633"/>
      <c r="M30" s="633"/>
      <c r="N30" s="633"/>
      <c r="O30" s="114" t="s">
        <v>41</v>
      </c>
      <c r="P30" s="633"/>
      <c r="Q30" s="633"/>
      <c r="R30" s="633"/>
      <c r="S30" s="633"/>
      <c r="T30" s="114" t="s">
        <v>41</v>
      </c>
      <c r="U30" s="633"/>
      <c r="V30" s="633"/>
      <c r="W30" s="633"/>
      <c r="X30" s="633"/>
      <c r="Y30" s="114" t="s">
        <v>37</v>
      </c>
      <c r="Z30" s="114"/>
      <c r="AA30" s="118"/>
      <c r="AB30" s="641" t="s">
        <v>47</v>
      </c>
      <c r="AC30" s="641"/>
      <c r="AD30" s="641"/>
      <c r="AE30" s="641"/>
      <c r="AF30" s="641"/>
      <c r="AG30" s="641"/>
      <c r="AH30" s="641"/>
      <c r="AI30" s="641"/>
      <c r="AJ30" s="119"/>
      <c r="AK30" s="114"/>
    </row>
    <row r="31" spans="1:37" ht="16.5" customHeight="1">
      <c r="A31" s="114"/>
      <c r="B31" s="587" t="s">
        <v>33</v>
      </c>
      <c r="C31" s="587"/>
      <c r="D31" s="587"/>
      <c r="E31" s="587"/>
      <c r="F31" s="587"/>
      <c r="G31" s="587"/>
      <c r="H31" s="587"/>
      <c r="I31" s="114"/>
      <c r="J31" s="114" t="s">
        <v>36</v>
      </c>
      <c r="K31" s="633"/>
      <c r="L31" s="633"/>
      <c r="M31" s="633"/>
      <c r="N31" s="633"/>
      <c r="O31" s="114" t="s">
        <v>41</v>
      </c>
      <c r="P31" s="633"/>
      <c r="Q31" s="633"/>
      <c r="R31" s="633"/>
      <c r="S31" s="633"/>
      <c r="T31" s="114" t="s">
        <v>41</v>
      </c>
      <c r="U31" s="633"/>
      <c r="V31" s="633"/>
      <c r="W31" s="633"/>
      <c r="X31" s="633"/>
      <c r="Y31" s="114" t="s">
        <v>37</v>
      </c>
      <c r="Z31" s="114"/>
      <c r="AA31" s="646"/>
      <c r="AB31" s="582"/>
      <c r="AC31" s="582"/>
      <c r="AD31" s="582"/>
      <c r="AE31" s="582"/>
      <c r="AF31" s="582"/>
      <c r="AG31" s="582"/>
      <c r="AH31" s="582"/>
      <c r="AI31" s="582"/>
      <c r="AJ31" s="647"/>
      <c r="AK31" s="114"/>
    </row>
    <row r="32" spans="1:37" ht="27" customHeight="1">
      <c r="A32" s="114"/>
      <c r="B32" s="582" t="s">
        <v>34</v>
      </c>
      <c r="C32" s="582"/>
      <c r="D32" s="582"/>
      <c r="E32" s="582"/>
      <c r="F32" s="582"/>
      <c r="G32" s="582"/>
      <c r="H32" s="582"/>
      <c r="I32" s="114"/>
      <c r="J32" s="648"/>
      <c r="K32" s="637"/>
      <c r="L32" s="637"/>
      <c r="M32" s="637"/>
      <c r="N32" s="637"/>
      <c r="O32" s="637"/>
      <c r="P32" s="637"/>
      <c r="Q32" s="637"/>
      <c r="R32" s="637"/>
      <c r="S32" s="637"/>
      <c r="T32" s="637"/>
      <c r="U32" s="637"/>
      <c r="V32" s="637"/>
      <c r="W32" s="637"/>
      <c r="X32" s="637"/>
      <c r="Y32" s="637"/>
      <c r="Z32" s="114"/>
      <c r="AA32" s="646"/>
      <c r="AB32" s="582"/>
      <c r="AC32" s="582"/>
      <c r="AD32" s="582"/>
      <c r="AE32" s="582"/>
      <c r="AF32" s="582"/>
      <c r="AG32" s="582"/>
      <c r="AH32" s="582"/>
      <c r="AI32" s="582"/>
      <c r="AJ32" s="647"/>
      <c r="AK32" s="114"/>
    </row>
    <row r="33" spans="1:52"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646"/>
      <c r="AB33" s="582"/>
      <c r="AC33" s="582"/>
      <c r="AD33" s="582"/>
      <c r="AE33" s="582"/>
      <c r="AF33" s="582"/>
      <c r="AG33" s="582"/>
      <c r="AH33" s="582"/>
      <c r="AI33" s="582"/>
      <c r="AJ33" s="647"/>
      <c r="AK33" s="114"/>
    </row>
    <row r="34" spans="1:52" ht="14.25" customHeight="1">
      <c r="A34" s="114"/>
      <c r="B34" s="587" t="s">
        <v>28</v>
      </c>
      <c r="C34" s="587"/>
      <c r="D34" s="587"/>
      <c r="E34" s="587"/>
      <c r="F34" s="587"/>
      <c r="G34" s="587"/>
      <c r="H34" s="587"/>
      <c r="I34" s="114"/>
      <c r="J34" s="644"/>
      <c r="K34" s="644"/>
      <c r="L34" s="644"/>
      <c r="M34" s="644"/>
      <c r="N34" s="644"/>
      <c r="O34" s="644"/>
      <c r="P34" s="644"/>
      <c r="Q34" s="644"/>
      <c r="R34" s="644"/>
      <c r="S34" s="644"/>
      <c r="T34" s="644"/>
      <c r="U34" s="644"/>
      <c r="V34" s="644"/>
      <c r="W34" s="644"/>
      <c r="X34" s="644"/>
      <c r="Y34" s="644"/>
      <c r="Z34" s="114"/>
      <c r="AA34" s="646"/>
      <c r="AB34" s="582"/>
      <c r="AC34" s="582"/>
      <c r="AD34" s="582"/>
      <c r="AE34" s="582"/>
      <c r="AF34" s="582"/>
      <c r="AG34" s="582"/>
      <c r="AH34" s="582"/>
      <c r="AI34" s="582"/>
      <c r="AJ34" s="647"/>
      <c r="AK34" s="114"/>
    </row>
    <row r="35" spans="1:52" ht="12" customHeight="1">
      <c r="A35" s="114"/>
      <c r="B35" s="587" t="s">
        <v>42</v>
      </c>
      <c r="C35" s="587"/>
      <c r="D35" s="587"/>
      <c r="E35" s="587"/>
      <c r="F35" s="587"/>
      <c r="G35" s="587"/>
      <c r="H35" s="587"/>
      <c r="I35" s="114"/>
      <c r="J35" s="645"/>
      <c r="K35" s="645"/>
      <c r="L35" s="645"/>
      <c r="M35" s="645"/>
      <c r="N35" s="645"/>
      <c r="O35" s="645"/>
      <c r="P35" s="645"/>
      <c r="Q35" s="645"/>
      <c r="R35" s="645"/>
      <c r="S35" s="645"/>
      <c r="T35" s="645"/>
      <c r="U35" s="645"/>
      <c r="V35" s="645"/>
      <c r="W35" s="645"/>
      <c r="X35" s="645"/>
      <c r="Y35" s="645"/>
      <c r="Z35" s="114"/>
      <c r="AA35" s="646"/>
      <c r="AB35" s="582"/>
      <c r="AC35" s="582"/>
      <c r="AD35" s="582"/>
      <c r="AE35" s="582"/>
      <c r="AF35" s="582"/>
      <c r="AG35" s="582"/>
      <c r="AH35" s="582"/>
      <c r="AI35" s="582"/>
      <c r="AJ35" s="647"/>
      <c r="AK35" s="114"/>
      <c r="AO35" s="104" t="s">
        <v>133</v>
      </c>
      <c r="AR35" s="104" t="s">
        <v>136</v>
      </c>
    </row>
    <row r="36" spans="1:52" ht="15.75" customHeight="1">
      <c r="A36" s="114"/>
      <c r="B36" s="587"/>
      <c r="C36" s="587"/>
      <c r="D36" s="587"/>
      <c r="E36" s="587"/>
      <c r="F36" s="587"/>
      <c r="G36" s="587"/>
      <c r="H36" s="587"/>
      <c r="I36" s="114"/>
      <c r="J36" s="644"/>
      <c r="K36" s="644"/>
      <c r="L36" s="644"/>
      <c r="M36" s="644"/>
      <c r="N36" s="644"/>
      <c r="O36" s="644"/>
      <c r="P36" s="644"/>
      <c r="Q36" s="644"/>
      <c r="R36" s="644"/>
      <c r="S36" s="644"/>
      <c r="T36" s="644"/>
      <c r="U36" s="644"/>
      <c r="V36" s="644"/>
      <c r="W36" s="644"/>
      <c r="X36" s="644"/>
      <c r="Y36" s="644"/>
      <c r="Z36" s="114"/>
      <c r="AA36" s="646"/>
      <c r="AB36" s="582"/>
      <c r="AC36" s="582"/>
      <c r="AD36" s="582"/>
      <c r="AE36" s="582"/>
      <c r="AF36" s="582"/>
      <c r="AG36" s="582"/>
      <c r="AH36" s="582"/>
      <c r="AI36" s="582"/>
      <c r="AJ36" s="647"/>
      <c r="AK36" s="114"/>
      <c r="AO36" s="104" t="s">
        <v>134</v>
      </c>
    </row>
    <row r="37" spans="1:52" ht="11.2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7"/>
      <c r="AB37" s="117"/>
      <c r="AC37" s="117"/>
      <c r="AD37" s="117"/>
      <c r="AE37" s="117"/>
      <c r="AF37" s="117"/>
      <c r="AG37" s="117"/>
      <c r="AH37" s="117"/>
      <c r="AI37" s="117"/>
      <c r="AJ37" s="117"/>
      <c r="AK37" s="114"/>
      <c r="AO37" s="104" t="s">
        <v>135</v>
      </c>
    </row>
    <row r="38" spans="1:52" ht="26.25" customHeight="1">
      <c r="A38" s="114"/>
      <c r="B38" s="565" t="s">
        <v>43</v>
      </c>
      <c r="C38" s="566"/>
      <c r="D38" s="566"/>
      <c r="E38" s="566"/>
      <c r="F38" s="566"/>
      <c r="G38" s="566"/>
      <c r="H38" s="566"/>
      <c r="I38" s="567"/>
      <c r="J38" s="565" t="s">
        <v>44</v>
      </c>
      <c r="K38" s="566"/>
      <c r="L38" s="566"/>
      <c r="M38" s="566"/>
      <c r="N38" s="566"/>
      <c r="O38" s="566"/>
      <c r="P38" s="566"/>
      <c r="Q38" s="566"/>
      <c r="R38" s="567"/>
      <c r="S38" s="565" t="s">
        <v>45</v>
      </c>
      <c r="T38" s="566"/>
      <c r="U38" s="566"/>
      <c r="V38" s="566"/>
      <c r="W38" s="566"/>
      <c r="X38" s="566"/>
      <c r="Y38" s="566"/>
      <c r="Z38" s="566"/>
      <c r="AA38" s="567"/>
      <c r="AB38" s="630" t="s">
        <v>87</v>
      </c>
      <c r="AC38" s="631"/>
      <c r="AD38" s="631"/>
      <c r="AE38" s="631"/>
      <c r="AF38" s="631"/>
      <c r="AG38" s="631"/>
      <c r="AH38" s="631"/>
      <c r="AI38" s="631"/>
      <c r="AJ38" s="632"/>
      <c r="AK38" s="120"/>
    </row>
    <row r="39" spans="1:52" ht="26.25" customHeight="1">
      <c r="A39" s="114"/>
      <c r="B39" s="562"/>
      <c r="C39" s="563"/>
      <c r="D39" s="563"/>
      <c r="E39" s="563"/>
      <c r="F39" s="563"/>
      <c r="G39" s="563"/>
      <c r="H39" s="563"/>
      <c r="I39" s="564"/>
      <c r="J39" s="562"/>
      <c r="K39" s="563"/>
      <c r="L39" s="563"/>
      <c r="M39" s="563"/>
      <c r="N39" s="563"/>
      <c r="O39" s="563"/>
      <c r="P39" s="563"/>
      <c r="Q39" s="563"/>
      <c r="R39" s="564"/>
      <c r="S39" s="562"/>
      <c r="T39" s="563"/>
      <c r="U39" s="563"/>
      <c r="V39" s="563"/>
      <c r="W39" s="563"/>
      <c r="X39" s="563"/>
      <c r="Y39" s="563"/>
      <c r="Z39" s="563"/>
      <c r="AA39" s="564"/>
      <c r="AB39" s="562"/>
      <c r="AC39" s="563"/>
      <c r="AD39" s="563"/>
      <c r="AE39" s="563"/>
      <c r="AF39" s="563"/>
      <c r="AG39" s="563"/>
      <c r="AH39" s="563"/>
      <c r="AI39" s="563"/>
      <c r="AJ39" s="564"/>
      <c r="AK39" s="120"/>
    </row>
    <row r="40" spans="1:52" ht="15.75" customHeight="1"/>
    <row r="41" spans="1:52" ht="17.25" customHeight="1">
      <c r="A41" s="114"/>
      <c r="B41" s="121" t="s">
        <v>48</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row>
    <row r="42" spans="1:52" ht="6.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row>
    <row r="43" spans="1:52" ht="15.75" customHeight="1">
      <c r="A43" s="114"/>
      <c r="B43" s="651" t="s">
        <v>1022</v>
      </c>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106"/>
      <c r="AM43" s="106"/>
      <c r="AN43" s="106"/>
      <c r="AO43" s="106"/>
      <c r="AP43" s="106"/>
      <c r="AQ43" s="106"/>
      <c r="AR43" s="106"/>
      <c r="AS43" s="106"/>
      <c r="AT43" s="106"/>
      <c r="AU43" s="106"/>
      <c r="AV43" s="106"/>
      <c r="AW43" s="106"/>
      <c r="AX43" s="106"/>
      <c r="AY43" s="106"/>
      <c r="AZ43" s="106"/>
    </row>
    <row r="44" spans="1:52" ht="15.75" customHeight="1">
      <c r="A44" s="114"/>
      <c r="B44" s="651"/>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107"/>
      <c r="AM44" s="107"/>
      <c r="AN44" s="107"/>
      <c r="AO44" s="107"/>
      <c r="AP44" s="107"/>
      <c r="AQ44" s="107"/>
      <c r="AR44" s="107"/>
      <c r="AS44" s="107"/>
      <c r="AT44" s="107"/>
      <c r="AU44" s="107"/>
      <c r="AV44" s="107"/>
      <c r="AW44" s="107"/>
      <c r="AX44" s="107"/>
      <c r="AY44" s="107"/>
      <c r="AZ44" s="107"/>
    </row>
    <row r="45" spans="1:52" ht="6" customHeight="1" thickBot="1">
      <c r="B45" s="108"/>
      <c r="C45" s="109"/>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10.5" customHeight="1">
      <c r="B46" s="611" t="s">
        <v>49</v>
      </c>
      <c r="C46" s="612"/>
      <c r="D46" s="612"/>
      <c r="E46" s="615" t="s">
        <v>50</v>
      </c>
      <c r="F46" s="616"/>
      <c r="G46" s="616"/>
      <c r="H46" s="616"/>
      <c r="I46" s="616"/>
      <c r="J46" s="616"/>
      <c r="K46" s="616"/>
      <c r="L46" s="616"/>
      <c r="M46" s="617"/>
      <c r="N46" s="611" t="s">
        <v>49</v>
      </c>
      <c r="O46" s="612"/>
      <c r="P46" s="612"/>
      <c r="Q46" s="615" t="s">
        <v>50</v>
      </c>
      <c r="R46" s="616"/>
      <c r="S46" s="616"/>
      <c r="T46" s="616"/>
      <c r="U46" s="616"/>
      <c r="V46" s="616"/>
      <c r="W46" s="616"/>
      <c r="X46" s="616"/>
      <c r="Y46" s="617"/>
      <c r="Z46" s="611" t="s">
        <v>49</v>
      </c>
      <c r="AA46" s="612"/>
      <c r="AB46" s="612"/>
      <c r="AC46" s="615" t="s">
        <v>50</v>
      </c>
      <c r="AD46" s="616"/>
      <c r="AE46" s="616"/>
      <c r="AF46" s="616"/>
      <c r="AG46" s="616"/>
      <c r="AH46" s="616"/>
      <c r="AI46" s="616"/>
      <c r="AJ46" s="616"/>
      <c r="AK46" s="617"/>
    </row>
    <row r="47" spans="1:52" ht="10.5" customHeight="1">
      <c r="B47" s="613"/>
      <c r="C47" s="614"/>
      <c r="D47" s="614"/>
      <c r="E47" s="567"/>
      <c r="F47" s="561"/>
      <c r="G47" s="561"/>
      <c r="H47" s="561"/>
      <c r="I47" s="561"/>
      <c r="J47" s="561"/>
      <c r="K47" s="561"/>
      <c r="L47" s="561"/>
      <c r="M47" s="618"/>
      <c r="N47" s="613"/>
      <c r="O47" s="614"/>
      <c r="P47" s="614"/>
      <c r="Q47" s="567"/>
      <c r="R47" s="561"/>
      <c r="S47" s="561"/>
      <c r="T47" s="561"/>
      <c r="U47" s="561"/>
      <c r="V47" s="561"/>
      <c r="W47" s="561"/>
      <c r="X47" s="561"/>
      <c r="Y47" s="618"/>
      <c r="Z47" s="613"/>
      <c r="AA47" s="614"/>
      <c r="AB47" s="614"/>
      <c r="AC47" s="567"/>
      <c r="AD47" s="561"/>
      <c r="AE47" s="561"/>
      <c r="AF47" s="561"/>
      <c r="AG47" s="561"/>
      <c r="AH47" s="561"/>
      <c r="AI47" s="561"/>
      <c r="AJ47" s="561"/>
      <c r="AK47" s="618"/>
    </row>
    <row r="48" spans="1:52" ht="16.5" customHeight="1">
      <c r="B48" s="609"/>
      <c r="C48" s="610"/>
      <c r="D48" s="610"/>
      <c r="E48" s="619" t="s">
        <v>51</v>
      </c>
      <c r="F48" s="620"/>
      <c r="G48" s="607" t="s">
        <v>60</v>
      </c>
      <c r="H48" s="607"/>
      <c r="I48" s="607"/>
      <c r="J48" s="607"/>
      <c r="K48" s="607"/>
      <c r="L48" s="607"/>
      <c r="M48" s="608"/>
      <c r="N48" s="609"/>
      <c r="O48" s="610"/>
      <c r="P48" s="610"/>
      <c r="Q48" s="619" t="s">
        <v>54</v>
      </c>
      <c r="R48" s="620"/>
      <c r="S48" s="607" t="s">
        <v>68</v>
      </c>
      <c r="T48" s="607"/>
      <c r="U48" s="607"/>
      <c r="V48" s="607"/>
      <c r="W48" s="607"/>
      <c r="X48" s="607"/>
      <c r="Y48" s="608"/>
      <c r="Z48" s="609"/>
      <c r="AA48" s="610"/>
      <c r="AB48" s="610"/>
      <c r="AC48" s="619" t="s">
        <v>57</v>
      </c>
      <c r="AD48" s="620"/>
      <c r="AE48" s="607" t="s">
        <v>78</v>
      </c>
      <c r="AF48" s="607"/>
      <c r="AG48" s="607"/>
      <c r="AH48" s="607"/>
      <c r="AI48" s="607"/>
      <c r="AJ48" s="607"/>
      <c r="AK48" s="608"/>
    </row>
    <row r="49" spans="1:37" ht="16.5" customHeight="1">
      <c r="B49" s="609"/>
      <c r="C49" s="610"/>
      <c r="D49" s="610"/>
      <c r="E49" s="619" t="s">
        <v>8</v>
      </c>
      <c r="F49" s="620"/>
      <c r="G49" s="607" t="s">
        <v>61</v>
      </c>
      <c r="H49" s="607"/>
      <c r="I49" s="607"/>
      <c r="J49" s="607"/>
      <c r="K49" s="607"/>
      <c r="L49" s="607"/>
      <c r="M49" s="608"/>
      <c r="N49" s="609"/>
      <c r="O49" s="610"/>
      <c r="P49" s="610"/>
      <c r="Q49" s="619" t="s">
        <v>9</v>
      </c>
      <c r="R49" s="620"/>
      <c r="S49" s="607" t="s">
        <v>69</v>
      </c>
      <c r="T49" s="607"/>
      <c r="U49" s="607"/>
      <c r="V49" s="607"/>
      <c r="W49" s="607"/>
      <c r="X49" s="607"/>
      <c r="Y49" s="608"/>
      <c r="Z49" s="609"/>
      <c r="AA49" s="610"/>
      <c r="AB49" s="610"/>
      <c r="AC49" s="619" t="s">
        <v>58</v>
      </c>
      <c r="AD49" s="620"/>
      <c r="AE49" s="607" t="s">
        <v>79</v>
      </c>
      <c r="AF49" s="607"/>
      <c r="AG49" s="607"/>
      <c r="AH49" s="607"/>
      <c r="AI49" s="607"/>
      <c r="AJ49" s="607"/>
      <c r="AK49" s="608"/>
    </row>
    <row r="50" spans="1:37" ht="16.5" customHeight="1">
      <c r="B50" s="609"/>
      <c r="C50" s="610"/>
      <c r="D50" s="610"/>
      <c r="E50" s="619" t="s">
        <v>10</v>
      </c>
      <c r="F50" s="620"/>
      <c r="G50" s="607" t="s">
        <v>62</v>
      </c>
      <c r="H50" s="607"/>
      <c r="I50" s="607"/>
      <c r="J50" s="607"/>
      <c r="K50" s="607"/>
      <c r="L50" s="607"/>
      <c r="M50" s="608"/>
      <c r="N50" s="609"/>
      <c r="O50" s="610"/>
      <c r="P50" s="610"/>
      <c r="Q50" s="619" t="s">
        <v>11</v>
      </c>
      <c r="R50" s="620"/>
      <c r="S50" s="607" t="s">
        <v>70</v>
      </c>
      <c r="T50" s="607"/>
      <c r="U50" s="607"/>
      <c r="V50" s="607"/>
      <c r="W50" s="607"/>
      <c r="X50" s="607"/>
      <c r="Y50" s="608"/>
      <c r="Z50" s="609"/>
      <c r="AA50" s="610"/>
      <c r="AB50" s="610"/>
      <c r="AC50" s="619" t="s">
        <v>12</v>
      </c>
      <c r="AD50" s="620"/>
      <c r="AE50" s="607" t="s">
        <v>80</v>
      </c>
      <c r="AF50" s="607"/>
      <c r="AG50" s="607"/>
      <c r="AH50" s="607"/>
      <c r="AI50" s="607"/>
      <c r="AJ50" s="607"/>
      <c r="AK50" s="608"/>
    </row>
    <row r="51" spans="1:37" ht="16.5" customHeight="1">
      <c r="B51" s="609"/>
      <c r="C51" s="610"/>
      <c r="D51" s="610"/>
      <c r="E51" s="619" t="s">
        <v>13</v>
      </c>
      <c r="F51" s="620"/>
      <c r="G51" s="607" t="s">
        <v>63</v>
      </c>
      <c r="H51" s="607"/>
      <c r="I51" s="607"/>
      <c r="J51" s="607"/>
      <c r="K51" s="607"/>
      <c r="L51" s="607"/>
      <c r="M51" s="608"/>
      <c r="N51" s="609"/>
      <c r="O51" s="610"/>
      <c r="P51" s="610"/>
      <c r="Q51" s="619" t="s">
        <v>55</v>
      </c>
      <c r="R51" s="620"/>
      <c r="S51" s="607" t="s">
        <v>71</v>
      </c>
      <c r="T51" s="607"/>
      <c r="U51" s="607"/>
      <c r="V51" s="607"/>
      <c r="W51" s="607"/>
      <c r="X51" s="607"/>
      <c r="Y51" s="608"/>
      <c r="Z51" s="609"/>
      <c r="AA51" s="610"/>
      <c r="AB51" s="610"/>
      <c r="AC51" s="619" t="s">
        <v>14</v>
      </c>
      <c r="AD51" s="620"/>
      <c r="AE51" s="607" t="s">
        <v>81</v>
      </c>
      <c r="AF51" s="607"/>
      <c r="AG51" s="607"/>
      <c r="AH51" s="607"/>
      <c r="AI51" s="607"/>
      <c r="AJ51" s="607"/>
      <c r="AK51" s="608"/>
    </row>
    <row r="52" spans="1:37" ht="16.5" customHeight="1">
      <c r="B52" s="609"/>
      <c r="C52" s="610"/>
      <c r="D52" s="610"/>
      <c r="E52" s="619" t="s">
        <v>15</v>
      </c>
      <c r="F52" s="620"/>
      <c r="G52" s="649" t="s">
        <v>951</v>
      </c>
      <c r="H52" s="649"/>
      <c r="I52" s="649"/>
      <c r="J52" s="649"/>
      <c r="K52" s="649"/>
      <c r="L52" s="649"/>
      <c r="M52" s="650"/>
      <c r="N52" s="609"/>
      <c r="O52" s="610"/>
      <c r="P52" s="610"/>
      <c r="Q52" s="619" t="s">
        <v>56</v>
      </c>
      <c r="R52" s="620"/>
      <c r="S52" s="607" t="s">
        <v>72</v>
      </c>
      <c r="T52" s="607"/>
      <c r="U52" s="607"/>
      <c r="V52" s="607"/>
      <c r="W52" s="607"/>
      <c r="X52" s="607"/>
      <c r="Y52" s="608"/>
      <c r="Z52" s="609"/>
      <c r="AA52" s="610"/>
      <c r="AB52" s="610"/>
      <c r="AC52" s="619" t="s">
        <v>16</v>
      </c>
      <c r="AD52" s="620"/>
      <c r="AE52" s="607" t="s">
        <v>82</v>
      </c>
      <c r="AF52" s="607"/>
      <c r="AG52" s="607"/>
      <c r="AH52" s="607"/>
      <c r="AI52" s="607"/>
      <c r="AJ52" s="607"/>
      <c r="AK52" s="608"/>
    </row>
    <row r="53" spans="1:37" ht="16.5" customHeight="1">
      <c r="B53" s="609"/>
      <c r="C53" s="610"/>
      <c r="D53" s="610"/>
      <c r="E53" s="619" t="s">
        <v>17</v>
      </c>
      <c r="F53" s="620"/>
      <c r="G53" s="607" t="s">
        <v>64</v>
      </c>
      <c r="H53" s="607"/>
      <c r="I53" s="607"/>
      <c r="J53" s="607"/>
      <c r="K53" s="607"/>
      <c r="L53" s="607"/>
      <c r="M53" s="608"/>
      <c r="N53" s="609"/>
      <c r="O53" s="610"/>
      <c r="P53" s="610"/>
      <c r="Q53" s="619" t="s">
        <v>18</v>
      </c>
      <c r="R53" s="620"/>
      <c r="S53" s="607" t="s">
        <v>73</v>
      </c>
      <c r="T53" s="607"/>
      <c r="U53" s="607"/>
      <c r="V53" s="607"/>
      <c r="W53" s="607"/>
      <c r="X53" s="607"/>
      <c r="Y53" s="608"/>
      <c r="Z53" s="609"/>
      <c r="AA53" s="610"/>
      <c r="AB53" s="610"/>
      <c r="AC53" s="619" t="s">
        <v>19</v>
      </c>
      <c r="AD53" s="620"/>
      <c r="AE53" s="607" t="s">
        <v>83</v>
      </c>
      <c r="AF53" s="607"/>
      <c r="AG53" s="607"/>
      <c r="AH53" s="607"/>
      <c r="AI53" s="607"/>
      <c r="AJ53" s="607"/>
      <c r="AK53" s="608"/>
    </row>
    <row r="54" spans="1:37" ht="16.5" customHeight="1">
      <c r="B54" s="609"/>
      <c r="C54" s="610"/>
      <c r="D54" s="610"/>
      <c r="E54" s="619" t="s">
        <v>52</v>
      </c>
      <c r="F54" s="620"/>
      <c r="G54" s="607" t="s">
        <v>65</v>
      </c>
      <c r="H54" s="607"/>
      <c r="I54" s="607"/>
      <c r="J54" s="607"/>
      <c r="K54" s="607"/>
      <c r="L54" s="607"/>
      <c r="M54" s="608"/>
      <c r="N54" s="609"/>
      <c r="O54" s="610"/>
      <c r="P54" s="610"/>
      <c r="Q54" s="619" t="s">
        <v>20</v>
      </c>
      <c r="R54" s="620"/>
      <c r="S54" s="607" t="s">
        <v>74</v>
      </c>
      <c r="T54" s="607"/>
      <c r="U54" s="607"/>
      <c r="V54" s="607"/>
      <c r="W54" s="607"/>
      <c r="X54" s="607"/>
      <c r="Y54" s="608"/>
      <c r="Z54" s="609"/>
      <c r="AA54" s="610"/>
      <c r="AB54" s="610"/>
      <c r="AC54" s="619" t="s">
        <v>21</v>
      </c>
      <c r="AD54" s="620"/>
      <c r="AE54" s="607" t="s">
        <v>84</v>
      </c>
      <c r="AF54" s="607"/>
      <c r="AG54" s="607"/>
      <c r="AH54" s="607"/>
      <c r="AI54" s="607"/>
      <c r="AJ54" s="607"/>
      <c r="AK54" s="608"/>
    </row>
    <row r="55" spans="1:37" ht="16.5" customHeight="1">
      <c r="B55" s="609"/>
      <c r="C55" s="610"/>
      <c r="D55" s="610"/>
      <c r="E55" s="619" t="s">
        <v>53</v>
      </c>
      <c r="F55" s="620"/>
      <c r="G55" s="607" t="s">
        <v>66</v>
      </c>
      <c r="H55" s="607"/>
      <c r="I55" s="607"/>
      <c r="J55" s="607"/>
      <c r="K55" s="607"/>
      <c r="L55" s="607"/>
      <c r="M55" s="608"/>
      <c r="N55" s="609"/>
      <c r="O55" s="610"/>
      <c r="P55" s="610"/>
      <c r="Q55" s="619" t="s">
        <v>22</v>
      </c>
      <c r="R55" s="620"/>
      <c r="S55" s="607" t="s">
        <v>75</v>
      </c>
      <c r="T55" s="607"/>
      <c r="U55" s="607"/>
      <c r="V55" s="607"/>
      <c r="W55" s="607"/>
      <c r="X55" s="607"/>
      <c r="Y55" s="608"/>
      <c r="Z55" s="609"/>
      <c r="AA55" s="610"/>
      <c r="AB55" s="610"/>
      <c r="AC55" s="619" t="s">
        <v>59</v>
      </c>
      <c r="AD55" s="620"/>
      <c r="AE55" s="607" t="s">
        <v>85</v>
      </c>
      <c r="AF55" s="607"/>
      <c r="AG55" s="607"/>
      <c r="AH55" s="607"/>
      <c r="AI55" s="607"/>
      <c r="AJ55" s="607"/>
      <c r="AK55" s="608"/>
    </row>
    <row r="56" spans="1:37" ht="16.5" customHeight="1" thickBot="1">
      <c r="B56" s="609"/>
      <c r="C56" s="610"/>
      <c r="D56" s="610"/>
      <c r="E56" s="619" t="s">
        <v>23</v>
      </c>
      <c r="F56" s="620"/>
      <c r="G56" s="607" t="s">
        <v>67</v>
      </c>
      <c r="H56" s="607"/>
      <c r="I56" s="607"/>
      <c r="J56" s="607"/>
      <c r="K56" s="607"/>
      <c r="L56" s="607"/>
      <c r="M56" s="608"/>
      <c r="N56" s="609"/>
      <c r="O56" s="610"/>
      <c r="P56" s="610"/>
      <c r="Q56" s="619" t="s">
        <v>24</v>
      </c>
      <c r="R56" s="620"/>
      <c r="S56" s="607" t="s">
        <v>76</v>
      </c>
      <c r="T56" s="607"/>
      <c r="U56" s="607"/>
      <c r="V56" s="607"/>
      <c r="W56" s="607"/>
      <c r="X56" s="607"/>
      <c r="Y56" s="608"/>
      <c r="Z56" s="626"/>
      <c r="AA56" s="627"/>
      <c r="AB56" s="627"/>
      <c r="AC56" s="628" t="s">
        <v>25</v>
      </c>
      <c r="AD56" s="629"/>
      <c r="AE56" s="622" t="s">
        <v>86</v>
      </c>
      <c r="AF56" s="622"/>
      <c r="AG56" s="622"/>
      <c r="AH56" s="622"/>
      <c r="AI56" s="622"/>
      <c r="AJ56" s="622"/>
      <c r="AK56" s="623"/>
    </row>
    <row r="57" spans="1:37" ht="16.5" customHeight="1" thickBot="1">
      <c r="B57" s="626"/>
      <c r="C57" s="627"/>
      <c r="D57" s="627"/>
      <c r="E57" s="628" t="s">
        <v>26</v>
      </c>
      <c r="F57" s="629"/>
      <c r="G57" s="624" t="s">
        <v>952</v>
      </c>
      <c r="H57" s="624"/>
      <c r="I57" s="624"/>
      <c r="J57" s="624"/>
      <c r="K57" s="624"/>
      <c r="L57" s="624"/>
      <c r="M57" s="625"/>
      <c r="N57" s="626"/>
      <c r="O57" s="627"/>
      <c r="P57" s="627"/>
      <c r="Q57" s="628" t="s">
        <v>27</v>
      </c>
      <c r="R57" s="629"/>
      <c r="S57" s="622" t="s">
        <v>77</v>
      </c>
      <c r="T57" s="622"/>
      <c r="U57" s="622"/>
      <c r="V57" s="622"/>
      <c r="W57" s="622"/>
      <c r="X57" s="622"/>
      <c r="Y57" s="623"/>
      <c r="Z57" s="545"/>
      <c r="AA57" s="545"/>
      <c r="AB57" s="545"/>
      <c r="AC57" s="545"/>
      <c r="AD57" s="545"/>
      <c r="AE57" s="545"/>
      <c r="AF57" s="545"/>
      <c r="AG57" s="545"/>
      <c r="AH57" s="545"/>
      <c r="AI57" s="545"/>
      <c r="AJ57" s="545"/>
      <c r="AK57" s="545"/>
    </row>
    <row r="58" spans="1:37" ht="12" customHeight="1">
      <c r="A58" s="114" t="s">
        <v>1026</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row>
    <row r="59" spans="1:37" ht="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row>
    <row r="60" spans="1:37" ht="17.25" customHeight="1">
      <c r="A60" s="114"/>
      <c r="B60" s="121" t="s">
        <v>88</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row>
    <row r="61" spans="1:37" ht="18" customHeight="1">
      <c r="A61" s="114"/>
      <c r="B61" s="561" t="s">
        <v>690</v>
      </c>
      <c r="C61" s="561"/>
      <c r="D61" s="561"/>
      <c r="E61" s="561"/>
      <c r="F61" s="561"/>
      <c r="G61" s="561"/>
      <c r="H61" s="561"/>
      <c r="I61" s="561" t="s">
        <v>108</v>
      </c>
      <c r="J61" s="561"/>
      <c r="K61" s="561"/>
      <c r="L61" s="561"/>
      <c r="M61" s="561"/>
      <c r="N61" s="561"/>
      <c r="O61" s="561"/>
      <c r="P61" s="561" t="s">
        <v>109</v>
      </c>
      <c r="Q61" s="561"/>
      <c r="R61" s="561"/>
      <c r="S61" s="561"/>
      <c r="T61" s="561"/>
      <c r="U61" s="561"/>
      <c r="V61" s="561"/>
      <c r="W61" s="561" t="s">
        <v>110</v>
      </c>
      <c r="X61" s="561"/>
      <c r="Y61" s="561"/>
      <c r="Z61" s="561"/>
      <c r="AA61" s="561"/>
      <c r="AB61" s="561"/>
      <c r="AC61" s="561"/>
      <c r="AD61" s="561" t="s">
        <v>111</v>
      </c>
      <c r="AE61" s="561"/>
      <c r="AF61" s="561"/>
      <c r="AG61" s="561"/>
      <c r="AH61" s="561"/>
      <c r="AI61" s="561"/>
      <c r="AJ61" s="561"/>
      <c r="AK61" s="114"/>
    </row>
    <row r="62" spans="1:37" ht="18" customHeight="1">
      <c r="A62" s="114"/>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61">
        <f>SUM(B62:AC62)</f>
        <v>0</v>
      </c>
      <c r="AE62" s="561"/>
      <c r="AF62" s="561"/>
      <c r="AG62" s="561"/>
      <c r="AH62" s="561"/>
      <c r="AI62" s="561"/>
      <c r="AJ62" s="561"/>
      <c r="AK62" s="114"/>
    </row>
    <row r="63" spans="1:37" ht="18"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561" t="s">
        <v>112</v>
      </c>
      <c r="X63" s="561"/>
      <c r="Y63" s="561"/>
      <c r="Z63" s="561"/>
      <c r="AA63" s="561"/>
      <c r="AB63" s="561"/>
      <c r="AC63" s="561"/>
      <c r="AD63" s="557"/>
      <c r="AE63" s="557"/>
      <c r="AF63" s="557"/>
      <c r="AG63" s="557"/>
      <c r="AH63" s="557"/>
      <c r="AI63" s="557"/>
      <c r="AJ63" s="557"/>
      <c r="AK63" s="114"/>
    </row>
    <row r="64" spans="1:37" ht="11.2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row>
    <row r="65" spans="1:53" ht="5.0999999999999996"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row>
    <row r="66" spans="1:53" ht="17.25" customHeight="1">
      <c r="A66" s="114"/>
      <c r="B66" s="121" t="s">
        <v>89</v>
      </c>
      <c r="C66" s="114"/>
      <c r="D66" s="114"/>
      <c r="E66" s="114"/>
      <c r="F66" s="114"/>
      <c r="G66" s="114"/>
      <c r="H66" s="114"/>
      <c r="I66" s="114"/>
      <c r="J66" s="114"/>
      <c r="K66" s="114"/>
      <c r="L66" s="114"/>
      <c r="M66" s="114"/>
      <c r="N66" s="114"/>
      <c r="O66" s="114"/>
      <c r="P66" s="114"/>
      <c r="Q66" s="114"/>
      <c r="R66" s="114"/>
      <c r="S66" s="114"/>
      <c r="T66" s="114"/>
      <c r="U66" s="114"/>
      <c r="V66" s="114"/>
      <c r="W66" s="121" t="s">
        <v>103</v>
      </c>
      <c r="X66" s="114"/>
      <c r="Y66" s="114"/>
      <c r="Z66" s="114"/>
      <c r="AA66" s="114"/>
      <c r="AB66" s="114"/>
      <c r="AC66" s="114"/>
      <c r="AD66" s="114"/>
      <c r="AE66" s="114"/>
      <c r="AF66" s="114"/>
      <c r="AG66" s="114"/>
      <c r="AH66" s="114"/>
      <c r="AI66" s="114"/>
      <c r="AJ66" s="114"/>
      <c r="AK66" s="114"/>
    </row>
    <row r="67" spans="1:53" ht="18" customHeight="1">
      <c r="A67" s="114"/>
      <c r="B67" s="131" t="s">
        <v>93</v>
      </c>
      <c r="C67" s="558" t="s">
        <v>90</v>
      </c>
      <c r="D67" s="559"/>
      <c r="E67" s="559"/>
      <c r="F67" s="559"/>
      <c r="G67" s="559"/>
      <c r="H67" s="560"/>
      <c r="I67" s="576"/>
      <c r="J67" s="576"/>
      <c r="K67" s="563"/>
      <c r="L67" s="563"/>
      <c r="M67" s="117" t="s">
        <v>98</v>
      </c>
      <c r="N67" s="576"/>
      <c r="O67" s="576"/>
      <c r="P67" s="117" t="s">
        <v>99</v>
      </c>
      <c r="Q67" s="576"/>
      <c r="R67" s="576"/>
      <c r="S67" s="117" t="s">
        <v>100</v>
      </c>
      <c r="T67" s="117"/>
      <c r="U67" s="119"/>
      <c r="V67" s="114"/>
      <c r="W67" s="561" t="s">
        <v>104</v>
      </c>
      <c r="X67" s="561"/>
      <c r="Y67" s="561"/>
      <c r="Z67" s="561"/>
      <c r="AA67" s="561"/>
      <c r="AB67" s="561"/>
      <c r="AC67" s="561"/>
      <c r="AD67" s="557"/>
      <c r="AE67" s="557"/>
      <c r="AF67" s="557"/>
      <c r="AG67" s="557"/>
      <c r="AH67" s="557"/>
      <c r="AI67" s="557"/>
      <c r="AJ67" s="557"/>
      <c r="AK67" s="114"/>
      <c r="AO67" s="104" t="s">
        <v>137</v>
      </c>
      <c r="AS67" s="110"/>
      <c r="BA67" s="111">
        <v>45383</v>
      </c>
    </row>
    <row r="68" spans="1:53" ht="18" customHeight="1">
      <c r="A68" s="114"/>
      <c r="B68" s="132" t="s">
        <v>94</v>
      </c>
      <c r="C68" s="548" t="s">
        <v>97</v>
      </c>
      <c r="D68" s="549"/>
      <c r="E68" s="549"/>
      <c r="F68" s="549"/>
      <c r="G68" s="549"/>
      <c r="H68" s="550"/>
      <c r="I68" s="576"/>
      <c r="J68" s="576"/>
      <c r="K68" s="563"/>
      <c r="L68" s="563"/>
      <c r="M68" s="133" t="s">
        <v>98</v>
      </c>
      <c r="N68" s="563"/>
      <c r="O68" s="563"/>
      <c r="P68" s="133" t="s">
        <v>99</v>
      </c>
      <c r="Q68" s="563"/>
      <c r="R68" s="563"/>
      <c r="S68" s="133" t="s">
        <v>100</v>
      </c>
      <c r="T68" s="133" t="s">
        <v>101</v>
      </c>
      <c r="U68" s="134"/>
      <c r="V68" s="114"/>
      <c r="W68" s="561" t="s">
        <v>105</v>
      </c>
      <c r="X68" s="561"/>
      <c r="Y68" s="561"/>
      <c r="Z68" s="561"/>
      <c r="AA68" s="561"/>
      <c r="AB68" s="561"/>
      <c r="AC68" s="561"/>
      <c r="AD68" s="557"/>
      <c r="AE68" s="557"/>
      <c r="AF68" s="557"/>
      <c r="AG68" s="557"/>
      <c r="AH68" s="557"/>
      <c r="AI68" s="557"/>
      <c r="AJ68" s="557"/>
      <c r="AK68" s="114"/>
      <c r="AO68" s="104" t="s">
        <v>138</v>
      </c>
    </row>
    <row r="69" spans="1:53" ht="18" customHeight="1">
      <c r="A69" s="114"/>
      <c r="B69" s="135"/>
      <c r="C69" s="551"/>
      <c r="D69" s="552"/>
      <c r="E69" s="552"/>
      <c r="F69" s="552"/>
      <c r="G69" s="552"/>
      <c r="H69" s="553"/>
      <c r="I69" s="576"/>
      <c r="J69" s="576"/>
      <c r="K69" s="563"/>
      <c r="L69" s="563"/>
      <c r="M69" s="133" t="s">
        <v>98</v>
      </c>
      <c r="N69" s="563"/>
      <c r="O69" s="563"/>
      <c r="P69" s="133" t="s">
        <v>99</v>
      </c>
      <c r="Q69" s="563"/>
      <c r="R69" s="563"/>
      <c r="S69" s="133" t="s">
        <v>100</v>
      </c>
      <c r="T69" s="133" t="s">
        <v>102</v>
      </c>
      <c r="U69" s="134"/>
      <c r="V69" s="114"/>
      <c r="W69" s="602" t="s">
        <v>107</v>
      </c>
      <c r="X69" s="561"/>
      <c r="Y69" s="561"/>
      <c r="Z69" s="561"/>
      <c r="AA69" s="561"/>
      <c r="AB69" s="561"/>
      <c r="AC69" s="561"/>
      <c r="AD69" s="578"/>
      <c r="AE69" s="578"/>
      <c r="AF69" s="578"/>
      <c r="AG69" s="578"/>
      <c r="AH69" s="578"/>
      <c r="AI69" s="578"/>
      <c r="AJ69" s="578"/>
      <c r="AK69" s="114"/>
      <c r="AO69" s="104" t="s">
        <v>139</v>
      </c>
    </row>
    <row r="70" spans="1:53" ht="18" customHeight="1">
      <c r="A70" s="114"/>
      <c r="B70" s="131" t="s">
        <v>95</v>
      </c>
      <c r="C70" s="554" t="s">
        <v>91</v>
      </c>
      <c r="D70" s="555"/>
      <c r="E70" s="555"/>
      <c r="F70" s="555"/>
      <c r="G70" s="555"/>
      <c r="H70" s="556"/>
      <c r="I70" s="576"/>
      <c r="J70" s="576"/>
      <c r="K70" s="563"/>
      <c r="L70" s="563"/>
      <c r="M70" s="133" t="s">
        <v>98</v>
      </c>
      <c r="N70" s="563"/>
      <c r="O70" s="563"/>
      <c r="P70" s="133" t="s">
        <v>99</v>
      </c>
      <c r="Q70" s="563"/>
      <c r="R70" s="563"/>
      <c r="S70" s="133" t="s">
        <v>100</v>
      </c>
      <c r="T70" s="133"/>
      <c r="U70" s="134"/>
      <c r="V70" s="114"/>
      <c r="W70" s="561"/>
      <c r="X70" s="561"/>
      <c r="Y70" s="561"/>
      <c r="Z70" s="561"/>
      <c r="AA70" s="561"/>
      <c r="AB70" s="561"/>
      <c r="AC70" s="561"/>
      <c r="AD70" s="578"/>
      <c r="AE70" s="578"/>
      <c r="AF70" s="578"/>
      <c r="AG70" s="578"/>
      <c r="AH70" s="578"/>
      <c r="AI70" s="578"/>
      <c r="AJ70" s="578"/>
      <c r="AK70" s="114"/>
      <c r="AO70" s="104" t="s">
        <v>140</v>
      </c>
    </row>
    <row r="71" spans="1:53" ht="18" customHeight="1">
      <c r="A71" s="114"/>
      <c r="B71" s="131" t="s">
        <v>96</v>
      </c>
      <c r="C71" s="554" t="s">
        <v>92</v>
      </c>
      <c r="D71" s="555"/>
      <c r="E71" s="555"/>
      <c r="F71" s="555"/>
      <c r="G71" s="555"/>
      <c r="H71" s="556"/>
      <c r="I71" s="129"/>
      <c r="J71" s="133"/>
      <c r="K71" s="133"/>
      <c r="L71" s="133"/>
      <c r="M71" s="133"/>
      <c r="N71" s="133"/>
      <c r="O71" s="579"/>
      <c r="P71" s="579"/>
      <c r="Q71" s="579"/>
      <c r="R71" s="579"/>
      <c r="S71" s="133" t="s">
        <v>98</v>
      </c>
      <c r="T71" s="133"/>
      <c r="U71" s="134"/>
      <c r="V71" s="114"/>
      <c r="W71" s="561" t="s">
        <v>106</v>
      </c>
      <c r="X71" s="561"/>
      <c r="Y71" s="561"/>
      <c r="Z71" s="561"/>
      <c r="AA71" s="561"/>
      <c r="AB71" s="561"/>
      <c r="AC71" s="561"/>
      <c r="AD71" s="577"/>
      <c r="AE71" s="577"/>
      <c r="AF71" s="577"/>
      <c r="AG71" s="577"/>
      <c r="AH71" s="577"/>
      <c r="AI71" s="577"/>
      <c r="AJ71" s="577"/>
      <c r="AK71" s="114"/>
      <c r="AO71" s="104" t="s">
        <v>585</v>
      </c>
    </row>
    <row r="72" spans="1:53" ht="10.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row>
    <row r="73" spans="1:53" ht="5.0999999999999996"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row>
    <row r="74" spans="1:53" ht="17.25" customHeight="1">
      <c r="A74" s="114"/>
      <c r="B74" s="121" t="s">
        <v>141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row>
    <row r="75" spans="1:53" ht="17.25" customHeight="1">
      <c r="A75" s="114"/>
      <c r="B75" s="136" t="s">
        <v>7</v>
      </c>
      <c r="C75" s="136" t="s">
        <v>696</v>
      </c>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row>
    <row r="76" spans="1:53" ht="17.25" customHeight="1">
      <c r="A76" s="114"/>
      <c r="B76" s="136"/>
      <c r="C76" s="136" t="s">
        <v>697</v>
      </c>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row>
    <row r="77" spans="1:53" ht="18" customHeight="1">
      <c r="A77" s="114"/>
      <c r="B77" s="561" t="s">
        <v>692</v>
      </c>
      <c r="C77" s="561"/>
      <c r="D77" s="561"/>
      <c r="E77" s="561"/>
      <c r="F77" s="561"/>
      <c r="G77" s="561"/>
      <c r="H77" s="561"/>
      <c r="I77" s="561"/>
      <c r="J77" s="561" t="s">
        <v>698</v>
      </c>
      <c r="K77" s="561"/>
      <c r="L77" s="561"/>
      <c r="M77" s="561"/>
      <c r="N77" s="561"/>
      <c r="O77" s="561"/>
      <c r="P77" s="561"/>
      <c r="Q77" s="561"/>
      <c r="R77" s="561"/>
      <c r="S77" s="561"/>
      <c r="T77" s="561"/>
      <c r="U77" s="561"/>
      <c r="V77" s="561"/>
      <c r="W77" s="561"/>
      <c r="X77" s="561"/>
      <c r="Y77" s="561"/>
      <c r="Z77" s="561"/>
      <c r="AA77" s="561"/>
      <c r="AB77" s="561"/>
      <c r="AC77" s="561" t="s">
        <v>702</v>
      </c>
      <c r="AD77" s="561"/>
      <c r="AE77" s="561"/>
      <c r="AF77" s="561"/>
      <c r="AG77" s="561"/>
      <c r="AH77" s="561"/>
      <c r="AI77" s="561"/>
      <c r="AJ77" s="561"/>
      <c r="AK77" s="114"/>
      <c r="AO77" s="112"/>
    </row>
    <row r="78" spans="1:53" ht="18" customHeight="1">
      <c r="A78" s="114"/>
      <c r="B78" s="561" t="s">
        <v>693</v>
      </c>
      <c r="C78" s="561"/>
      <c r="D78" s="561"/>
      <c r="E78" s="561"/>
      <c r="F78" s="561"/>
      <c r="G78" s="561"/>
      <c r="H78" s="561"/>
      <c r="I78" s="561"/>
      <c r="J78" s="606" t="s">
        <v>699</v>
      </c>
      <c r="K78" s="606"/>
      <c r="L78" s="606"/>
      <c r="M78" s="606"/>
      <c r="N78" s="606"/>
      <c r="O78" s="606"/>
      <c r="P78" s="606"/>
      <c r="Q78" s="606"/>
      <c r="R78" s="606"/>
      <c r="S78" s="606"/>
      <c r="T78" s="606"/>
      <c r="U78" s="606"/>
      <c r="V78" s="606"/>
      <c r="W78" s="606"/>
      <c r="X78" s="606"/>
      <c r="Y78" s="606"/>
      <c r="Z78" s="606"/>
      <c r="AA78" s="606"/>
      <c r="AB78" s="606"/>
      <c r="AC78" s="542"/>
      <c r="AD78" s="543"/>
      <c r="AE78" s="543"/>
      <c r="AF78" s="543"/>
      <c r="AG78" s="543"/>
      <c r="AH78" s="543"/>
      <c r="AI78" s="543"/>
      <c r="AJ78" s="544"/>
      <c r="AK78" s="114"/>
      <c r="AO78" s="104" t="s">
        <v>613</v>
      </c>
    </row>
    <row r="79" spans="1:53" ht="18" customHeight="1">
      <c r="A79" s="114"/>
      <c r="B79" s="561"/>
      <c r="C79" s="561"/>
      <c r="D79" s="561"/>
      <c r="E79" s="561"/>
      <c r="F79" s="561"/>
      <c r="G79" s="561"/>
      <c r="H79" s="561"/>
      <c r="I79" s="561"/>
      <c r="J79" s="606" t="s">
        <v>1160</v>
      </c>
      <c r="K79" s="606"/>
      <c r="L79" s="606"/>
      <c r="M79" s="606"/>
      <c r="N79" s="606"/>
      <c r="O79" s="606"/>
      <c r="P79" s="606"/>
      <c r="Q79" s="606"/>
      <c r="R79" s="606"/>
      <c r="S79" s="606"/>
      <c r="T79" s="606"/>
      <c r="U79" s="606"/>
      <c r="V79" s="606"/>
      <c r="W79" s="606"/>
      <c r="X79" s="606"/>
      <c r="Y79" s="606"/>
      <c r="Z79" s="606"/>
      <c r="AA79" s="606"/>
      <c r="AB79" s="606"/>
      <c r="AC79" s="542"/>
      <c r="AD79" s="543"/>
      <c r="AE79" s="543"/>
      <c r="AF79" s="543"/>
      <c r="AG79" s="543"/>
      <c r="AH79" s="543"/>
      <c r="AI79" s="543"/>
      <c r="AJ79" s="544"/>
      <c r="AK79" s="114"/>
      <c r="AO79" s="104" t="s">
        <v>614</v>
      </c>
    </row>
    <row r="80" spans="1:53" ht="18" customHeight="1">
      <c r="A80" s="114"/>
      <c r="B80" s="561" t="s">
        <v>694</v>
      </c>
      <c r="C80" s="561"/>
      <c r="D80" s="561"/>
      <c r="E80" s="561"/>
      <c r="F80" s="561"/>
      <c r="G80" s="561"/>
      <c r="H80" s="561"/>
      <c r="I80" s="561"/>
      <c r="J80" s="606" t="s">
        <v>700</v>
      </c>
      <c r="K80" s="606"/>
      <c r="L80" s="606"/>
      <c r="M80" s="606"/>
      <c r="N80" s="606"/>
      <c r="O80" s="606"/>
      <c r="P80" s="606"/>
      <c r="Q80" s="606"/>
      <c r="R80" s="606"/>
      <c r="S80" s="606"/>
      <c r="T80" s="606"/>
      <c r="U80" s="606"/>
      <c r="V80" s="606"/>
      <c r="W80" s="606"/>
      <c r="X80" s="606"/>
      <c r="Y80" s="606"/>
      <c r="Z80" s="606"/>
      <c r="AA80" s="606"/>
      <c r="AB80" s="606"/>
      <c r="AC80" s="542"/>
      <c r="AD80" s="543"/>
      <c r="AE80" s="543"/>
      <c r="AF80" s="543"/>
      <c r="AG80" s="543"/>
      <c r="AH80" s="543"/>
      <c r="AI80" s="543"/>
      <c r="AJ80" s="544"/>
      <c r="AK80" s="114"/>
      <c r="AO80" s="104" t="s">
        <v>615</v>
      </c>
    </row>
    <row r="81" spans="1:41" ht="18" customHeight="1">
      <c r="A81" s="114"/>
      <c r="B81" s="561" t="s">
        <v>695</v>
      </c>
      <c r="C81" s="561"/>
      <c r="D81" s="561"/>
      <c r="E81" s="561"/>
      <c r="F81" s="561"/>
      <c r="G81" s="561"/>
      <c r="H81" s="561"/>
      <c r="I81" s="561"/>
      <c r="J81" s="603"/>
      <c r="K81" s="604"/>
      <c r="L81" s="604"/>
      <c r="M81" s="604"/>
      <c r="N81" s="604"/>
      <c r="O81" s="604"/>
      <c r="P81" s="604"/>
      <c r="Q81" s="604"/>
      <c r="R81" s="604"/>
      <c r="S81" s="604"/>
      <c r="T81" s="604"/>
      <c r="U81" s="604"/>
      <c r="V81" s="604"/>
      <c r="W81" s="604"/>
      <c r="X81" s="604"/>
      <c r="Y81" s="604"/>
      <c r="Z81" s="604"/>
      <c r="AA81" s="604"/>
      <c r="AB81" s="605"/>
      <c r="AC81" s="542"/>
      <c r="AD81" s="543"/>
      <c r="AE81" s="543"/>
      <c r="AF81" s="543"/>
      <c r="AG81" s="543"/>
      <c r="AH81" s="543"/>
      <c r="AI81" s="543"/>
      <c r="AJ81" s="544"/>
      <c r="AK81" s="114"/>
      <c r="AO81" s="104" t="s">
        <v>616</v>
      </c>
    </row>
    <row r="82" spans="1:41" ht="7.5" customHeight="1">
      <c r="A82" s="114"/>
      <c r="B82" s="137"/>
      <c r="C82" s="137"/>
      <c r="D82" s="137"/>
      <c r="E82" s="137"/>
      <c r="F82" s="137"/>
      <c r="G82" s="138"/>
      <c r="H82" s="138"/>
      <c r="I82" s="138"/>
      <c r="J82" s="138"/>
      <c r="K82" s="117"/>
      <c r="L82" s="138"/>
      <c r="M82" s="138"/>
      <c r="N82" s="117"/>
      <c r="O82" s="138"/>
      <c r="P82" s="138"/>
      <c r="Q82" s="117"/>
      <c r="R82" s="117"/>
      <c r="S82" s="138"/>
      <c r="T82" s="138"/>
      <c r="U82" s="138"/>
      <c r="V82" s="138"/>
      <c r="W82" s="138"/>
      <c r="X82" s="138"/>
      <c r="Y82" s="138"/>
      <c r="Z82" s="138"/>
      <c r="AA82" s="138"/>
      <c r="AB82" s="138"/>
      <c r="AC82" s="138"/>
      <c r="AD82" s="138"/>
      <c r="AE82" s="138"/>
      <c r="AF82" s="138"/>
      <c r="AG82" s="138"/>
      <c r="AH82" s="138"/>
      <c r="AI82" s="138"/>
      <c r="AJ82" s="138"/>
      <c r="AK82" s="114"/>
      <c r="AO82" s="104" t="s">
        <v>701</v>
      </c>
    </row>
    <row r="83" spans="1:41" ht="13.5">
      <c r="A83" s="114"/>
      <c r="B83" s="139" t="s">
        <v>7</v>
      </c>
      <c r="C83" s="139" t="s">
        <v>691</v>
      </c>
      <c r="D83" s="140"/>
      <c r="E83" s="140"/>
      <c r="F83" s="140"/>
      <c r="G83" s="141"/>
      <c r="H83" s="141"/>
      <c r="I83" s="141"/>
      <c r="J83" s="141"/>
      <c r="K83" s="142"/>
      <c r="L83" s="141"/>
      <c r="M83" s="141"/>
      <c r="N83" s="142"/>
      <c r="O83" s="141"/>
      <c r="P83" s="141"/>
      <c r="Q83" s="142"/>
      <c r="R83" s="142"/>
      <c r="S83" s="141"/>
      <c r="T83" s="141"/>
      <c r="U83" s="141"/>
      <c r="V83" s="141"/>
      <c r="W83" s="141"/>
      <c r="X83" s="141"/>
      <c r="Y83" s="141"/>
      <c r="Z83" s="141"/>
      <c r="AA83" s="141"/>
      <c r="AB83" s="141"/>
      <c r="AC83" s="141"/>
      <c r="AD83" s="141"/>
      <c r="AE83" s="141"/>
      <c r="AF83" s="141"/>
      <c r="AG83" s="141"/>
      <c r="AH83" s="141"/>
      <c r="AI83" s="141"/>
      <c r="AJ83" s="141"/>
      <c r="AK83" s="114"/>
      <c r="AO83" s="104" t="s">
        <v>617</v>
      </c>
    </row>
    <row r="84" spans="1:41" ht="17.25" customHeight="1">
      <c r="A84" s="114"/>
      <c r="B84" s="554" t="s">
        <v>142</v>
      </c>
      <c r="C84" s="555"/>
      <c r="D84" s="555"/>
      <c r="E84" s="555"/>
      <c r="F84" s="555"/>
      <c r="G84" s="555"/>
      <c r="H84" s="555"/>
      <c r="I84" s="555"/>
      <c r="J84" s="555"/>
      <c r="K84" s="555"/>
      <c r="L84" s="555"/>
      <c r="M84" s="555"/>
      <c r="N84" s="556"/>
      <c r="O84" s="562"/>
      <c r="P84" s="563"/>
      <c r="Q84" s="563"/>
      <c r="R84" s="564"/>
      <c r="S84" s="554" t="s">
        <v>143</v>
      </c>
      <c r="T84" s="555"/>
      <c r="U84" s="555"/>
      <c r="V84" s="555"/>
      <c r="W84" s="555"/>
      <c r="X84" s="555"/>
      <c r="Y84" s="555"/>
      <c r="Z84" s="555"/>
      <c r="AA84" s="555"/>
      <c r="AB84" s="555"/>
      <c r="AC84" s="555"/>
      <c r="AD84" s="555"/>
      <c r="AE84" s="555"/>
      <c r="AF84" s="556"/>
      <c r="AG84" s="562"/>
      <c r="AH84" s="563"/>
      <c r="AI84" s="563"/>
      <c r="AJ84" s="564"/>
      <c r="AK84" s="114"/>
      <c r="AO84" s="104" t="s">
        <v>618</v>
      </c>
    </row>
    <row r="85" spans="1:41" ht="6.75" customHeight="1">
      <c r="A85" s="114"/>
      <c r="B85" s="127"/>
      <c r="C85" s="127"/>
      <c r="D85" s="127"/>
      <c r="E85" s="127"/>
      <c r="F85" s="127"/>
      <c r="G85" s="127"/>
      <c r="H85" s="127"/>
      <c r="I85" s="127"/>
      <c r="J85" s="127"/>
      <c r="K85" s="127"/>
      <c r="L85" s="127"/>
      <c r="M85" s="127"/>
      <c r="N85" s="127"/>
      <c r="O85" s="115"/>
      <c r="P85" s="115"/>
      <c r="Q85" s="115"/>
      <c r="R85" s="115"/>
      <c r="S85" s="127"/>
      <c r="T85" s="127"/>
      <c r="U85" s="127"/>
      <c r="V85" s="127"/>
      <c r="W85" s="127"/>
      <c r="X85" s="127"/>
      <c r="Y85" s="127"/>
      <c r="Z85" s="127"/>
      <c r="AA85" s="127"/>
      <c r="AB85" s="127"/>
      <c r="AC85" s="127"/>
      <c r="AD85" s="127"/>
      <c r="AE85" s="127"/>
      <c r="AF85" s="127"/>
      <c r="AG85" s="115"/>
      <c r="AH85" s="115"/>
      <c r="AI85" s="115"/>
      <c r="AJ85" s="115"/>
      <c r="AK85" s="114"/>
    </row>
    <row r="86" spans="1:41" ht="6" customHeight="1">
      <c r="A86" s="114"/>
      <c r="B86" s="127"/>
      <c r="C86" s="127"/>
      <c r="D86" s="127"/>
      <c r="E86" s="127"/>
      <c r="F86" s="127"/>
      <c r="G86" s="127"/>
      <c r="H86" s="127"/>
      <c r="I86" s="127"/>
      <c r="J86" s="127"/>
      <c r="K86" s="127"/>
      <c r="L86" s="127"/>
      <c r="M86" s="127"/>
      <c r="N86" s="127"/>
      <c r="O86" s="115"/>
      <c r="P86" s="115"/>
      <c r="Q86" s="115"/>
      <c r="R86" s="115"/>
      <c r="S86" s="127"/>
      <c r="T86" s="127"/>
      <c r="U86" s="127"/>
      <c r="V86" s="127"/>
      <c r="W86" s="127"/>
      <c r="X86" s="127"/>
      <c r="Y86" s="127"/>
      <c r="Z86" s="127"/>
      <c r="AA86" s="127"/>
      <c r="AB86" s="127"/>
      <c r="AC86" s="127"/>
      <c r="AD86" s="127"/>
      <c r="AE86" s="127"/>
      <c r="AF86" s="127"/>
      <c r="AG86" s="115"/>
      <c r="AH86" s="115"/>
      <c r="AI86" s="115"/>
      <c r="AJ86" s="115"/>
      <c r="AK86" s="114"/>
    </row>
    <row r="87" spans="1:41" ht="6.75" customHeight="1">
      <c r="A87" s="114"/>
      <c r="B87" s="127"/>
      <c r="C87" s="127"/>
      <c r="D87" s="127"/>
      <c r="E87" s="127"/>
      <c r="F87" s="127"/>
      <c r="G87" s="127"/>
      <c r="H87" s="127"/>
      <c r="I87" s="127"/>
      <c r="J87" s="127"/>
      <c r="K87" s="127"/>
      <c r="L87" s="127"/>
      <c r="M87" s="127"/>
      <c r="N87" s="127"/>
      <c r="O87" s="115"/>
      <c r="P87" s="115"/>
      <c r="Q87" s="115"/>
      <c r="R87" s="115"/>
      <c r="S87" s="127"/>
      <c r="T87" s="127"/>
      <c r="U87" s="127"/>
      <c r="V87" s="127"/>
      <c r="W87" s="127"/>
      <c r="X87" s="127"/>
      <c r="Y87" s="127"/>
      <c r="Z87" s="127"/>
      <c r="AA87" s="127"/>
      <c r="AB87" s="127"/>
      <c r="AC87" s="127"/>
      <c r="AD87" s="127"/>
      <c r="AE87" s="127"/>
      <c r="AF87" s="127"/>
      <c r="AG87" s="115"/>
      <c r="AH87" s="115"/>
      <c r="AI87" s="115"/>
      <c r="AJ87" s="115"/>
      <c r="AK87" s="114"/>
    </row>
    <row r="88" spans="1:41" ht="6.75" customHeight="1" thickBot="1">
      <c r="A88" s="114"/>
      <c r="B88" s="127"/>
      <c r="C88" s="127"/>
      <c r="D88" s="127"/>
      <c r="E88" s="127"/>
      <c r="F88" s="127"/>
      <c r="G88" s="127"/>
      <c r="H88" s="127"/>
      <c r="I88" s="127"/>
      <c r="J88" s="127"/>
      <c r="K88" s="127"/>
      <c r="L88" s="127"/>
      <c r="M88" s="127"/>
      <c r="N88" s="127"/>
      <c r="O88" s="115"/>
      <c r="P88" s="115"/>
      <c r="Q88" s="115"/>
      <c r="R88" s="115"/>
      <c r="S88" s="127"/>
      <c r="T88" s="127"/>
      <c r="U88" s="127"/>
      <c r="V88" s="127"/>
      <c r="W88" s="127"/>
      <c r="X88" s="127"/>
      <c r="Y88" s="127"/>
      <c r="Z88" s="127"/>
      <c r="AA88" s="127"/>
      <c r="AB88" s="127"/>
      <c r="AC88" s="127"/>
      <c r="AD88" s="127"/>
      <c r="AE88" s="127"/>
      <c r="AF88" s="127"/>
      <c r="AG88" s="115"/>
      <c r="AH88" s="115"/>
      <c r="AI88" s="115"/>
      <c r="AJ88" s="115"/>
      <c r="AK88" s="114"/>
    </row>
    <row r="89" spans="1:41" ht="12" customHeight="1" thickBot="1">
      <c r="A89" s="114"/>
      <c r="B89" s="114"/>
      <c r="C89" s="114"/>
      <c r="D89" s="114"/>
      <c r="E89" s="114"/>
      <c r="F89" s="114"/>
      <c r="G89" s="114"/>
      <c r="H89" s="114"/>
      <c r="I89" s="114"/>
      <c r="J89" s="570" t="s">
        <v>1024</v>
      </c>
      <c r="K89" s="571"/>
      <c r="L89" s="571"/>
      <c r="M89" s="571"/>
      <c r="N89" s="571"/>
      <c r="O89" s="571"/>
      <c r="P89" s="571"/>
      <c r="Q89" s="571"/>
      <c r="R89" s="571"/>
      <c r="S89" s="571"/>
      <c r="T89" s="571"/>
      <c r="U89" s="571"/>
      <c r="V89" s="571"/>
      <c r="W89" s="571"/>
      <c r="X89" s="571"/>
      <c r="Y89" s="571"/>
      <c r="Z89" s="571"/>
      <c r="AA89" s="571"/>
      <c r="AB89" s="572"/>
      <c r="AC89" s="114"/>
      <c r="AD89" s="114"/>
      <c r="AE89" s="114"/>
      <c r="AF89" s="114"/>
      <c r="AG89" s="114"/>
      <c r="AH89" s="114"/>
      <c r="AI89" s="114"/>
      <c r="AJ89" s="114"/>
      <c r="AK89" s="114"/>
    </row>
    <row r="90" spans="1:41" ht="12" customHeight="1" thickBot="1">
      <c r="A90" s="114"/>
      <c r="B90" s="143"/>
      <c r="C90" s="143"/>
      <c r="D90" s="143"/>
      <c r="E90" s="143"/>
      <c r="F90" s="143"/>
      <c r="G90" s="143"/>
      <c r="H90" s="143"/>
      <c r="I90" s="143"/>
      <c r="J90" s="573"/>
      <c r="K90" s="574"/>
      <c r="L90" s="574"/>
      <c r="M90" s="574"/>
      <c r="N90" s="574"/>
      <c r="O90" s="574"/>
      <c r="P90" s="574"/>
      <c r="Q90" s="574"/>
      <c r="R90" s="574"/>
      <c r="S90" s="574"/>
      <c r="T90" s="574"/>
      <c r="U90" s="574"/>
      <c r="V90" s="574"/>
      <c r="W90" s="574"/>
      <c r="X90" s="574"/>
      <c r="Y90" s="574"/>
      <c r="Z90" s="574"/>
      <c r="AA90" s="574"/>
      <c r="AB90" s="575"/>
      <c r="AC90" s="143"/>
      <c r="AD90" s="143"/>
      <c r="AE90" s="143"/>
      <c r="AF90" s="143"/>
      <c r="AG90" s="143"/>
      <c r="AH90" s="143"/>
      <c r="AI90" s="143"/>
      <c r="AJ90" s="143"/>
      <c r="AK90" s="114"/>
    </row>
    <row r="91" spans="1:41" ht="12" customHeight="1">
      <c r="A91" s="114"/>
      <c r="B91" s="153"/>
      <c r="C91" s="153"/>
      <c r="D91" s="153"/>
      <c r="E91" s="153"/>
      <c r="F91" s="153"/>
      <c r="G91" s="153"/>
      <c r="H91" s="153"/>
      <c r="I91" s="153"/>
      <c r="J91" s="152"/>
      <c r="K91" s="152"/>
      <c r="L91" s="152"/>
      <c r="M91" s="152"/>
      <c r="N91" s="152"/>
      <c r="O91" s="152"/>
      <c r="P91" s="152"/>
      <c r="Q91" s="152"/>
      <c r="R91" s="152"/>
      <c r="S91" s="152"/>
      <c r="T91" s="152"/>
      <c r="U91" s="152"/>
      <c r="V91" s="152"/>
      <c r="W91" s="152"/>
      <c r="X91" s="152"/>
      <c r="Y91" s="152"/>
      <c r="Z91" s="152"/>
      <c r="AA91" s="152"/>
      <c r="AB91" s="152"/>
      <c r="AC91" s="153"/>
      <c r="AD91" s="153"/>
      <c r="AE91" s="153"/>
      <c r="AF91" s="153"/>
      <c r="AG91" s="153"/>
      <c r="AH91" s="153"/>
      <c r="AI91" s="153"/>
      <c r="AJ91" s="153"/>
      <c r="AK91" s="114"/>
    </row>
    <row r="92" spans="1:41" ht="14.25" customHeight="1">
      <c r="A92" s="114"/>
      <c r="B92" s="121" t="s">
        <v>980</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row>
    <row r="93" spans="1:41" ht="12" customHeight="1">
      <c r="A93" s="114"/>
      <c r="B93" s="582"/>
      <c r="C93" s="582"/>
      <c r="D93" s="582"/>
      <c r="E93" s="582"/>
      <c r="F93" s="582"/>
      <c r="G93" s="582"/>
      <c r="H93" s="582"/>
      <c r="I93" s="114"/>
      <c r="J93" s="114" t="s">
        <v>36</v>
      </c>
      <c r="K93" s="114" t="s">
        <v>40</v>
      </c>
      <c r="L93" s="569"/>
      <c r="M93" s="569"/>
      <c r="N93" s="569"/>
      <c r="O93" s="114" t="s">
        <v>41</v>
      </c>
      <c r="P93" s="569"/>
      <c r="Q93" s="569"/>
      <c r="R93" s="569"/>
      <c r="S93" s="569"/>
      <c r="T93" s="114" t="s">
        <v>37</v>
      </c>
      <c r="U93" s="114"/>
      <c r="V93" s="114"/>
      <c r="W93" s="114"/>
      <c r="X93" s="114"/>
      <c r="Y93" s="114"/>
      <c r="Z93" s="114"/>
      <c r="AA93" s="114"/>
      <c r="AB93" s="114"/>
      <c r="AC93" s="114"/>
      <c r="AD93" s="114"/>
      <c r="AE93" s="114"/>
      <c r="AF93" s="114"/>
      <c r="AG93" s="114"/>
      <c r="AH93" s="114"/>
      <c r="AI93" s="114"/>
      <c r="AJ93" s="114"/>
      <c r="AK93" s="114"/>
    </row>
    <row r="94" spans="1:41" ht="13.5" customHeight="1">
      <c r="A94" s="114"/>
      <c r="B94" s="587" t="s">
        <v>28</v>
      </c>
      <c r="C94" s="587"/>
      <c r="D94" s="587"/>
      <c r="E94" s="587"/>
      <c r="F94" s="587"/>
      <c r="G94" s="587"/>
      <c r="H94" s="587"/>
      <c r="I94" s="114"/>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114"/>
    </row>
    <row r="95" spans="1:41" ht="13.5" customHeight="1">
      <c r="A95" s="114"/>
      <c r="B95" s="587" t="s">
        <v>116</v>
      </c>
      <c r="C95" s="587"/>
      <c r="D95" s="587"/>
      <c r="E95" s="587"/>
      <c r="F95" s="587"/>
      <c r="G95" s="587"/>
      <c r="H95" s="587"/>
      <c r="I95" s="114"/>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114"/>
    </row>
    <row r="96" spans="1:41" ht="13.5" customHeight="1">
      <c r="A96" s="114"/>
      <c r="B96" s="587"/>
      <c r="C96" s="587"/>
      <c r="D96" s="587"/>
      <c r="E96" s="587"/>
      <c r="F96" s="587"/>
      <c r="G96" s="587"/>
      <c r="H96" s="587"/>
      <c r="I96" s="114"/>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114"/>
    </row>
    <row r="97" spans="1:41" ht="12"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row>
    <row r="98" spans="1:41" ht="13.5" customHeight="1">
      <c r="A98" s="114"/>
      <c r="B98" s="587" t="s">
        <v>28</v>
      </c>
      <c r="C98" s="587"/>
      <c r="D98" s="587"/>
      <c r="E98" s="587"/>
      <c r="F98" s="587"/>
      <c r="G98" s="587"/>
      <c r="H98" s="587"/>
      <c r="I98" s="114"/>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114"/>
      <c r="AH98" s="114"/>
      <c r="AI98" s="114"/>
      <c r="AJ98" s="114"/>
      <c r="AK98" s="114"/>
    </row>
    <row r="99" spans="1:41" ht="13.5" customHeight="1">
      <c r="A99" s="114"/>
      <c r="B99" s="587" t="s">
        <v>30</v>
      </c>
      <c r="C99" s="587"/>
      <c r="D99" s="587"/>
      <c r="E99" s="587"/>
      <c r="F99" s="587"/>
      <c r="G99" s="587"/>
      <c r="H99" s="587"/>
      <c r="I99" s="114"/>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114"/>
      <c r="AH99" s="114"/>
      <c r="AI99" s="114"/>
      <c r="AJ99" s="114"/>
      <c r="AK99" s="114"/>
    </row>
    <row r="100" spans="1:41" ht="13.5" customHeight="1">
      <c r="A100" s="114"/>
      <c r="B100" s="587"/>
      <c r="C100" s="587"/>
      <c r="D100" s="587"/>
      <c r="E100" s="587"/>
      <c r="F100" s="587"/>
      <c r="G100" s="587"/>
      <c r="H100" s="587"/>
      <c r="I100" s="114"/>
      <c r="J100" s="590"/>
      <c r="K100" s="590"/>
      <c r="L100" s="590"/>
      <c r="M100" s="590"/>
      <c r="N100" s="590"/>
      <c r="O100" s="590"/>
      <c r="P100" s="590"/>
      <c r="Q100" s="590"/>
      <c r="R100" s="590"/>
      <c r="S100" s="590"/>
      <c r="T100" s="590"/>
      <c r="U100" s="590"/>
      <c r="V100" s="590"/>
      <c r="W100" s="590"/>
      <c r="X100" s="590"/>
      <c r="Y100" s="590"/>
      <c r="Z100" s="590"/>
      <c r="AA100" s="590"/>
      <c r="AB100" s="590"/>
      <c r="AC100" s="590"/>
      <c r="AD100" s="590"/>
      <c r="AE100" s="590"/>
      <c r="AF100" s="590"/>
      <c r="AG100" s="114"/>
      <c r="AH100" s="114"/>
      <c r="AI100" s="114"/>
      <c r="AJ100" s="114"/>
      <c r="AK100" s="114"/>
    </row>
    <row r="101" spans="1:41" ht="12"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row>
    <row r="102" spans="1:41" ht="13.5" customHeight="1">
      <c r="A102" s="114"/>
      <c r="B102" s="587" t="s">
        <v>28</v>
      </c>
      <c r="C102" s="587"/>
      <c r="D102" s="587"/>
      <c r="E102" s="587"/>
      <c r="F102" s="587"/>
      <c r="G102" s="587"/>
      <c r="H102" s="587"/>
      <c r="I102" s="114"/>
      <c r="J102" s="114"/>
      <c r="K102" s="114"/>
      <c r="L102" s="114"/>
      <c r="M102" s="114"/>
      <c r="N102" s="114"/>
      <c r="O102" s="114"/>
      <c r="P102" s="114"/>
      <c r="Q102" s="114"/>
      <c r="R102" s="114"/>
      <c r="S102" s="590"/>
      <c r="T102" s="590"/>
      <c r="U102" s="590"/>
      <c r="V102" s="590"/>
      <c r="W102" s="590"/>
      <c r="X102" s="590"/>
      <c r="Y102" s="590"/>
      <c r="Z102" s="590"/>
      <c r="AA102" s="590"/>
      <c r="AB102" s="590"/>
      <c r="AC102" s="590"/>
      <c r="AD102" s="590"/>
      <c r="AE102" s="590"/>
      <c r="AF102" s="590"/>
      <c r="AG102" s="114"/>
      <c r="AH102" s="114"/>
      <c r="AI102" s="114"/>
      <c r="AJ102" s="114"/>
      <c r="AK102" s="114"/>
    </row>
    <row r="103" spans="1:41" ht="13.5" customHeight="1">
      <c r="A103" s="114"/>
      <c r="B103" s="587" t="s">
        <v>117</v>
      </c>
      <c r="C103" s="587"/>
      <c r="D103" s="587"/>
      <c r="E103" s="587"/>
      <c r="F103" s="587"/>
      <c r="G103" s="587"/>
      <c r="H103" s="587"/>
      <c r="I103" s="114"/>
      <c r="J103" s="598"/>
      <c r="K103" s="598"/>
      <c r="L103" s="598"/>
      <c r="M103" s="598"/>
      <c r="N103" s="598"/>
      <c r="O103" s="598"/>
      <c r="P103" s="598"/>
      <c r="Q103" s="598"/>
      <c r="R103" s="114"/>
      <c r="S103" s="596"/>
      <c r="T103" s="596"/>
      <c r="U103" s="596"/>
      <c r="V103" s="596"/>
      <c r="W103" s="596"/>
      <c r="X103" s="596"/>
      <c r="Y103" s="596"/>
      <c r="Z103" s="596"/>
      <c r="AA103" s="596"/>
      <c r="AB103" s="596"/>
      <c r="AC103" s="596"/>
      <c r="AD103" s="596"/>
      <c r="AE103" s="596"/>
      <c r="AF103" s="596"/>
      <c r="AG103" s="114"/>
      <c r="AH103" s="568"/>
      <c r="AI103" s="568"/>
      <c r="AJ103" s="114"/>
      <c r="AK103" s="114"/>
    </row>
    <row r="104" spans="1:41" ht="13.5" customHeight="1">
      <c r="A104" s="114"/>
      <c r="B104" s="587"/>
      <c r="C104" s="587"/>
      <c r="D104" s="587"/>
      <c r="E104" s="587"/>
      <c r="F104" s="587"/>
      <c r="G104" s="587"/>
      <c r="H104" s="587"/>
      <c r="I104" s="114"/>
      <c r="J104" s="599"/>
      <c r="K104" s="599"/>
      <c r="L104" s="599"/>
      <c r="M104" s="599"/>
      <c r="N104" s="599"/>
      <c r="O104" s="599"/>
      <c r="P104" s="599"/>
      <c r="Q104" s="599"/>
      <c r="R104" s="114"/>
      <c r="S104" s="590"/>
      <c r="T104" s="590"/>
      <c r="U104" s="590"/>
      <c r="V104" s="590"/>
      <c r="W104" s="590"/>
      <c r="X104" s="590"/>
      <c r="Y104" s="590"/>
      <c r="Z104" s="590"/>
      <c r="AA104" s="590"/>
      <c r="AB104" s="590"/>
      <c r="AC104" s="590"/>
      <c r="AD104" s="590"/>
      <c r="AE104" s="590"/>
      <c r="AF104" s="590"/>
      <c r="AG104" s="114"/>
      <c r="AH104" s="568"/>
      <c r="AI104" s="568"/>
      <c r="AJ104" s="114"/>
      <c r="AK104" s="114"/>
    </row>
    <row r="105" spans="1:41" ht="6.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row>
    <row r="106" spans="1:41" ht="18" customHeight="1">
      <c r="A106" s="114"/>
      <c r="B106" s="587" t="s">
        <v>32</v>
      </c>
      <c r="C106" s="587"/>
      <c r="D106" s="587"/>
      <c r="E106" s="587"/>
      <c r="F106" s="587"/>
      <c r="G106" s="587"/>
      <c r="H106" s="587"/>
      <c r="I106" s="114"/>
      <c r="J106" s="114" t="s">
        <v>36</v>
      </c>
      <c r="K106" s="569"/>
      <c r="L106" s="569"/>
      <c r="M106" s="569"/>
      <c r="N106" s="569"/>
      <c r="O106" s="114" t="s">
        <v>41</v>
      </c>
      <c r="P106" s="569"/>
      <c r="Q106" s="569"/>
      <c r="R106" s="569"/>
      <c r="S106" s="569"/>
      <c r="T106" s="114" t="s">
        <v>41</v>
      </c>
      <c r="U106" s="569"/>
      <c r="V106" s="569"/>
      <c r="W106" s="569"/>
      <c r="X106" s="569"/>
      <c r="Y106" s="114" t="s">
        <v>37</v>
      </c>
      <c r="Z106" s="114"/>
      <c r="AA106" s="114"/>
      <c r="AB106" s="114"/>
      <c r="AC106" s="114"/>
      <c r="AD106" s="114"/>
      <c r="AE106" s="114"/>
      <c r="AF106" s="114"/>
      <c r="AG106" s="114"/>
      <c r="AH106" s="114"/>
      <c r="AI106" s="114"/>
      <c r="AJ106" s="114"/>
      <c r="AK106" s="114"/>
    </row>
    <row r="107" spans="1:41" ht="18" customHeight="1">
      <c r="A107" s="114"/>
      <c r="B107" s="587" t="s">
        <v>1021</v>
      </c>
      <c r="C107" s="587"/>
      <c r="D107" s="587"/>
      <c r="E107" s="587"/>
      <c r="F107" s="587"/>
      <c r="G107" s="587"/>
      <c r="H107" s="587"/>
      <c r="I107" s="114"/>
      <c r="J107" s="114" t="s">
        <v>36</v>
      </c>
      <c r="K107" s="569"/>
      <c r="L107" s="569"/>
      <c r="M107" s="569"/>
      <c r="N107" s="569"/>
      <c r="O107" s="114" t="s">
        <v>41</v>
      </c>
      <c r="P107" s="569"/>
      <c r="Q107" s="569"/>
      <c r="R107" s="569"/>
      <c r="S107" s="569"/>
      <c r="T107" s="114" t="s">
        <v>41</v>
      </c>
      <c r="U107" s="569"/>
      <c r="V107" s="569"/>
      <c r="W107" s="569"/>
      <c r="X107" s="569"/>
      <c r="Y107" s="114" t="s">
        <v>37</v>
      </c>
      <c r="Z107" s="114"/>
      <c r="AA107" s="114"/>
      <c r="AB107" s="114"/>
      <c r="AC107" s="114"/>
      <c r="AD107" s="114"/>
      <c r="AE107" s="114"/>
      <c r="AF107" s="114"/>
      <c r="AG107" s="114"/>
      <c r="AH107" s="114"/>
      <c r="AI107" s="114"/>
      <c r="AJ107" s="114"/>
      <c r="AK107" s="114"/>
    </row>
    <row r="108" spans="1:41" ht="18" customHeight="1">
      <c r="A108" s="114"/>
      <c r="B108" s="587" t="s">
        <v>33</v>
      </c>
      <c r="C108" s="587"/>
      <c r="D108" s="587"/>
      <c r="E108" s="587"/>
      <c r="F108" s="587"/>
      <c r="G108" s="587"/>
      <c r="H108" s="587"/>
      <c r="I108" s="114"/>
      <c r="J108" s="114" t="s">
        <v>148</v>
      </c>
      <c r="K108" s="569"/>
      <c r="L108" s="569"/>
      <c r="M108" s="569"/>
      <c r="N108" s="569"/>
      <c r="O108" s="114" t="s">
        <v>41</v>
      </c>
      <c r="P108" s="569"/>
      <c r="Q108" s="569"/>
      <c r="R108" s="569"/>
      <c r="S108" s="569"/>
      <c r="T108" s="114" t="s">
        <v>41</v>
      </c>
      <c r="U108" s="569"/>
      <c r="V108" s="569"/>
      <c r="W108" s="569"/>
      <c r="X108" s="569"/>
      <c r="Y108" s="114" t="s">
        <v>37</v>
      </c>
      <c r="Z108" s="114"/>
      <c r="AA108" s="114"/>
      <c r="AB108" s="114"/>
      <c r="AC108" s="114"/>
      <c r="AD108" s="114"/>
      <c r="AE108" s="114"/>
      <c r="AF108" s="114"/>
      <c r="AG108" s="114"/>
      <c r="AH108" s="114"/>
      <c r="AI108" s="114"/>
      <c r="AJ108" s="114"/>
      <c r="AK108" s="114"/>
    </row>
    <row r="109" spans="1:41" ht="24" customHeight="1">
      <c r="A109" s="114"/>
      <c r="B109" s="582" t="s">
        <v>34</v>
      </c>
      <c r="C109" s="582"/>
      <c r="D109" s="582"/>
      <c r="E109" s="582"/>
      <c r="F109" s="582"/>
      <c r="G109" s="582"/>
      <c r="H109" s="582"/>
      <c r="I109" s="114"/>
      <c r="J109" s="590"/>
      <c r="K109" s="590"/>
      <c r="L109" s="590"/>
      <c r="M109" s="590"/>
      <c r="N109" s="590"/>
      <c r="O109" s="590"/>
      <c r="P109" s="590"/>
      <c r="Q109" s="590"/>
      <c r="R109" s="590"/>
      <c r="S109" s="590"/>
      <c r="T109" s="590"/>
      <c r="U109" s="590"/>
      <c r="V109" s="590"/>
      <c r="W109" s="590"/>
      <c r="X109" s="590"/>
      <c r="Y109" s="590"/>
      <c r="Z109" s="114"/>
      <c r="AA109" s="121" t="s">
        <v>114</v>
      </c>
      <c r="AB109" s="114"/>
      <c r="AC109" s="114"/>
      <c r="AD109" s="114"/>
      <c r="AE109" s="114"/>
      <c r="AF109" s="114"/>
      <c r="AG109" s="114"/>
      <c r="AH109" s="114"/>
      <c r="AI109" s="114"/>
      <c r="AJ109" s="114"/>
      <c r="AK109" s="114"/>
    </row>
    <row r="110" spans="1:41" ht="12"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592" t="s">
        <v>115</v>
      </c>
      <c r="AB110" s="583"/>
      <c r="AC110" s="583"/>
      <c r="AD110" s="594"/>
      <c r="AE110" s="600"/>
      <c r="AF110" s="600"/>
      <c r="AG110" s="583" t="s">
        <v>98</v>
      </c>
      <c r="AH110" s="600"/>
      <c r="AI110" s="600"/>
      <c r="AJ110" s="584" t="s">
        <v>99</v>
      </c>
      <c r="AK110" s="114"/>
      <c r="AO110" s="104" t="s">
        <v>144</v>
      </c>
    </row>
    <row r="111" spans="1:41" ht="12" customHeight="1">
      <c r="A111" s="114"/>
      <c r="B111" s="587" t="s">
        <v>28</v>
      </c>
      <c r="C111" s="587"/>
      <c r="D111" s="587"/>
      <c r="E111" s="587"/>
      <c r="F111" s="587"/>
      <c r="G111" s="587"/>
      <c r="H111" s="587"/>
      <c r="I111" s="114"/>
      <c r="J111" s="590"/>
      <c r="K111" s="590"/>
      <c r="L111" s="590"/>
      <c r="M111" s="590"/>
      <c r="N111" s="590"/>
      <c r="O111" s="590"/>
      <c r="P111" s="590"/>
      <c r="Q111" s="590"/>
      <c r="R111" s="590"/>
      <c r="S111" s="590"/>
      <c r="T111" s="590"/>
      <c r="U111" s="590"/>
      <c r="V111" s="590"/>
      <c r="W111" s="590"/>
      <c r="X111" s="590"/>
      <c r="Y111" s="114"/>
      <c r="Z111" s="114"/>
      <c r="AA111" s="593"/>
      <c r="AB111" s="585"/>
      <c r="AC111" s="585"/>
      <c r="AD111" s="595"/>
      <c r="AE111" s="601"/>
      <c r="AF111" s="601"/>
      <c r="AG111" s="585"/>
      <c r="AH111" s="601"/>
      <c r="AI111" s="601"/>
      <c r="AJ111" s="586"/>
      <c r="AK111" s="114"/>
      <c r="AO111" s="104" t="s">
        <v>145</v>
      </c>
    </row>
    <row r="112" spans="1:41" ht="12" customHeight="1">
      <c r="A112" s="114"/>
      <c r="B112" s="587" t="s">
        <v>42</v>
      </c>
      <c r="C112" s="587"/>
      <c r="D112" s="587"/>
      <c r="E112" s="587"/>
      <c r="F112" s="587"/>
      <c r="G112" s="587"/>
      <c r="H112" s="587"/>
      <c r="I112" s="114"/>
      <c r="J112" s="596"/>
      <c r="K112" s="596"/>
      <c r="L112" s="596"/>
      <c r="M112" s="596"/>
      <c r="N112" s="596"/>
      <c r="O112" s="596"/>
      <c r="P112" s="596"/>
      <c r="Q112" s="596"/>
      <c r="R112" s="596"/>
      <c r="S112" s="596"/>
      <c r="T112" s="596"/>
      <c r="U112" s="596"/>
      <c r="V112" s="596"/>
      <c r="W112" s="596"/>
      <c r="X112" s="596"/>
      <c r="Y112" s="114"/>
      <c r="Z112" s="114"/>
      <c r="AA112" s="592" t="s">
        <v>92</v>
      </c>
      <c r="AB112" s="583"/>
      <c r="AC112" s="583"/>
      <c r="AD112" s="594"/>
      <c r="AE112" s="600"/>
      <c r="AF112" s="600"/>
      <c r="AG112" s="600"/>
      <c r="AH112" s="600"/>
      <c r="AI112" s="583" t="s">
        <v>98</v>
      </c>
      <c r="AJ112" s="584"/>
      <c r="AK112" s="114"/>
      <c r="AO112" s="104" t="s">
        <v>146</v>
      </c>
    </row>
    <row r="113" spans="1:41" ht="12" customHeight="1">
      <c r="A113" s="114"/>
      <c r="B113" s="587"/>
      <c r="C113" s="587"/>
      <c r="D113" s="587"/>
      <c r="E113" s="587"/>
      <c r="F113" s="587"/>
      <c r="G113" s="587"/>
      <c r="H113" s="587"/>
      <c r="I113" s="114"/>
      <c r="J113" s="590"/>
      <c r="K113" s="590"/>
      <c r="L113" s="590"/>
      <c r="M113" s="590"/>
      <c r="N113" s="590"/>
      <c r="O113" s="590"/>
      <c r="P113" s="590"/>
      <c r="Q113" s="590"/>
      <c r="R113" s="590"/>
      <c r="S113" s="590"/>
      <c r="T113" s="590"/>
      <c r="U113" s="590"/>
      <c r="V113" s="590"/>
      <c r="W113" s="590"/>
      <c r="X113" s="590"/>
      <c r="Y113" s="114"/>
      <c r="Z113" s="114"/>
      <c r="AA113" s="593"/>
      <c r="AB113" s="585"/>
      <c r="AC113" s="585"/>
      <c r="AD113" s="595"/>
      <c r="AE113" s="601"/>
      <c r="AF113" s="601"/>
      <c r="AG113" s="601"/>
      <c r="AH113" s="601"/>
      <c r="AI113" s="585"/>
      <c r="AJ113" s="586"/>
      <c r="AK113" s="114"/>
      <c r="AO113" s="104" t="s">
        <v>147</v>
      </c>
    </row>
    <row r="114" spans="1:41" ht="6.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O114" s="104" t="s">
        <v>586</v>
      </c>
    </row>
    <row r="115" spans="1:41" ht="6.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row>
    <row r="116" spans="1:41" ht="18" customHeight="1">
      <c r="A116" s="114"/>
      <c r="B116" s="561" t="s">
        <v>690</v>
      </c>
      <c r="C116" s="561"/>
      <c r="D116" s="561"/>
      <c r="E116" s="561"/>
      <c r="F116" s="561"/>
      <c r="G116" s="561"/>
      <c r="H116" s="561"/>
      <c r="I116" s="561" t="s">
        <v>108</v>
      </c>
      <c r="J116" s="561"/>
      <c r="K116" s="561"/>
      <c r="L116" s="561"/>
      <c r="M116" s="561"/>
      <c r="N116" s="561"/>
      <c r="O116" s="561"/>
      <c r="P116" s="561" t="s">
        <v>109</v>
      </c>
      <c r="Q116" s="561"/>
      <c r="R116" s="561"/>
      <c r="S116" s="561"/>
      <c r="T116" s="561"/>
      <c r="U116" s="561"/>
      <c r="V116" s="561"/>
      <c r="W116" s="561" t="s">
        <v>110</v>
      </c>
      <c r="X116" s="561"/>
      <c r="Y116" s="561"/>
      <c r="Z116" s="561"/>
      <c r="AA116" s="561"/>
      <c r="AB116" s="561"/>
      <c r="AC116" s="561"/>
      <c r="AD116" s="561" t="s">
        <v>111</v>
      </c>
      <c r="AE116" s="561"/>
      <c r="AF116" s="561"/>
      <c r="AG116" s="561"/>
      <c r="AH116" s="561"/>
      <c r="AI116" s="561"/>
      <c r="AJ116" s="561"/>
      <c r="AK116" s="114"/>
    </row>
    <row r="117" spans="1:41" ht="18" customHeight="1">
      <c r="A117" s="114"/>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61">
        <f>SUM(B117:AC117)</f>
        <v>0</v>
      </c>
      <c r="AE117" s="561"/>
      <c r="AF117" s="561"/>
      <c r="AG117" s="561"/>
      <c r="AH117" s="561"/>
      <c r="AI117" s="561"/>
      <c r="AJ117" s="561"/>
      <c r="AK117" s="114"/>
    </row>
    <row r="118" spans="1:41" ht="12" customHeight="1">
      <c r="A118" s="114"/>
      <c r="B118" s="121" t="s">
        <v>1019</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row>
    <row r="119" spans="1:41" ht="26.2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row>
    <row r="120" spans="1:41" ht="19.5" customHeight="1">
      <c r="A120" s="114"/>
      <c r="B120" s="128"/>
      <c r="C120" s="114" t="s">
        <v>722</v>
      </c>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row>
    <row r="121" spans="1:41" ht="19.5" customHeight="1">
      <c r="A121" s="114"/>
      <c r="B121" s="128"/>
      <c r="C121" s="114" t="s">
        <v>113</v>
      </c>
      <c r="D121" s="114" t="s">
        <v>118</v>
      </c>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row>
    <row r="122" spans="1:41" ht="19.5" customHeight="1">
      <c r="A122" s="114"/>
      <c r="B122" s="128"/>
      <c r="C122" s="114"/>
      <c r="D122" s="114" t="s">
        <v>665</v>
      </c>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row>
    <row r="123" spans="1:41" ht="19.5" customHeight="1">
      <c r="A123" s="114"/>
      <c r="B123" s="128"/>
      <c r="C123" s="114"/>
      <c r="D123" s="136" t="s">
        <v>663</v>
      </c>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row>
    <row r="124" spans="1:41" ht="19.5" customHeight="1">
      <c r="A124" s="114"/>
      <c r="B124" s="128"/>
      <c r="C124" s="114"/>
      <c r="D124" s="136" t="s">
        <v>664</v>
      </c>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row>
    <row r="125" spans="1:41" ht="10.5" customHeight="1" thickBot="1">
      <c r="A125" s="114"/>
      <c r="B125" s="128"/>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row>
    <row r="126" spans="1:41" ht="24" customHeight="1">
      <c r="A126" s="114"/>
      <c r="B126" s="128"/>
      <c r="C126" s="570" t="s">
        <v>119</v>
      </c>
      <c r="D126" s="571"/>
      <c r="E126" s="571"/>
      <c r="F126" s="571"/>
      <c r="G126" s="571"/>
      <c r="H126" s="571"/>
      <c r="I126" s="571"/>
      <c r="J126" s="571"/>
      <c r="K126" s="571"/>
      <c r="L126" s="571"/>
      <c r="M126" s="571"/>
      <c r="N126" s="144"/>
      <c r="O126" s="571" t="s">
        <v>723</v>
      </c>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2"/>
    </row>
    <row r="127" spans="1:41" ht="24" customHeight="1">
      <c r="A127" s="114"/>
      <c r="B127" s="128"/>
      <c r="C127" s="145" t="s">
        <v>124</v>
      </c>
      <c r="D127" s="133"/>
      <c r="E127" s="133"/>
      <c r="F127" s="133"/>
      <c r="G127" s="133"/>
      <c r="H127" s="133"/>
      <c r="I127" s="133"/>
      <c r="J127" s="563">
        <f>B62</f>
        <v>0</v>
      </c>
      <c r="K127" s="563"/>
      <c r="L127" s="563"/>
      <c r="M127" s="134" t="s">
        <v>120</v>
      </c>
      <c r="N127" s="582" t="s">
        <v>130</v>
      </c>
      <c r="O127" s="129" t="s">
        <v>709</v>
      </c>
      <c r="P127" s="133"/>
      <c r="Q127" s="133"/>
      <c r="R127" s="133"/>
      <c r="S127" s="133"/>
      <c r="T127" s="133"/>
      <c r="U127" s="133"/>
      <c r="V127" s="133"/>
      <c r="W127" s="133"/>
      <c r="X127" s="133"/>
      <c r="Y127" s="133"/>
      <c r="Z127" s="133"/>
      <c r="AA127" s="133"/>
      <c r="AB127" s="133"/>
      <c r="AC127" s="133"/>
      <c r="AD127" s="133"/>
      <c r="AE127" s="133"/>
      <c r="AF127" s="133"/>
      <c r="AG127" s="133"/>
      <c r="AH127" s="563">
        <f>'9-様式3'!BE53</f>
        <v>0</v>
      </c>
      <c r="AI127" s="563"/>
      <c r="AJ127" s="563"/>
      <c r="AK127" s="146" t="s">
        <v>129</v>
      </c>
    </row>
    <row r="128" spans="1:41" ht="24" customHeight="1">
      <c r="A128" s="114"/>
      <c r="B128" s="128"/>
      <c r="C128" s="145" t="s">
        <v>125</v>
      </c>
      <c r="D128" s="133"/>
      <c r="E128" s="133"/>
      <c r="F128" s="133"/>
      <c r="G128" s="133"/>
      <c r="H128" s="133"/>
      <c r="I128" s="133"/>
      <c r="J128" s="563">
        <f>B62+I62</f>
        <v>0</v>
      </c>
      <c r="K128" s="563"/>
      <c r="L128" s="563"/>
      <c r="M128" s="134" t="s">
        <v>120</v>
      </c>
      <c r="N128" s="582"/>
      <c r="O128" s="129" t="s">
        <v>121</v>
      </c>
      <c r="P128" s="133"/>
      <c r="Q128" s="133"/>
      <c r="R128" s="133"/>
      <c r="S128" s="133"/>
      <c r="T128" s="133"/>
      <c r="U128" s="133"/>
      <c r="V128" s="133"/>
      <c r="W128" s="133"/>
      <c r="X128" s="133"/>
      <c r="Y128" s="133"/>
      <c r="Z128" s="133"/>
      <c r="AA128" s="133"/>
      <c r="AB128" s="133"/>
      <c r="AC128" s="133"/>
      <c r="AD128" s="133"/>
      <c r="AE128" s="133"/>
      <c r="AF128" s="133"/>
      <c r="AG128" s="133"/>
      <c r="AH128" s="588">
        <f>'9-様式3'!BE55</f>
        <v>0</v>
      </c>
      <c r="AI128" s="588"/>
      <c r="AJ128" s="588"/>
      <c r="AK128" s="146" t="s">
        <v>129</v>
      </c>
    </row>
    <row r="129" spans="1:37" ht="24" customHeight="1">
      <c r="A129" s="114"/>
      <c r="B129" s="128"/>
      <c r="C129" s="145" t="s">
        <v>126</v>
      </c>
      <c r="D129" s="133"/>
      <c r="E129" s="133"/>
      <c r="F129" s="133"/>
      <c r="G129" s="133"/>
      <c r="H129" s="133"/>
      <c r="I129" s="133"/>
      <c r="J129" s="563">
        <f>P62+W62</f>
        <v>0</v>
      </c>
      <c r="K129" s="563"/>
      <c r="L129" s="563"/>
      <c r="M129" s="134" t="s">
        <v>120</v>
      </c>
      <c r="N129" s="582"/>
      <c r="O129" s="129" t="s">
        <v>131</v>
      </c>
      <c r="P129" s="133"/>
      <c r="Q129" s="133"/>
      <c r="R129" s="133"/>
      <c r="S129" s="133"/>
      <c r="T129" s="133"/>
      <c r="U129" s="133"/>
      <c r="V129" s="133"/>
      <c r="W129" s="133"/>
      <c r="X129" s="133"/>
      <c r="Y129" s="133"/>
      <c r="Z129" s="133"/>
      <c r="AA129" s="133"/>
      <c r="AB129" s="133"/>
      <c r="AC129" s="133"/>
      <c r="AD129" s="133"/>
      <c r="AE129" s="133"/>
      <c r="AF129" s="133"/>
      <c r="AG129" s="133"/>
      <c r="AH129" s="563">
        <f>'13-様式4'!V49</f>
        <v>0</v>
      </c>
      <c r="AI129" s="563"/>
      <c r="AJ129" s="563"/>
      <c r="AK129" s="146" t="s">
        <v>129</v>
      </c>
    </row>
    <row r="130" spans="1:37" ht="24" customHeight="1">
      <c r="A130" s="114"/>
      <c r="B130" s="128"/>
      <c r="C130" s="145" t="s">
        <v>127</v>
      </c>
      <c r="D130" s="133"/>
      <c r="E130" s="133"/>
      <c r="F130" s="133"/>
      <c r="G130" s="133"/>
      <c r="H130" s="133"/>
      <c r="I130" s="133"/>
      <c r="J130" s="563">
        <f>P62</f>
        <v>0</v>
      </c>
      <c r="K130" s="563"/>
      <c r="L130" s="563"/>
      <c r="M130" s="134" t="s">
        <v>120</v>
      </c>
      <c r="N130" s="582"/>
      <c r="O130" s="129" t="s">
        <v>132</v>
      </c>
      <c r="P130" s="133"/>
      <c r="Q130" s="133"/>
      <c r="R130" s="133"/>
      <c r="S130" s="133"/>
      <c r="T130" s="133"/>
      <c r="U130" s="133"/>
      <c r="V130" s="133"/>
      <c r="W130" s="133"/>
      <c r="X130" s="133"/>
      <c r="Y130" s="133"/>
      <c r="Z130" s="133"/>
      <c r="AA130" s="133"/>
      <c r="AB130" s="133"/>
      <c r="AC130" s="133"/>
      <c r="AD130" s="133"/>
      <c r="AE130" s="133"/>
      <c r="AF130" s="133"/>
      <c r="AG130" s="133"/>
      <c r="AH130" s="589"/>
      <c r="AI130" s="589"/>
      <c r="AJ130" s="589"/>
      <c r="AK130" s="146" t="s">
        <v>129</v>
      </c>
    </row>
    <row r="131" spans="1:37" ht="24" customHeight="1" thickBot="1">
      <c r="A131" s="114"/>
      <c r="B131" s="128"/>
      <c r="C131" s="147" t="s">
        <v>128</v>
      </c>
      <c r="D131" s="148"/>
      <c r="E131" s="148"/>
      <c r="F131" s="148"/>
      <c r="G131" s="148"/>
      <c r="H131" s="148"/>
      <c r="I131" s="148"/>
      <c r="J131" s="581">
        <f>W62</f>
        <v>0</v>
      </c>
      <c r="K131" s="581"/>
      <c r="L131" s="581"/>
      <c r="M131" s="149" t="s">
        <v>120</v>
      </c>
      <c r="N131" s="574"/>
      <c r="O131" s="130" t="s">
        <v>122</v>
      </c>
      <c r="P131" s="148"/>
      <c r="Q131" s="148"/>
      <c r="R131" s="148"/>
      <c r="S131" s="148"/>
      <c r="T131" s="148"/>
      <c r="U131" s="148"/>
      <c r="V131" s="148"/>
      <c r="W131" s="148"/>
      <c r="X131" s="148"/>
      <c r="Y131" s="148"/>
      <c r="Z131" s="148"/>
      <c r="AA131" s="148"/>
      <c r="AB131" s="148"/>
      <c r="AC131" s="148"/>
      <c r="AD131" s="148"/>
      <c r="AE131" s="148"/>
      <c r="AF131" s="148"/>
      <c r="AG131" s="148"/>
      <c r="AH131" s="580"/>
      <c r="AI131" s="580"/>
      <c r="AJ131" s="580"/>
      <c r="AK131" s="150" t="s">
        <v>129</v>
      </c>
    </row>
    <row r="132" spans="1:37" ht="18" customHeight="1">
      <c r="A132" s="114"/>
      <c r="B132" s="128"/>
      <c r="C132" s="136" t="s">
        <v>123</v>
      </c>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row>
    <row r="133" spans="1:37" ht="10.5" customHeight="1">
      <c r="A133" s="114"/>
      <c r="B133" s="128"/>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row>
    <row r="134" spans="1:37" ht="19.5" customHeight="1">
      <c r="A134" s="114"/>
      <c r="B134" s="128"/>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row>
    <row r="135" spans="1:37" ht="19.5" customHeight="1">
      <c r="A135" s="114"/>
      <c r="B135" s="128"/>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row>
    <row r="136" spans="1:37" ht="19.5" customHeight="1">
      <c r="A136" s="114"/>
      <c r="B136" s="128"/>
      <c r="C136" s="114"/>
      <c r="D136" s="151"/>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row>
    <row r="137" spans="1:37" ht="10.5" customHeight="1">
      <c r="A137" s="114"/>
      <c r="B137" s="128"/>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row>
    <row r="138" spans="1:37" ht="19.5" customHeight="1">
      <c r="A138" s="114"/>
      <c r="B138" s="128"/>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row>
    <row r="139" spans="1:37" ht="19.5" customHeight="1">
      <c r="A139" s="114"/>
      <c r="B139" s="128"/>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row>
    <row r="140" spans="1:37" ht="19.5" customHeight="1">
      <c r="A140" s="114"/>
      <c r="B140" s="128"/>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row>
    <row r="141" spans="1:37" ht="10.5" customHeight="1">
      <c r="A141" s="114"/>
      <c r="B141" s="128"/>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row>
    <row r="142" spans="1:37" ht="19.5" customHeight="1">
      <c r="A142" s="114"/>
      <c r="B142" s="128"/>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row>
    <row r="143" spans="1:37" ht="19.5" customHeight="1">
      <c r="A143" s="114"/>
      <c r="B143" s="128"/>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row>
    <row r="144" spans="1:37" ht="10.5" customHeight="1">
      <c r="A144" s="114"/>
      <c r="B144" s="128"/>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row>
    <row r="145" spans="1:37" ht="19.5" customHeight="1">
      <c r="A145" s="114"/>
      <c r="B145" s="128"/>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row>
    <row r="146" spans="1:37" ht="19.5" customHeight="1">
      <c r="A146" s="114"/>
      <c r="B146" s="128"/>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row>
    <row r="147" spans="1:37" ht="19.5" customHeight="1">
      <c r="A147" s="114"/>
      <c r="B147" s="128"/>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row>
  </sheetData>
  <mergeCells count="294">
    <mergeCell ref="B49:D49"/>
    <mergeCell ref="B50:D50"/>
    <mergeCell ref="N49:P49"/>
    <mergeCell ref="Q49:R49"/>
    <mergeCell ref="N56:P56"/>
    <mergeCell ref="Q56:R56"/>
    <mergeCell ref="E46:M47"/>
    <mergeCell ref="B35:H36"/>
    <mergeCell ref="B55:D55"/>
    <mergeCell ref="B56:D56"/>
    <mergeCell ref="G50:M50"/>
    <mergeCell ref="G51:M51"/>
    <mergeCell ref="G52:M52"/>
    <mergeCell ref="G53:M53"/>
    <mergeCell ref="G54:M54"/>
    <mergeCell ref="G55:M55"/>
    <mergeCell ref="G56:M56"/>
    <mergeCell ref="E55:F55"/>
    <mergeCell ref="B53:D53"/>
    <mergeCell ref="B54:D54"/>
    <mergeCell ref="B51:D51"/>
    <mergeCell ref="B52:D52"/>
    <mergeCell ref="B43:AK44"/>
    <mergeCell ref="AB39:AJ39"/>
    <mergeCell ref="B95:H96"/>
    <mergeCell ref="J95:AJ96"/>
    <mergeCell ref="B38:I38"/>
    <mergeCell ref="B48:D48"/>
    <mergeCell ref="N48:P48"/>
    <mergeCell ref="Q48:R48"/>
    <mergeCell ref="I70:J70"/>
    <mergeCell ref="I69:J69"/>
    <mergeCell ref="I68:J68"/>
    <mergeCell ref="B39:I39"/>
    <mergeCell ref="B57:D57"/>
    <mergeCell ref="N46:P47"/>
    <mergeCell ref="Q46:Y47"/>
    <mergeCell ref="G48:M48"/>
    <mergeCell ref="E57:F57"/>
    <mergeCell ref="S50:Y50"/>
    <mergeCell ref="Q51:R51"/>
    <mergeCell ref="J38:R38"/>
    <mergeCell ref="E48:F48"/>
    <mergeCell ref="AC52:AD52"/>
    <mergeCell ref="AE49:AK49"/>
    <mergeCell ref="AE50:AK50"/>
    <mergeCell ref="Z49:AB49"/>
    <mergeCell ref="B46:D47"/>
    <mergeCell ref="B9:AK11"/>
    <mergeCell ref="AD6:AJ7"/>
    <mergeCell ref="AD5:AJ5"/>
    <mergeCell ref="J34:Y34"/>
    <mergeCell ref="J35:Y36"/>
    <mergeCell ref="U30:X30"/>
    <mergeCell ref="W63:AC63"/>
    <mergeCell ref="K30:N30"/>
    <mergeCell ref="P30:S30"/>
    <mergeCell ref="U29:X29"/>
    <mergeCell ref="P29:S29"/>
    <mergeCell ref="AA31:AJ36"/>
    <mergeCell ref="AE48:AK48"/>
    <mergeCell ref="Z48:AB48"/>
    <mergeCell ref="AC48:AD48"/>
    <mergeCell ref="S48:Y48"/>
    <mergeCell ref="Z50:AB50"/>
    <mergeCell ref="AC50:AD50"/>
    <mergeCell ref="N57:P57"/>
    <mergeCell ref="Q57:R57"/>
    <mergeCell ref="N55:P55"/>
    <mergeCell ref="Q55:R55"/>
    <mergeCell ref="J32:Y32"/>
    <mergeCell ref="G49:M49"/>
    <mergeCell ref="B30:H30"/>
    <mergeCell ref="B29:H29"/>
    <mergeCell ref="B26:H27"/>
    <mergeCell ref="B25:H25"/>
    <mergeCell ref="B22:H23"/>
    <mergeCell ref="B21:H21"/>
    <mergeCell ref="B18:H19"/>
    <mergeCell ref="B17:H17"/>
    <mergeCell ref="B13:H13"/>
    <mergeCell ref="B16:H16"/>
    <mergeCell ref="B14:H14"/>
    <mergeCell ref="K31:N31"/>
    <mergeCell ref="P31:S31"/>
    <mergeCell ref="U31:X31"/>
    <mergeCell ref="S26:AF27"/>
    <mergeCell ref="S25:AF25"/>
    <mergeCell ref="AH26:AI27"/>
    <mergeCell ref="AA29:AF29"/>
    <mergeCell ref="AB30:AI30"/>
    <mergeCell ref="K29:N29"/>
    <mergeCell ref="AB38:AJ38"/>
    <mergeCell ref="B34:H34"/>
    <mergeCell ref="B32:H32"/>
    <mergeCell ref="AH13:AI14"/>
    <mergeCell ref="L16:N16"/>
    <mergeCell ref="P16:S16"/>
    <mergeCell ref="J13:P13"/>
    <mergeCell ref="J14:P14"/>
    <mergeCell ref="Q13:R14"/>
    <mergeCell ref="S13:S14"/>
    <mergeCell ref="Y13:Y14"/>
    <mergeCell ref="J26:Q27"/>
    <mergeCell ref="T14:U14"/>
    <mergeCell ref="W13:X13"/>
    <mergeCell ref="W14:X14"/>
    <mergeCell ref="J17:AJ17"/>
    <mergeCell ref="J18:AJ19"/>
    <mergeCell ref="AG29:AJ29"/>
    <mergeCell ref="B31:H31"/>
    <mergeCell ref="AA13:AB14"/>
    <mergeCell ref="AC13:AG13"/>
    <mergeCell ref="AC14:AG14"/>
    <mergeCell ref="J21:AF21"/>
    <mergeCell ref="J22:AF23"/>
    <mergeCell ref="T13:U13"/>
    <mergeCell ref="I67:J67"/>
    <mergeCell ref="AD63:AJ63"/>
    <mergeCell ref="AC55:AD55"/>
    <mergeCell ref="E49:F49"/>
    <mergeCell ref="E50:F50"/>
    <mergeCell ref="E51:F51"/>
    <mergeCell ref="E52:F52"/>
    <mergeCell ref="E53:F53"/>
    <mergeCell ref="E54:F54"/>
    <mergeCell ref="S51:Y51"/>
    <mergeCell ref="S52:Y52"/>
    <mergeCell ref="S53:Y53"/>
    <mergeCell ref="E56:F56"/>
    <mergeCell ref="AE55:AK55"/>
    <mergeCell ref="AE56:AK56"/>
    <mergeCell ref="S55:Y55"/>
    <mergeCell ref="S56:Y56"/>
    <mergeCell ref="G57:M57"/>
    <mergeCell ref="S57:Y57"/>
    <mergeCell ref="Z56:AB56"/>
    <mergeCell ref="AC56:AD56"/>
    <mergeCell ref="N52:P52"/>
    <mergeCell ref="N50:P50"/>
    <mergeCell ref="Z55:AB55"/>
    <mergeCell ref="S54:Y54"/>
    <mergeCell ref="N54:P54"/>
    <mergeCell ref="Q54:R54"/>
    <mergeCell ref="AE53:AK53"/>
    <mergeCell ref="AE54:AK54"/>
    <mergeCell ref="N53:P53"/>
    <mergeCell ref="Q53:R53"/>
    <mergeCell ref="Z53:AB53"/>
    <mergeCell ref="AC53:AD53"/>
    <mergeCell ref="Z54:AB54"/>
    <mergeCell ref="AC54:AD54"/>
    <mergeCell ref="AE51:AK51"/>
    <mergeCell ref="AE52:AK52"/>
    <mergeCell ref="N51:P51"/>
    <mergeCell ref="Z46:AB47"/>
    <mergeCell ref="AC46:AK47"/>
    <mergeCell ref="Q50:R50"/>
    <mergeCell ref="Q52:R52"/>
    <mergeCell ref="Z51:AB51"/>
    <mergeCell ref="AC51:AD51"/>
    <mergeCell ref="Z52:AB52"/>
    <mergeCell ref="AC49:AD49"/>
    <mergeCell ref="S49:Y49"/>
    <mergeCell ref="B94:H94"/>
    <mergeCell ref="J94:AJ94"/>
    <mergeCell ref="W68:AC68"/>
    <mergeCell ref="S84:AF84"/>
    <mergeCell ref="AG84:AJ84"/>
    <mergeCell ref="B93:H93"/>
    <mergeCell ref="L93:N93"/>
    <mergeCell ref="B84:N84"/>
    <mergeCell ref="O84:R84"/>
    <mergeCell ref="W69:AC70"/>
    <mergeCell ref="W71:AC71"/>
    <mergeCell ref="N69:O69"/>
    <mergeCell ref="N70:O70"/>
    <mergeCell ref="B78:I79"/>
    <mergeCell ref="B77:I77"/>
    <mergeCell ref="J81:AB81"/>
    <mergeCell ref="J80:AB80"/>
    <mergeCell ref="J79:AB79"/>
    <mergeCell ref="J78:AB78"/>
    <mergeCell ref="J77:AB77"/>
    <mergeCell ref="AC77:AJ77"/>
    <mergeCell ref="AC78:AJ78"/>
    <mergeCell ref="AC79:AJ79"/>
    <mergeCell ref="AC80:AJ80"/>
    <mergeCell ref="B98:H98"/>
    <mergeCell ref="B111:H111"/>
    <mergeCell ref="J111:X111"/>
    <mergeCell ref="B112:H113"/>
    <mergeCell ref="J112:X113"/>
    <mergeCell ref="B107:H107"/>
    <mergeCell ref="K107:N107"/>
    <mergeCell ref="P107:S107"/>
    <mergeCell ref="U107:X107"/>
    <mergeCell ref="B102:H102"/>
    <mergeCell ref="S102:AF102"/>
    <mergeCell ref="B99:H100"/>
    <mergeCell ref="J98:AF98"/>
    <mergeCell ref="J99:AF100"/>
    <mergeCell ref="J103:Q104"/>
    <mergeCell ref="S103:AF104"/>
    <mergeCell ref="B106:H106"/>
    <mergeCell ref="K106:N106"/>
    <mergeCell ref="P106:S106"/>
    <mergeCell ref="U106:X106"/>
    <mergeCell ref="B103:H104"/>
    <mergeCell ref="AD112:AH113"/>
    <mergeCell ref="AH110:AI111"/>
    <mergeCell ref="AE110:AF111"/>
    <mergeCell ref="AI112:AJ113"/>
    <mergeCell ref="B108:H108"/>
    <mergeCell ref="K108:N108"/>
    <mergeCell ref="P108:S108"/>
    <mergeCell ref="U108:X108"/>
    <mergeCell ref="AH128:AJ128"/>
    <mergeCell ref="AH129:AJ129"/>
    <mergeCell ref="AH130:AJ130"/>
    <mergeCell ref="B109:H109"/>
    <mergeCell ref="J109:Y109"/>
    <mergeCell ref="B116:H116"/>
    <mergeCell ref="I116:O116"/>
    <mergeCell ref="P116:V116"/>
    <mergeCell ref="W116:AC116"/>
    <mergeCell ref="B117:H117"/>
    <mergeCell ref="I117:O117"/>
    <mergeCell ref="P117:V117"/>
    <mergeCell ref="W117:AC117"/>
    <mergeCell ref="AD117:AJ117"/>
    <mergeCell ref="AG110:AG111"/>
    <mergeCell ref="AJ110:AJ111"/>
    <mergeCell ref="AA110:AC111"/>
    <mergeCell ref="AA112:AC113"/>
    <mergeCell ref="AD110:AD111"/>
    <mergeCell ref="AH131:AJ131"/>
    <mergeCell ref="J131:L131"/>
    <mergeCell ref="J130:L130"/>
    <mergeCell ref="J128:L128"/>
    <mergeCell ref="J127:L127"/>
    <mergeCell ref="N127:N131"/>
    <mergeCell ref="J129:L129"/>
    <mergeCell ref="C126:M126"/>
    <mergeCell ref="O126:AK126"/>
    <mergeCell ref="AH127:AJ127"/>
    <mergeCell ref="AH103:AI104"/>
    <mergeCell ref="AD68:AJ68"/>
    <mergeCell ref="AD116:AJ116"/>
    <mergeCell ref="P93:S93"/>
    <mergeCell ref="J89:AB90"/>
    <mergeCell ref="AD62:AJ62"/>
    <mergeCell ref="Q67:R67"/>
    <mergeCell ref="Q69:R69"/>
    <mergeCell ref="Q70:R70"/>
    <mergeCell ref="K67:L67"/>
    <mergeCell ref="K68:L68"/>
    <mergeCell ref="K69:L69"/>
    <mergeCell ref="K70:L70"/>
    <mergeCell ref="AD67:AJ67"/>
    <mergeCell ref="N67:O67"/>
    <mergeCell ref="W67:AC67"/>
    <mergeCell ref="AD71:AJ71"/>
    <mergeCell ref="AD69:AJ70"/>
    <mergeCell ref="O71:R71"/>
    <mergeCell ref="N68:O68"/>
    <mergeCell ref="Q68:R68"/>
    <mergeCell ref="I62:O62"/>
    <mergeCell ref="B80:I80"/>
    <mergeCell ref="B81:I81"/>
    <mergeCell ref="AC81:AJ81"/>
    <mergeCell ref="AA1:AB1"/>
    <mergeCell ref="AC1:AD1"/>
    <mergeCell ref="AF1:AG1"/>
    <mergeCell ref="AI1:AJ1"/>
    <mergeCell ref="B3:AJ3"/>
    <mergeCell ref="C68:H69"/>
    <mergeCell ref="C70:H70"/>
    <mergeCell ref="C71:H71"/>
    <mergeCell ref="B62:H62"/>
    <mergeCell ref="P62:V62"/>
    <mergeCell ref="W62:AC62"/>
    <mergeCell ref="C67:H67"/>
    <mergeCell ref="B61:H61"/>
    <mergeCell ref="I61:O61"/>
    <mergeCell ref="P61:V61"/>
    <mergeCell ref="W61:AC61"/>
    <mergeCell ref="AD61:AJ61"/>
    <mergeCell ref="AE57:AK57"/>
    <mergeCell ref="Z57:AB57"/>
    <mergeCell ref="AC57:AD57"/>
    <mergeCell ref="J39:R39"/>
    <mergeCell ref="S38:AA38"/>
    <mergeCell ref="S39:AA39"/>
  </mergeCells>
  <phoneticPr fontId="2"/>
  <conditionalFormatting sqref="J78:AJ81">
    <cfRule type="notContainsBlanks" dxfId="373" priority="19">
      <formula>LEN(TRIM(J78))&gt;0</formula>
    </cfRule>
  </conditionalFormatting>
  <conditionalFormatting sqref="AD6">
    <cfRule type="notContainsBlanks" dxfId="372" priority="11" stopIfTrue="1">
      <formula>LEN(TRIM(AD6))&gt;0</formula>
    </cfRule>
  </conditionalFormatting>
  <conditionalFormatting sqref="AD110:AD111">
    <cfRule type="notContainsBlanks" dxfId="371" priority="13" stopIfTrue="1">
      <formula>LEN(TRIM(AD110))&gt;0</formula>
    </cfRule>
  </conditionalFormatting>
  <conditionalFormatting sqref="AD112:AH113">
    <cfRule type="notContainsBlanks" dxfId="370" priority="12" stopIfTrue="1">
      <formula>LEN(TRIM(AD112))&gt;0</formula>
    </cfRule>
  </conditionalFormatting>
  <conditionalFormatting sqref="AF1:AF2 AI1:AI2 AD110:AE110 AD112 AD6 J13:P14 T13:U14 W13:X14 AC13:AG14 L16 P16 J17:J18 J21:J22 S25:S26 J26 K29:K31 P29:P31 U29:U31 J32 J34:J35 B39 J39 S39 AB39 Z48:AB56 B48:D57 N48:P57 B62:AC62 AD63 N67:O70 Q67:R70 AD67:AJ71 O71 J78:AJ81 O84 AG84 L93 P93 J94:AJ96 J98:AF100 S102:AF104 J103 K106:N108 P106:S108 U106:X108 J109 AH110 J111:X113 B117:AC117 I67:L70">
    <cfRule type="notContainsBlanks" dxfId="369" priority="18">
      <formula>LEN(TRIM(B1))&gt;0</formula>
    </cfRule>
  </conditionalFormatting>
  <conditionalFormatting sqref="AF1:AG2 AI1:AJ2">
    <cfRule type="notContainsBlanks" dxfId="368" priority="14" stopIfTrue="1">
      <formula>LEN(TRIM(AF1))&gt;0</formula>
    </cfRule>
  </conditionalFormatting>
  <conditionalFormatting sqref="AH130:AJ131">
    <cfRule type="notContainsBlanks" dxfId="367" priority="15">
      <formula>LEN(TRIM(AH130))&gt;0</formula>
    </cfRule>
  </conditionalFormatting>
  <conditionalFormatting sqref="AC1:AC2">
    <cfRule type="notContainsBlanks" dxfId="366" priority="4">
      <formula>LEN(TRIM(AC1))&gt;0</formula>
    </cfRule>
  </conditionalFormatting>
  <conditionalFormatting sqref="AC1:AD2">
    <cfRule type="notContainsBlanks" dxfId="365" priority="3" stopIfTrue="1">
      <formula>LEN(TRIM(AC1))&gt;0</formula>
    </cfRule>
  </conditionalFormatting>
  <conditionalFormatting sqref="O71:R71">
    <cfRule type="containsBlanks" dxfId="364" priority="2">
      <formula>LEN(TRIM(O71))=0</formula>
    </cfRule>
  </conditionalFormatting>
  <dataValidations count="11">
    <dataValidation type="list" allowBlank="1" showInputMessage="1" showErrorMessage="1" sqref="B39:AJ39" xr:uid="{00000000-0002-0000-0100-000000000000}">
      <formula1>$AO$34:$AO$37</formula1>
    </dataValidation>
    <dataValidation type="list" allowBlank="1" showInputMessage="1" showErrorMessage="1" sqref="B48:D57 N48:P57 Z48:AB56" xr:uid="{00000000-0002-0000-0100-000001000000}">
      <formula1>$AR$34:$AR$35</formula1>
    </dataValidation>
    <dataValidation type="list" allowBlank="1" showInputMessage="1" showErrorMessage="1" sqref="AD67:AJ68 AG84:AJ84 O84:R84" xr:uid="{00000000-0002-0000-0100-000002000000}">
      <formula1>$AO$34:$AO$36</formula1>
    </dataValidation>
    <dataValidation type="list" allowBlank="1" showInputMessage="1" showErrorMessage="1" sqref="I67:J70" xr:uid="{00000000-0002-0000-0100-000004000000}">
      <formula1>$AO$66:$AO$71</formula1>
    </dataValidation>
    <dataValidation type="list" allowBlank="1" showInputMessage="1" showErrorMessage="1" sqref="G82:H82" xr:uid="{00000000-0002-0000-0100-000005000000}">
      <formula1>$AO$70:$AO$72</formula1>
    </dataValidation>
    <dataValidation type="list" allowBlank="1" showInputMessage="1" showErrorMessage="1" sqref="AD6:AJ7" xr:uid="{00000000-0002-0000-0100-000006000000}">
      <formula1>$AO$9:$AO$11</formula1>
    </dataValidation>
    <dataValidation type="list" allowBlank="1" showInputMessage="1" showErrorMessage="1" sqref="S82:AJ82" xr:uid="{00000000-0002-0000-0100-000007000000}">
      <formula1>$AO$75:$AO$84</formula1>
    </dataValidation>
    <dataValidation type="list" allowBlank="1" showInputMessage="1" showErrorMessage="1" sqref="J81" xr:uid="{00000000-0002-0000-0100-000008000000}">
      <formula1>$AO$78:$AO$84</formula1>
    </dataValidation>
    <dataValidation type="list" allowBlank="1" showInputMessage="1" showErrorMessage="1" sqref="AC78:AJ81" xr:uid="{00000000-0002-0000-0100-000009000000}">
      <formula1>$AO$35:$AO$36</formula1>
    </dataValidation>
    <dataValidation imeMode="fullKatakana" allowBlank="1" showInputMessage="1" showErrorMessage="1" sqref="J17:AJ17 J21:AF21 S25:AF25 J94:AJ94 J98:AF98 S102:AF102 J111:X111" xr:uid="{3CD02103-3052-43F5-AEEE-EE7E66E4FF36}"/>
    <dataValidation type="list" allowBlank="1" showInputMessage="1" showErrorMessage="1" sqref="AD110:AD111" xr:uid="{00000000-0002-0000-0100-000003000000}">
      <formula1>$AO$109:$AO$114</formula1>
    </dataValidation>
  </dataValidations>
  <pageMargins left="0.59055118110236227" right="0.23622047244094491" top="0.74803149606299213" bottom="0.74803149606299213" header="0.31496062992125984" footer="0.31496062992125984"/>
  <pageSetup paperSize="9" scale="98" orientation="portrait" r:id="rId1"/>
  <rowBreaks count="2" manualBreakCount="2">
    <brk id="57" max="16383" man="1"/>
    <brk id="117"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F111"/>
  <sheetViews>
    <sheetView showZeros="0" view="pageBreakPreview" zoomScaleNormal="100" zoomScaleSheetLayoutView="100" workbookViewId="0"/>
  </sheetViews>
  <sheetFormatPr defaultColWidth="2.625" defaultRowHeight="15" customHeight="1"/>
  <cols>
    <col min="1" max="6" width="2.625" style="114"/>
    <col min="7" max="13" width="3.125" style="114" customWidth="1"/>
    <col min="14" max="16384" width="2.625" style="114"/>
  </cols>
  <sheetData>
    <row r="1" spans="1:32" s="235" customFormat="1" ht="15" customHeight="1">
      <c r="A1" s="114" t="s">
        <v>1046</v>
      </c>
    </row>
    <row r="2" spans="1:32" s="235" customFormat="1" ht="23.25" customHeight="1">
      <c r="A2" s="913" t="s">
        <v>373</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row>
    <row r="3" spans="1:32" s="235" customFormat="1" ht="1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s="235" customFormat="1" ht="19.5" customHeight="1">
      <c r="A4" s="1121" t="s">
        <v>1142</v>
      </c>
      <c r="B4" s="1122"/>
      <c r="C4" s="1122"/>
      <c r="D4" s="1122"/>
      <c r="E4" s="1122"/>
      <c r="F4" s="1122"/>
      <c r="G4" s="1122"/>
      <c r="H4" s="1122"/>
      <c r="I4" s="1122"/>
      <c r="J4" s="1122"/>
      <c r="K4" s="1122"/>
      <c r="L4" s="1122"/>
      <c r="M4" s="1122"/>
      <c r="N4" s="1123"/>
      <c r="O4" s="1132">
        <f>'2-様式1'!J22</f>
        <v>0</v>
      </c>
      <c r="P4" s="1133"/>
      <c r="Q4" s="1133"/>
      <c r="R4" s="1133"/>
      <c r="S4" s="1133"/>
      <c r="T4" s="1133"/>
      <c r="U4" s="1133"/>
      <c r="V4" s="1133"/>
      <c r="W4" s="1133"/>
      <c r="X4" s="1133"/>
      <c r="Y4" s="1133"/>
      <c r="Z4" s="1133"/>
      <c r="AA4" s="1133"/>
      <c r="AB4" s="1133"/>
      <c r="AC4" s="1133"/>
      <c r="AD4" s="1133"/>
      <c r="AE4" s="1133"/>
      <c r="AF4" s="1134"/>
    </row>
    <row r="5" spans="1:32" s="235" customFormat="1" ht="19.5" customHeight="1">
      <c r="A5" s="1124"/>
      <c r="B5" s="1125"/>
      <c r="C5" s="1125"/>
      <c r="D5" s="1125"/>
      <c r="E5" s="1125"/>
      <c r="F5" s="1125"/>
      <c r="G5" s="1125"/>
      <c r="H5" s="1125"/>
      <c r="I5" s="1125"/>
      <c r="J5" s="1125"/>
      <c r="K5" s="1125"/>
      <c r="L5" s="1125"/>
      <c r="M5" s="1125"/>
      <c r="N5" s="1126"/>
      <c r="O5" s="1135"/>
      <c r="P5" s="1136"/>
      <c r="Q5" s="1136"/>
      <c r="R5" s="1136"/>
      <c r="S5" s="1136"/>
      <c r="T5" s="1136"/>
      <c r="U5" s="1136"/>
      <c r="V5" s="1136"/>
      <c r="W5" s="1136"/>
      <c r="X5" s="1136"/>
      <c r="Y5" s="1136"/>
      <c r="Z5" s="1136"/>
      <c r="AA5" s="1136"/>
      <c r="AB5" s="1136"/>
      <c r="AC5" s="1136"/>
      <c r="AD5" s="1136"/>
      <c r="AE5" s="1136"/>
      <c r="AF5" s="1137"/>
    </row>
    <row r="6" spans="1:32" s="235" customFormat="1" ht="19.5" customHeight="1">
      <c r="A6" s="1121" t="s">
        <v>374</v>
      </c>
      <c r="B6" s="1122"/>
      <c r="C6" s="1122"/>
      <c r="D6" s="1122"/>
      <c r="E6" s="1122"/>
      <c r="F6" s="1122"/>
      <c r="G6" s="1122"/>
      <c r="H6" s="1122"/>
      <c r="I6" s="1122"/>
      <c r="J6" s="1122"/>
      <c r="K6" s="1122"/>
      <c r="L6" s="1122"/>
      <c r="M6" s="1122"/>
      <c r="N6" s="1123"/>
      <c r="O6" s="548">
        <f>'2-様式1'!J18</f>
        <v>0</v>
      </c>
      <c r="P6" s="549"/>
      <c r="Q6" s="549"/>
      <c r="R6" s="549"/>
      <c r="S6" s="549"/>
      <c r="T6" s="549"/>
      <c r="U6" s="549"/>
      <c r="V6" s="549"/>
      <c r="W6" s="549"/>
      <c r="X6" s="549"/>
      <c r="Y6" s="549"/>
      <c r="Z6" s="549"/>
      <c r="AA6" s="549"/>
      <c r="AB6" s="549"/>
      <c r="AC6" s="549"/>
      <c r="AD6" s="549"/>
      <c r="AE6" s="549"/>
      <c r="AF6" s="550"/>
    </row>
    <row r="7" spans="1:32" s="235" customFormat="1" ht="19.5" customHeight="1">
      <c r="A7" s="1124"/>
      <c r="B7" s="1125"/>
      <c r="C7" s="1125"/>
      <c r="D7" s="1125"/>
      <c r="E7" s="1125"/>
      <c r="F7" s="1125"/>
      <c r="G7" s="1125"/>
      <c r="H7" s="1125"/>
      <c r="I7" s="1125"/>
      <c r="J7" s="1125"/>
      <c r="K7" s="1125"/>
      <c r="L7" s="1125"/>
      <c r="M7" s="1125"/>
      <c r="N7" s="1126"/>
      <c r="O7" s="551"/>
      <c r="P7" s="552"/>
      <c r="Q7" s="552"/>
      <c r="R7" s="552"/>
      <c r="S7" s="552"/>
      <c r="T7" s="552"/>
      <c r="U7" s="552"/>
      <c r="V7" s="552"/>
      <c r="W7" s="552"/>
      <c r="X7" s="552"/>
      <c r="Y7" s="552"/>
      <c r="Z7" s="552"/>
      <c r="AA7" s="552"/>
      <c r="AB7" s="552"/>
      <c r="AC7" s="552"/>
      <c r="AD7" s="552"/>
      <c r="AE7" s="552"/>
      <c r="AF7" s="553"/>
    </row>
    <row r="8" spans="1:32" s="235" customFormat="1" ht="19.5" customHeight="1">
      <c r="A8" s="1127" t="s">
        <v>375</v>
      </c>
      <c r="B8" s="1127"/>
      <c r="C8" s="1127"/>
      <c r="D8" s="1127"/>
      <c r="E8" s="1127"/>
      <c r="F8" s="118" t="s">
        <v>376</v>
      </c>
      <c r="G8" s="1129" t="s">
        <v>377</v>
      </c>
      <c r="H8" s="1130"/>
      <c r="I8" s="1130"/>
      <c r="J8" s="1130"/>
      <c r="K8" s="1130"/>
      <c r="L8" s="1130"/>
      <c r="M8" s="1131"/>
      <c r="N8" s="119" t="s">
        <v>378</v>
      </c>
      <c r="O8" s="1127" t="s">
        <v>379</v>
      </c>
      <c r="P8" s="1127"/>
      <c r="Q8" s="1127"/>
      <c r="R8" s="1127"/>
      <c r="S8" s="1127"/>
      <c r="T8" s="1127" t="s">
        <v>380</v>
      </c>
      <c r="U8" s="1127"/>
      <c r="V8" s="1127"/>
      <c r="W8" s="1127"/>
      <c r="X8" s="1127"/>
      <c r="Y8" s="1127"/>
      <c r="Z8" s="1127"/>
      <c r="AA8" s="1127"/>
      <c r="AB8" s="1127"/>
      <c r="AC8" s="1127"/>
      <c r="AD8" s="1127"/>
      <c r="AE8" s="1127"/>
      <c r="AF8" s="1127"/>
    </row>
    <row r="9" spans="1:32" s="235" customFormat="1" ht="19.5" customHeight="1">
      <c r="A9" s="1128"/>
      <c r="B9" s="1128"/>
      <c r="C9" s="1128"/>
      <c r="D9" s="1128"/>
      <c r="E9" s="1128"/>
      <c r="F9" s="353"/>
      <c r="G9" s="1138" t="s">
        <v>381</v>
      </c>
      <c r="H9" s="1139"/>
      <c r="I9" s="1139"/>
      <c r="J9" s="1139"/>
      <c r="K9" s="1139"/>
      <c r="L9" s="1139"/>
      <c r="M9" s="1140"/>
      <c r="N9" s="354"/>
      <c r="O9" s="1128"/>
      <c r="P9" s="1128"/>
      <c r="Q9" s="1128"/>
      <c r="R9" s="1128"/>
      <c r="S9" s="1128"/>
      <c r="T9" s="1128"/>
      <c r="U9" s="1128"/>
      <c r="V9" s="1128"/>
      <c r="W9" s="1128"/>
      <c r="X9" s="1128"/>
      <c r="Y9" s="1128"/>
      <c r="Z9" s="1128"/>
      <c r="AA9" s="1128"/>
      <c r="AB9" s="1128"/>
      <c r="AC9" s="1128"/>
      <c r="AD9" s="1128"/>
      <c r="AE9" s="1128"/>
      <c r="AF9" s="1128"/>
    </row>
    <row r="10" spans="1:32" s="235" customFormat="1" ht="19.5" customHeight="1">
      <c r="A10" s="1141">
        <f>'2-様式1'!J26</f>
        <v>0</v>
      </c>
      <c r="B10" s="1141"/>
      <c r="C10" s="1141"/>
      <c r="D10" s="1141"/>
      <c r="E10" s="1141"/>
      <c r="F10" s="355" t="s">
        <v>382</v>
      </c>
      <c r="G10" s="1143">
        <f>'2-様式1'!S25</f>
        <v>0</v>
      </c>
      <c r="H10" s="1144"/>
      <c r="I10" s="1144"/>
      <c r="J10" s="1144"/>
      <c r="K10" s="1144"/>
      <c r="L10" s="1144"/>
      <c r="M10" s="1145"/>
      <c r="N10" s="356" t="s">
        <v>378</v>
      </c>
      <c r="O10" s="1146"/>
      <c r="P10" s="1146"/>
      <c r="Q10" s="1146"/>
      <c r="R10" s="1146"/>
      <c r="S10" s="1146"/>
      <c r="T10" s="1150"/>
      <c r="U10" s="1150"/>
      <c r="V10" s="1150"/>
      <c r="W10" s="1150"/>
      <c r="X10" s="1150"/>
      <c r="Y10" s="1150"/>
      <c r="Z10" s="1150"/>
      <c r="AA10" s="1150"/>
      <c r="AB10" s="1150"/>
      <c r="AC10" s="1150"/>
      <c r="AD10" s="1150"/>
      <c r="AE10" s="1150"/>
      <c r="AF10" s="1150"/>
    </row>
    <row r="11" spans="1:32" s="235" customFormat="1" ht="19.5" customHeight="1">
      <c r="A11" s="1142"/>
      <c r="B11" s="1142"/>
      <c r="C11" s="1142"/>
      <c r="D11" s="1142"/>
      <c r="E11" s="1142"/>
      <c r="F11" s="353"/>
      <c r="G11" s="1148">
        <f>'2-様式1'!S26</f>
        <v>0</v>
      </c>
      <c r="H11" s="1142"/>
      <c r="I11" s="1142"/>
      <c r="J11" s="1142"/>
      <c r="K11" s="1142"/>
      <c r="L11" s="1142"/>
      <c r="M11" s="1149"/>
      <c r="N11" s="354"/>
      <c r="O11" s="1147"/>
      <c r="P11" s="1147"/>
      <c r="Q11" s="1147"/>
      <c r="R11" s="1147"/>
      <c r="S11" s="1147"/>
      <c r="T11" s="1151"/>
      <c r="U11" s="1151"/>
      <c r="V11" s="1151"/>
      <c r="W11" s="1151"/>
      <c r="X11" s="1151"/>
      <c r="Y11" s="1151"/>
      <c r="Z11" s="1151"/>
      <c r="AA11" s="1151"/>
      <c r="AB11" s="1151"/>
      <c r="AC11" s="1151"/>
      <c r="AD11" s="1151"/>
      <c r="AE11" s="1151"/>
      <c r="AF11" s="1151"/>
    </row>
    <row r="12" spans="1:32" s="235" customFormat="1" ht="19.5" customHeight="1">
      <c r="A12" s="1141"/>
      <c r="B12" s="1141"/>
      <c r="C12" s="1141"/>
      <c r="D12" s="1141"/>
      <c r="E12" s="1141"/>
      <c r="F12" s="118" t="s">
        <v>376</v>
      </c>
      <c r="G12" s="1143"/>
      <c r="H12" s="1144"/>
      <c r="I12" s="1144"/>
      <c r="J12" s="1144"/>
      <c r="K12" s="1144"/>
      <c r="L12" s="1144"/>
      <c r="M12" s="1145"/>
      <c r="N12" s="119" t="s">
        <v>378</v>
      </c>
      <c r="O12" s="1146"/>
      <c r="P12" s="1146"/>
      <c r="Q12" s="1146"/>
      <c r="R12" s="1146"/>
      <c r="S12" s="1146"/>
      <c r="T12" s="1150"/>
      <c r="U12" s="1150"/>
      <c r="V12" s="1150"/>
      <c r="W12" s="1150"/>
      <c r="X12" s="1150"/>
      <c r="Y12" s="1150"/>
      <c r="Z12" s="1150"/>
      <c r="AA12" s="1150"/>
      <c r="AB12" s="1150"/>
      <c r="AC12" s="1150"/>
      <c r="AD12" s="1150"/>
      <c r="AE12" s="1150"/>
      <c r="AF12" s="1150"/>
    </row>
    <row r="13" spans="1:32" s="235" customFormat="1" ht="19.5" customHeight="1">
      <c r="A13" s="1142"/>
      <c r="B13" s="1142"/>
      <c r="C13" s="1142"/>
      <c r="D13" s="1142"/>
      <c r="E13" s="1142"/>
      <c r="F13" s="353"/>
      <c r="G13" s="1148"/>
      <c r="H13" s="1142"/>
      <c r="I13" s="1142"/>
      <c r="J13" s="1142"/>
      <c r="K13" s="1142"/>
      <c r="L13" s="1142"/>
      <c r="M13" s="1149"/>
      <c r="N13" s="354"/>
      <c r="O13" s="1147"/>
      <c r="P13" s="1147"/>
      <c r="Q13" s="1147"/>
      <c r="R13" s="1147"/>
      <c r="S13" s="1147"/>
      <c r="T13" s="1151"/>
      <c r="U13" s="1151"/>
      <c r="V13" s="1151"/>
      <c r="W13" s="1151"/>
      <c r="X13" s="1151"/>
      <c r="Y13" s="1151"/>
      <c r="Z13" s="1151"/>
      <c r="AA13" s="1151"/>
      <c r="AB13" s="1151"/>
      <c r="AC13" s="1151"/>
      <c r="AD13" s="1151"/>
      <c r="AE13" s="1151"/>
      <c r="AF13" s="1151"/>
    </row>
    <row r="14" spans="1:32" s="235" customFormat="1" ht="19.5" customHeight="1">
      <c r="A14" s="1141"/>
      <c r="B14" s="1141"/>
      <c r="C14" s="1141"/>
      <c r="D14" s="1141"/>
      <c r="E14" s="1141"/>
      <c r="F14" s="118" t="s">
        <v>376</v>
      </c>
      <c r="G14" s="1143"/>
      <c r="H14" s="1144"/>
      <c r="I14" s="1144"/>
      <c r="J14" s="1144"/>
      <c r="K14" s="1144"/>
      <c r="L14" s="1144"/>
      <c r="M14" s="1145"/>
      <c r="N14" s="119" t="s">
        <v>378</v>
      </c>
      <c r="O14" s="1146"/>
      <c r="P14" s="1146"/>
      <c r="Q14" s="1146"/>
      <c r="R14" s="1146"/>
      <c r="S14" s="1146"/>
      <c r="T14" s="1150"/>
      <c r="U14" s="1150"/>
      <c r="V14" s="1150"/>
      <c r="W14" s="1150"/>
      <c r="X14" s="1150"/>
      <c r="Y14" s="1150"/>
      <c r="Z14" s="1150"/>
      <c r="AA14" s="1150"/>
      <c r="AB14" s="1150"/>
      <c r="AC14" s="1150"/>
      <c r="AD14" s="1150"/>
      <c r="AE14" s="1150"/>
      <c r="AF14" s="1150"/>
    </row>
    <row r="15" spans="1:32" s="235" customFormat="1" ht="19.5" customHeight="1">
      <c r="A15" s="1142"/>
      <c r="B15" s="1142"/>
      <c r="C15" s="1142"/>
      <c r="D15" s="1142"/>
      <c r="E15" s="1142"/>
      <c r="F15" s="353"/>
      <c r="G15" s="1148"/>
      <c r="H15" s="1142"/>
      <c r="I15" s="1142"/>
      <c r="J15" s="1142"/>
      <c r="K15" s="1142"/>
      <c r="L15" s="1142"/>
      <c r="M15" s="1149"/>
      <c r="N15" s="354"/>
      <c r="O15" s="1147"/>
      <c r="P15" s="1147"/>
      <c r="Q15" s="1147"/>
      <c r="R15" s="1147"/>
      <c r="S15" s="1147"/>
      <c r="T15" s="1151"/>
      <c r="U15" s="1151"/>
      <c r="V15" s="1151"/>
      <c r="W15" s="1151"/>
      <c r="X15" s="1151"/>
      <c r="Y15" s="1151"/>
      <c r="Z15" s="1151"/>
      <c r="AA15" s="1151"/>
      <c r="AB15" s="1151"/>
      <c r="AC15" s="1151"/>
      <c r="AD15" s="1151"/>
      <c r="AE15" s="1151"/>
      <c r="AF15" s="1151"/>
    </row>
    <row r="16" spans="1:32" s="235" customFormat="1" ht="19.5" customHeight="1">
      <c r="A16" s="1141"/>
      <c r="B16" s="1141"/>
      <c r="C16" s="1141"/>
      <c r="D16" s="1141"/>
      <c r="E16" s="1141"/>
      <c r="F16" s="118" t="s">
        <v>376</v>
      </c>
      <c r="G16" s="1143"/>
      <c r="H16" s="1144"/>
      <c r="I16" s="1144"/>
      <c r="J16" s="1144"/>
      <c r="K16" s="1144"/>
      <c r="L16" s="1144"/>
      <c r="M16" s="1145"/>
      <c r="N16" s="119" t="s">
        <v>378</v>
      </c>
      <c r="O16" s="1146"/>
      <c r="P16" s="1146"/>
      <c r="Q16" s="1146"/>
      <c r="R16" s="1146"/>
      <c r="S16" s="1146"/>
      <c r="T16" s="1150"/>
      <c r="U16" s="1150"/>
      <c r="V16" s="1150"/>
      <c r="W16" s="1150"/>
      <c r="X16" s="1150"/>
      <c r="Y16" s="1150"/>
      <c r="Z16" s="1150"/>
      <c r="AA16" s="1150"/>
      <c r="AB16" s="1150"/>
      <c r="AC16" s="1150"/>
      <c r="AD16" s="1150"/>
      <c r="AE16" s="1150"/>
      <c r="AF16" s="1150"/>
    </row>
    <row r="17" spans="1:32" s="235" customFormat="1" ht="19.5" customHeight="1">
      <c r="A17" s="1142"/>
      <c r="B17" s="1142"/>
      <c r="C17" s="1142"/>
      <c r="D17" s="1142"/>
      <c r="E17" s="1142"/>
      <c r="F17" s="353"/>
      <c r="G17" s="1148"/>
      <c r="H17" s="1142"/>
      <c r="I17" s="1142"/>
      <c r="J17" s="1142"/>
      <c r="K17" s="1142"/>
      <c r="L17" s="1142"/>
      <c r="M17" s="1149"/>
      <c r="N17" s="354"/>
      <c r="O17" s="1147"/>
      <c r="P17" s="1147"/>
      <c r="Q17" s="1147"/>
      <c r="R17" s="1147"/>
      <c r="S17" s="1147"/>
      <c r="T17" s="1151"/>
      <c r="U17" s="1151"/>
      <c r="V17" s="1151"/>
      <c r="W17" s="1151"/>
      <c r="X17" s="1151"/>
      <c r="Y17" s="1151"/>
      <c r="Z17" s="1151"/>
      <c r="AA17" s="1151"/>
      <c r="AB17" s="1151"/>
      <c r="AC17" s="1151"/>
      <c r="AD17" s="1151"/>
      <c r="AE17" s="1151"/>
      <c r="AF17" s="1151"/>
    </row>
    <row r="18" spans="1:32" s="235" customFormat="1" ht="19.5" customHeight="1">
      <c r="A18" s="1141"/>
      <c r="B18" s="1141"/>
      <c r="C18" s="1141"/>
      <c r="D18" s="1141"/>
      <c r="E18" s="1141"/>
      <c r="F18" s="118" t="s">
        <v>376</v>
      </c>
      <c r="G18" s="1143"/>
      <c r="H18" s="1144"/>
      <c r="I18" s="1144"/>
      <c r="J18" s="1144"/>
      <c r="K18" s="1144"/>
      <c r="L18" s="1144"/>
      <c r="M18" s="1145"/>
      <c r="N18" s="119" t="s">
        <v>378</v>
      </c>
      <c r="O18" s="1146"/>
      <c r="P18" s="1146"/>
      <c r="Q18" s="1146"/>
      <c r="R18" s="1146"/>
      <c r="S18" s="1146"/>
      <c r="T18" s="1150"/>
      <c r="U18" s="1150"/>
      <c r="V18" s="1150"/>
      <c r="W18" s="1150"/>
      <c r="X18" s="1150"/>
      <c r="Y18" s="1150"/>
      <c r="Z18" s="1150"/>
      <c r="AA18" s="1150"/>
      <c r="AB18" s="1150"/>
      <c r="AC18" s="1150"/>
      <c r="AD18" s="1150"/>
      <c r="AE18" s="1150"/>
      <c r="AF18" s="1150"/>
    </row>
    <row r="19" spans="1:32" s="235" customFormat="1" ht="19.5" customHeight="1">
      <c r="A19" s="1142"/>
      <c r="B19" s="1142"/>
      <c r="C19" s="1142"/>
      <c r="D19" s="1142"/>
      <c r="E19" s="1142"/>
      <c r="F19" s="353"/>
      <c r="G19" s="1148"/>
      <c r="H19" s="1142"/>
      <c r="I19" s="1142"/>
      <c r="J19" s="1142"/>
      <c r="K19" s="1142"/>
      <c r="L19" s="1142"/>
      <c r="M19" s="1149"/>
      <c r="N19" s="354"/>
      <c r="O19" s="1147"/>
      <c r="P19" s="1147"/>
      <c r="Q19" s="1147"/>
      <c r="R19" s="1147"/>
      <c r="S19" s="1147"/>
      <c r="T19" s="1151"/>
      <c r="U19" s="1151"/>
      <c r="V19" s="1151"/>
      <c r="W19" s="1151"/>
      <c r="X19" s="1151"/>
      <c r="Y19" s="1151"/>
      <c r="Z19" s="1151"/>
      <c r="AA19" s="1151"/>
      <c r="AB19" s="1151"/>
      <c r="AC19" s="1151"/>
      <c r="AD19" s="1151"/>
      <c r="AE19" s="1151"/>
      <c r="AF19" s="1151"/>
    </row>
    <row r="20" spans="1:32" s="235" customFormat="1" ht="19.5" customHeight="1">
      <c r="A20" s="1141"/>
      <c r="B20" s="1141"/>
      <c r="C20" s="1141"/>
      <c r="D20" s="1141"/>
      <c r="E20" s="1141"/>
      <c r="F20" s="118" t="s">
        <v>376</v>
      </c>
      <c r="G20" s="1143"/>
      <c r="H20" s="1144"/>
      <c r="I20" s="1144"/>
      <c r="J20" s="1144"/>
      <c r="K20" s="1144"/>
      <c r="L20" s="1144"/>
      <c r="M20" s="1145"/>
      <c r="N20" s="119" t="s">
        <v>378</v>
      </c>
      <c r="O20" s="1146"/>
      <c r="P20" s="1146"/>
      <c r="Q20" s="1146"/>
      <c r="R20" s="1146"/>
      <c r="S20" s="1146"/>
      <c r="T20" s="1150"/>
      <c r="U20" s="1150"/>
      <c r="V20" s="1150"/>
      <c r="W20" s="1150"/>
      <c r="X20" s="1150"/>
      <c r="Y20" s="1150"/>
      <c r="Z20" s="1150"/>
      <c r="AA20" s="1150"/>
      <c r="AB20" s="1150"/>
      <c r="AC20" s="1150"/>
      <c r="AD20" s="1150"/>
      <c r="AE20" s="1150"/>
      <c r="AF20" s="1150"/>
    </row>
    <row r="21" spans="1:32" s="235" customFormat="1" ht="19.5" customHeight="1">
      <c r="A21" s="1142"/>
      <c r="B21" s="1142"/>
      <c r="C21" s="1142"/>
      <c r="D21" s="1142"/>
      <c r="E21" s="1142"/>
      <c r="F21" s="353"/>
      <c r="G21" s="1148"/>
      <c r="H21" s="1142"/>
      <c r="I21" s="1142"/>
      <c r="J21" s="1142"/>
      <c r="K21" s="1142"/>
      <c r="L21" s="1142"/>
      <c r="M21" s="1149"/>
      <c r="N21" s="354"/>
      <c r="O21" s="1147"/>
      <c r="P21" s="1147"/>
      <c r="Q21" s="1147"/>
      <c r="R21" s="1147"/>
      <c r="S21" s="1147"/>
      <c r="T21" s="1151"/>
      <c r="U21" s="1151"/>
      <c r="V21" s="1151"/>
      <c r="W21" s="1151"/>
      <c r="X21" s="1151"/>
      <c r="Y21" s="1151"/>
      <c r="Z21" s="1151"/>
      <c r="AA21" s="1151"/>
      <c r="AB21" s="1151"/>
      <c r="AC21" s="1151"/>
      <c r="AD21" s="1151"/>
      <c r="AE21" s="1151"/>
      <c r="AF21" s="1151"/>
    </row>
    <row r="22" spans="1:32" s="235" customFormat="1" ht="19.5" customHeight="1">
      <c r="A22" s="1141"/>
      <c r="B22" s="1141"/>
      <c r="C22" s="1141"/>
      <c r="D22" s="1141"/>
      <c r="E22" s="1141"/>
      <c r="F22" s="118" t="s">
        <v>376</v>
      </c>
      <c r="G22" s="1143"/>
      <c r="H22" s="1144"/>
      <c r="I22" s="1144"/>
      <c r="J22" s="1144"/>
      <c r="K22" s="1144"/>
      <c r="L22" s="1144"/>
      <c r="M22" s="1145"/>
      <c r="N22" s="119" t="s">
        <v>378</v>
      </c>
      <c r="O22" s="1146"/>
      <c r="P22" s="1146"/>
      <c r="Q22" s="1146"/>
      <c r="R22" s="1146"/>
      <c r="S22" s="1146"/>
      <c r="T22" s="1150"/>
      <c r="U22" s="1150"/>
      <c r="V22" s="1150"/>
      <c r="W22" s="1150"/>
      <c r="X22" s="1150"/>
      <c r="Y22" s="1150"/>
      <c r="Z22" s="1150"/>
      <c r="AA22" s="1150"/>
      <c r="AB22" s="1150"/>
      <c r="AC22" s="1150"/>
      <c r="AD22" s="1150"/>
      <c r="AE22" s="1150"/>
      <c r="AF22" s="1150"/>
    </row>
    <row r="23" spans="1:32" s="235" customFormat="1" ht="19.5" customHeight="1">
      <c r="A23" s="1142"/>
      <c r="B23" s="1142"/>
      <c r="C23" s="1142"/>
      <c r="D23" s="1142"/>
      <c r="E23" s="1142"/>
      <c r="F23" s="353"/>
      <c r="G23" s="1148"/>
      <c r="H23" s="1142"/>
      <c r="I23" s="1142"/>
      <c r="J23" s="1142"/>
      <c r="K23" s="1142"/>
      <c r="L23" s="1142"/>
      <c r="M23" s="1149"/>
      <c r="N23" s="354"/>
      <c r="O23" s="1147"/>
      <c r="P23" s="1147"/>
      <c r="Q23" s="1147"/>
      <c r="R23" s="1147"/>
      <c r="S23" s="1147"/>
      <c r="T23" s="1151"/>
      <c r="U23" s="1151"/>
      <c r="V23" s="1151"/>
      <c r="W23" s="1151"/>
      <c r="X23" s="1151"/>
      <c r="Y23" s="1151"/>
      <c r="Z23" s="1151"/>
      <c r="AA23" s="1151"/>
      <c r="AB23" s="1151"/>
      <c r="AC23" s="1151"/>
      <c r="AD23" s="1151"/>
      <c r="AE23" s="1151"/>
      <c r="AF23" s="1151"/>
    </row>
    <row r="24" spans="1:32" s="235" customFormat="1" ht="19.5" customHeight="1">
      <c r="A24" s="1141"/>
      <c r="B24" s="1141"/>
      <c r="C24" s="1141"/>
      <c r="D24" s="1141"/>
      <c r="E24" s="1141"/>
      <c r="F24" s="118" t="s">
        <v>376</v>
      </c>
      <c r="G24" s="1143"/>
      <c r="H24" s="1144"/>
      <c r="I24" s="1144"/>
      <c r="J24" s="1144"/>
      <c r="K24" s="1144"/>
      <c r="L24" s="1144"/>
      <c r="M24" s="1145"/>
      <c r="N24" s="119" t="s">
        <v>378</v>
      </c>
      <c r="O24" s="1146"/>
      <c r="P24" s="1146"/>
      <c r="Q24" s="1146"/>
      <c r="R24" s="1146"/>
      <c r="S24" s="1146"/>
      <c r="T24" s="1150"/>
      <c r="U24" s="1150"/>
      <c r="V24" s="1150"/>
      <c r="W24" s="1150"/>
      <c r="X24" s="1150"/>
      <c r="Y24" s="1150"/>
      <c r="Z24" s="1150"/>
      <c r="AA24" s="1150"/>
      <c r="AB24" s="1150"/>
      <c r="AC24" s="1150"/>
      <c r="AD24" s="1150"/>
      <c r="AE24" s="1150"/>
      <c r="AF24" s="1150"/>
    </row>
    <row r="25" spans="1:32" s="235" customFormat="1" ht="19.5" customHeight="1">
      <c r="A25" s="1142"/>
      <c r="B25" s="1142"/>
      <c r="C25" s="1142"/>
      <c r="D25" s="1142"/>
      <c r="E25" s="1142"/>
      <c r="F25" s="353"/>
      <c r="G25" s="1148"/>
      <c r="H25" s="1142"/>
      <c r="I25" s="1142"/>
      <c r="J25" s="1142"/>
      <c r="K25" s="1142"/>
      <c r="L25" s="1142"/>
      <c r="M25" s="1149"/>
      <c r="N25" s="354"/>
      <c r="O25" s="1147"/>
      <c r="P25" s="1147"/>
      <c r="Q25" s="1147"/>
      <c r="R25" s="1147"/>
      <c r="S25" s="1147"/>
      <c r="T25" s="1151"/>
      <c r="U25" s="1151"/>
      <c r="V25" s="1151"/>
      <c r="W25" s="1151"/>
      <c r="X25" s="1151"/>
      <c r="Y25" s="1151"/>
      <c r="Z25" s="1151"/>
      <c r="AA25" s="1151"/>
      <c r="AB25" s="1151"/>
      <c r="AC25" s="1151"/>
      <c r="AD25" s="1151"/>
      <c r="AE25" s="1151"/>
      <c r="AF25" s="1151"/>
    </row>
    <row r="26" spans="1:32" s="235" customFormat="1" ht="19.5" customHeight="1">
      <c r="A26" s="1141"/>
      <c r="B26" s="1141"/>
      <c r="C26" s="1141"/>
      <c r="D26" s="1141"/>
      <c r="E26" s="1141"/>
      <c r="F26" s="118" t="s">
        <v>376</v>
      </c>
      <c r="G26" s="1143"/>
      <c r="H26" s="1144"/>
      <c r="I26" s="1144"/>
      <c r="J26" s="1144"/>
      <c r="K26" s="1144"/>
      <c r="L26" s="1144"/>
      <c r="M26" s="1145"/>
      <c r="N26" s="119" t="s">
        <v>378</v>
      </c>
      <c r="O26" s="1146"/>
      <c r="P26" s="1146"/>
      <c r="Q26" s="1146"/>
      <c r="R26" s="1146"/>
      <c r="S26" s="1146"/>
      <c r="T26" s="1150"/>
      <c r="U26" s="1150"/>
      <c r="V26" s="1150"/>
      <c r="W26" s="1150"/>
      <c r="X26" s="1150"/>
      <c r="Y26" s="1150"/>
      <c r="Z26" s="1150"/>
      <c r="AA26" s="1150"/>
      <c r="AB26" s="1150"/>
      <c r="AC26" s="1150"/>
      <c r="AD26" s="1150"/>
      <c r="AE26" s="1150"/>
      <c r="AF26" s="1150"/>
    </row>
    <row r="27" spans="1:32" s="235" customFormat="1" ht="19.5" customHeight="1">
      <c r="A27" s="1142"/>
      <c r="B27" s="1142"/>
      <c r="C27" s="1142"/>
      <c r="D27" s="1142"/>
      <c r="E27" s="1142"/>
      <c r="F27" s="353"/>
      <c r="G27" s="1148"/>
      <c r="H27" s="1142"/>
      <c r="I27" s="1142"/>
      <c r="J27" s="1142"/>
      <c r="K27" s="1142"/>
      <c r="L27" s="1142"/>
      <c r="M27" s="1149"/>
      <c r="N27" s="354"/>
      <c r="O27" s="1147"/>
      <c r="P27" s="1147"/>
      <c r="Q27" s="1147"/>
      <c r="R27" s="1147"/>
      <c r="S27" s="1147"/>
      <c r="T27" s="1151"/>
      <c r="U27" s="1151"/>
      <c r="V27" s="1151"/>
      <c r="W27" s="1151"/>
      <c r="X27" s="1151"/>
      <c r="Y27" s="1151"/>
      <c r="Z27" s="1151"/>
      <c r="AA27" s="1151"/>
      <c r="AB27" s="1151"/>
      <c r="AC27" s="1151"/>
      <c r="AD27" s="1151"/>
      <c r="AE27" s="1151"/>
      <c r="AF27" s="1151"/>
    </row>
    <row r="28" spans="1:32" s="235" customFormat="1" ht="19.5" customHeight="1">
      <c r="A28" s="1141"/>
      <c r="B28" s="1141"/>
      <c r="C28" s="1141"/>
      <c r="D28" s="1141"/>
      <c r="E28" s="1141"/>
      <c r="F28" s="118" t="s">
        <v>376</v>
      </c>
      <c r="G28" s="1143"/>
      <c r="H28" s="1144"/>
      <c r="I28" s="1144"/>
      <c r="J28" s="1144"/>
      <c r="K28" s="1144"/>
      <c r="L28" s="1144"/>
      <c r="M28" s="1145"/>
      <c r="N28" s="119" t="s">
        <v>378</v>
      </c>
      <c r="O28" s="1146"/>
      <c r="P28" s="1146"/>
      <c r="Q28" s="1146"/>
      <c r="R28" s="1146"/>
      <c r="S28" s="1146"/>
      <c r="T28" s="1150"/>
      <c r="U28" s="1150"/>
      <c r="V28" s="1150"/>
      <c r="W28" s="1150"/>
      <c r="X28" s="1150"/>
      <c r="Y28" s="1150"/>
      <c r="Z28" s="1150"/>
      <c r="AA28" s="1150"/>
      <c r="AB28" s="1150"/>
      <c r="AC28" s="1150"/>
      <c r="AD28" s="1150"/>
      <c r="AE28" s="1150"/>
      <c r="AF28" s="1150"/>
    </row>
    <row r="29" spans="1:32" s="235" customFormat="1" ht="19.5" customHeight="1">
      <c r="A29" s="1142"/>
      <c r="B29" s="1142"/>
      <c r="C29" s="1142"/>
      <c r="D29" s="1142"/>
      <c r="E29" s="1142"/>
      <c r="F29" s="353"/>
      <c r="G29" s="1148"/>
      <c r="H29" s="1142"/>
      <c r="I29" s="1142"/>
      <c r="J29" s="1142"/>
      <c r="K29" s="1142"/>
      <c r="L29" s="1142"/>
      <c r="M29" s="1149"/>
      <c r="N29" s="354"/>
      <c r="O29" s="1147"/>
      <c r="P29" s="1147"/>
      <c r="Q29" s="1147"/>
      <c r="R29" s="1147"/>
      <c r="S29" s="1147"/>
      <c r="T29" s="1151"/>
      <c r="U29" s="1151"/>
      <c r="V29" s="1151"/>
      <c r="W29" s="1151"/>
      <c r="X29" s="1151"/>
      <c r="Y29" s="1151"/>
      <c r="Z29" s="1151"/>
      <c r="AA29" s="1151"/>
      <c r="AB29" s="1151"/>
      <c r="AC29" s="1151"/>
      <c r="AD29" s="1151"/>
      <c r="AE29" s="1151"/>
      <c r="AF29" s="1151"/>
    </row>
    <row r="30" spans="1:32" s="235" customFormat="1" ht="19.5" customHeight="1">
      <c r="A30" s="1141"/>
      <c r="B30" s="1141"/>
      <c r="C30" s="1141"/>
      <c r="D30" s="1141"/>
      <c r="E30" s="1141"/>
      <c r="F30" s="118" t="s">
        <v>376</v>
      </c>
      <c r="G30" s="1143"/>
      <c r="H30" s="1144"/>
      <c r="I30" s="1144"/>
      <c r="J30" s="1144"/>
      <c r="K30" s="1144"/>
      <c r="L30" s="1144"/>
      <c r="M30" s="1145"/>
      <c r="N30" s="119" t="s">
        <v>378</v>
      </c>
      <c r="O30" s="1146"/>
      <c r="P30" s="1146"/>
      <c r="Q30" s="1146"/>
      <c r="R30" s="1146"/>
      <c r="S30" s="1146"/>
      <c r="T30" s="1150"/>
      <c r="U30" s="1150"/>
      <c r="V30" s="1150"/>
      <c r="W30" s="1150"/>
      <c r="X30" s="1150"/>
      <c r="Y30" s="1150"/>
      <c r="Z30" s="1150"/>
      <c r="AA30" s="1150"/>
      <c r="AB30" s="1150"/>
      <c r="AC30" s="1150"/>
      <c r="AD30" s="1150"/>
      <c r="AE30" s="1150"/>
      <c r="AF30" s="1150"/>
    </row>
    <row r="31" spans="1:32" s="235" customFormat="1" ht="19.5" customHeight="1">
      <c r="A31" s="1142"/>
      <c r="B31" s="1142"/>
      <c r="C31" s="1142"/>
      <c r="D31" s="1142"/>
      <c r="E31" s="1142"/>
      <c r="F31" s="353"/>
      <c r="G31" s="1148"/>
      <c r="H31" s="1142"/>
      <c r="I31" s="1142"/>
      <c r="J31" s="1142"/>
      <c r="K31" s="1142"/>
      <c r="L31" s="1142"/>
      <c r="M31" s="1149"/>
      <c r="N31" s="354"/>
      <c r="O31" s="1147"/>
      <c r="P31" s="1147"/>
      <c r="Q31" s="1147"/>
      <c r="R31" s="1147"/>
      <c r="S31" s="1147"/>
      <c r="T31" s="1151"/>
      <c r="U31" s="1151"/>
      <c r="V31" s="1151"/>
      <c r="W31" s="1151"/>
      <c r="X31" s="1151"/>
      <c r="Y31" s="1151"/>
      <c r="Z31" s="1151"/>
      <c r="AA31" s="1151"/>
      <c r="AB31" s="1151"/>
      <c r="AC31" s="1151"/>
      <c r="AD31" s="1151"/>
      <c r="AE31" s="1151"/>
      <c r="AF31" s="1151"/>
    </row>
    <row r="32" spans="1:32" s="235" customFormat="1" ht="19.5" customHeight="1">
      <c r="A32" s="1141"/>
      <c r="B32" s="1141"/>
      <c r="C32" s="1141"/>
      <c r="D32" s="1141"/>
      <c r="E32" s="1141"/>
      <c r="F32" s="118" t="s">
        <v>376</v>
      </c>
      <c r="G32" s="1143"/>
      <c r="H32" s="1144"/>
      <c r="I32" s="1144"/>
      <c r="J32" s="1144"/>
      <c r="K32" s="1144"/>
      <c r="L32" s="1144"/>
      <c r="M32" s="1145"/>
      <c r="N32" s="119" t="s">
        <v>378</v>
      </c>
      <c r="O32" s="1146"/>
      <c r="P32" s="1146"/>
      <c r="Q32" s="1146"/>
      <c r="R32" s="1146"/>
      <c r="S32" s="1146"/>
      <c r="T32" s="1150"/>
      <c r="U32" s="1150"/>
      <c r="V32" s="1150"/>
      <c r="W32" s="1150"/>
      <c r="X32" s="1150"/>
      <c r="Y32" s="1150"/>
      <c r="Z32" s="1150"/>
      <c r="AA32" s="1150"/>
      <c r="AB32" s="1150"/>
      <c r="AC32" s="1150"/>
      <c r="AD32" s="1150"/>
      <c r="AE32" s="1150"/>
      <c r="AF32" s="1150"/>
    </row>
    <row r="33" spans="1:32" s="235" customFormat="1" ht="19.5" customHeight="1">
      <c r="A33" s="1142"/>
      <c r="B33" s="1142"/>
      <c r="C33" s="1142"/>
      <c r="D33" s="1142"/>
      <c r="E33" s="1142"/>
      <c r="F33" s="353"/>
      <c r="G33" s="1148"/>
      <c r="H33" s="1142"/>
      <c r="I33" s="1142"/>
      <c r="J33" s="1142"/>
      <c r="K33" s="1142"/>
      <c r="L33" s="1142"/>
      <c r="M33" s="1149"/>
      <c r="N33" s="354"/>
      <c r="O33" s="1147"/>
      <c r="P33" s="1147"/>
      <c r="Q33" s="1147"/>
      <c r="R33" s="1147"/>
      <c r="S33" s="1147"/>
      <c r="T33" s="1151"/>
      <c r="U33" s="1151"/>
      <c r="V33" s="1151"/>
      <c r="W33" s="1151"/>
      <c r="X33" s="1151"/>
      <c r="Y33" s="1151"/>
      <c r="Z33" s="1151"/>
      <c r="AA33" s="1151"/>
      <c r="AB33" s="1151"/>
      <c r="AC33" s="1151"/>
      <c r="AD33" s="1151"/>
      <c r="AE33" s="1151"/>
      <c r="AF33" s="1151"/>
    </row>
    <row r="34" spans="1:32" s="235" customFormat="1" ht="19.5" customHeight="1">
      <c r="A34" s="1141"/>
      <c r="B34" s="1141"/>
      <c r="C34" s="1141"/>
      <c r="D34" s="1141"/>
      <c r="E34" s="1141"/>
      <c r="F34" s="118" t="s">
        <v>376</v>
      </c>
      <c r="G34" s="1143"/>
      <c r="H34" s="1144"/>
      <c r="I34" s="1144"/>
      <c r="J34" s="1144"/>
      <c r="K34" s="1144"/>
      <c r="L34" s="1144"/>
      <c r="M34" s="1145"/>
      <c r="N34" s="119" t="s">
        <v>378</v>
      </c>
      <c r="O34" s="1146"/>
      <c r="P34" s="1146"/>
      <c r="Q34" s="1146"/>
      <c r="R34" s="1146"/>
      <c r="S34" s="1146"/>
      <c r="T34" s="1150"/>
      <c r="U34" s="1150"/>
      <c r="V34" s="1150"/>
      <c r="W34" s="1150"/>
      <c r="X34" s="1150"/>
      <c r="Y34" s="1150"/>
      <c r="Z34" s="1150"/>
      <c r="AA34" s="1150"/>
      <c r="AB34" s="1150"/>
      <c r="AC34" s="1150"/>
      <c r="AD34" s="1150"/>
      <c r="AE34" s="1150"/>
      <c r="AF34" s="1150"/>
    </row>
    <row r="35" spans="1:32" s="235" customFormat="1" ht="19.5" customHeight="1">
      <c r="A35" s="1142"/>
      <c r="B35" s="1142"/>
      <c r="C35" s="1142"/>
      <c r="D35" s="1142"/>
      <c r="E35" s="1142"/>
      <c r="F35" s="353"/>
      <c r="G35" s="1148"/>
      <c r="H35" s="1142"/>
      <c r="I35" s="1142"/>
      <c r="J35" s="1142"/>
      <c r="K35" s="1142"/>
      <c r="L35" s="1142"/>
      <c r="M35" s="1149"/>
      <c r="N35" s="354"/>
      <c r="O35" s="1147"/>
      <c r="P35" s="1147"/>
      <c r="Q35" s="1147"/>
      <c r="R35" s="1147"/>
      <c r="S35" s="1147"/>
      <c r="T35" s="1151"/>
      <c r="U35" s="1151"/>
      <c r="V35" s="1151"/>
      <c r="W35" s="1151"/>
      <c r="X35" s="1151"/>
      <c r="Y35" s="1151"/>
      <c r="Z35" s="1151"/>
      <c r="AA35" s="1151"/>
      <c r="AB35" s="1151"/>
      <c r="AC35" s="1151"/>
      <c r="AD35" s="1151"/>
      <c r="AE35" s="1151"/>
      <c r="AF35" s="1151"/>
    </row>
    <row r="36" spans="1:32" s="235" customFormat="1" ht="19.5" customHeight="1">
      <c r="A36" s="1141"/>
      <c r="B36" s="1141"/>
      <c r="C36" s="1141"/>
      <c r="D36" s="1141"/>
      <c r="E36" s="1141"/>
      <c r="F36" s="118" t="s">
        <v>376</v>
      </c>
      <c r="G36" s="1143"/>
      <c r="H36" s="1144"/>
      <c r="I36" s="1144"/>
      <c r="J36" s="1144"/>
      <c r="K36" s="1144"/>
      <c r="L36" s="1144"/>
      <c r="M36" s="1145"/>
      <c r="N36" s="119" t="s">
        <v>378</v>
      </c>
      <c r="O36" s="1146"/>
      <c r="P36" s="1146"/>
      <c r="Q36" s="1146"/>
      <c r="R36" s="1146"/>
      <c r="S36" s="1146"/>
      <c r="T36" s="1150"/>
      <c r="U36" s="1150"/>
      <c r="V36" s="1150"/>
      <c r="W36" s="1150"/>
      <c r="X36" s="1150"/>
      <c r="Y36" s="1150"/>
      <c r="Z36" s="1150"/>
      <c r="AA36" s="1150"/>
      <c r="AB36" s="1150"/>
      <c r="AC36" s="1150"/>
      <c r="AD36" s="1150"/>
      <c r="AE36" s="1150"/>
      <c r="AF36" s="1150"/>
    </row>
    <row r="37" spans="1:32" s="235" customFormat="1" ht="19.5" customHeight="1">
      <c r="A37" s="1142"/>
      <c r="B37" s="1142"/>
      <c r="C37" s="1142"/>
      <c r="D37" s="1142"/>
      <c r="E37" s="1142"/>
      <c r="F37" s="353"/>
      <c r="G37" s="1148"/>
      <c r="H37" s="1142"/>
      <c r="I37" s="1142"/>
      <c r="J37" s="1142"/>
      <c r="K37" s="1142"/>
      <c r="L37" s="1142"/>
      <c r="M37" s="1149"/>
      <c r="N37" s="354"/>
      <c r="O37" s="1147"/>
      <c r="P37" s="1147"/>
      <c r="Q37" s="1147"/>
      <c r="R37" s="1147"/>
      <c r="S37" s="1147"/>
      <c r="T37" s="1151"/>
      <c r="U37" s="1151"/>
      <c r="V37" s="1151"/>
      <c r="W37" s="1151"/>
      <c r="X37" s="1151"/>
      <c r="Y37" s="1151"/>
      <c r="Z37" s="1151"/>
      <c r="AA37" s="1151"/>
      <c r="AB37" s="1151"/>
      <c r="AC37" s="1151"/>
      <c r="AD37" s="1151"/>
      <c r="AE37" s="1151"/>
      <c r="AF37" s="1151"/>
    </row>
    <row r="38" spans="1:32" s="235" customFormat="1" ht="19.5" customHeight="1">
      <c r="A38" s="1141"/>
      <c r="B38" s="1141"/>
      <c r="C38" s="1141"/>
      <c r="D38" s="1141"/>
      <c r="E38" s="1141"/>
      <c r="F38" s="118" t="s">
        <v>376</v>
      </c>
      <c r="G38" s="1143"/>
      <c r="H38" s="1144"/>
      <c r="I38" s="1144"/>
      <c r="J38" s="1144"/>
      <c r="K38" s="1144"/>
      <c r="L38" s="1144"/>
      <c r="M38" s="1145"/>
      <c r="N38" s="119" t="s">
        <v>378</v>
      </c>
      <c r="O38" s="1146"/>
      <c r="P38" s="1146"/>
      <c r="Q38" s="1146"/>
      <c r="R38" s="1146"/>
      <c r="S38" s="1146"/>
      <c r="T38" s="1150"/>
      <c r="U38" s="1150"/>
      <c r="V38" s="1150"/>
      <c r="W38" s="1150"/>
      <c r="X38" s="1150"/>
      <c r="Y38" s="1150"/>
      <c r="Z38" s="1150"/>
      <c r="AA38" s="1150"/>
      <c r="AB38" s="1150"/>
      <c r="AC38" s="1150"/>
      <c r="AD38" s="1150"/>
      <c r="AE38" s="1150"/>
      <c r="AF38" s="1150"/>
    </row>
    <row r="39" spans="1:32" s="235" customFormat="1" ht="19.5" customHeight="1">
      <c r="A39" s="1142"/>
      <c r="B39" s="1142"/>
      <c r="C39" s="1142"/>
      <c r="D39" s="1142"/>
      <c r="E39" s="1142"/>
      <c r="F39" s="353"/>
      <c r="G39" s="1148"/>
      <c r="H39" s="1142"/>
      <c r="I39" s="1142"/>
      <c r="J39" s="1142"/>
      <c r="K39" s="1142"/>
      <c r="L39" s="1142"/>
      <c r="M39" s="1149"/>
      <c r="N39" s="354"/>
      <c r="O39" s="1147"/>
      <c r="P39" s="1147"/>
      <c r="Q39" s="1147"/>
      <c r="R39" s="1147"/>
      <c r="S39" s="1147"/>
      <c r="T39" s="1151"/>
      <c r="U39" s="1151"/>
      <c r="V39" s="1151"/>
      <c r="W39" s="1151"/>
      <c r="X39" s="1151"/>
      <c r="Y39" s="1151"/>
      <c r="Z39" s="1151"/>
      <c r="AA39" s="1151"/>
      <c r="AB39" s="1151"/>
      <c r="AC39" s="1151"/>
      <c r="AD39" s="1151"/>
      <c r="AE39" s="1151"/>
      <c r="AF39" s="1151"/>
    </row>
    <row r="40" spans="1:32" s="235" customFormat="1" ht="15" customHeight="1">
      <c r="A40" s="114" t="s">
        <v>383</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235" customFormat="1" ht="15" customHeight="1">
      <c r="A41" s="114" t="s">
        <v>384</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s="235" customFormat="1" ht="15" customHeight="1">
      <c r="A42" s="114" t="s">
        <v>385</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1:32" s="235" customFormat="1" ht="15" customHeight="1">
      <c r="A43" s="114" t="s">
        <v>386</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1:32" s="235" customFormat="1" ht="15" customHeight="1">
      <c r="A44" s="114" t="s">
        <v>387</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1:32" s="235" customFormat="1" ht="15" customHeight="1">
      <c r="A45" s="114" t="s">
        <v>388</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1:32" s="235" customFormat="1" ht="15" customHeight="1">
      <c r="A46" s="114" t="s">
        <v>389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1:32" s="235" customFormat="1" ht="15" customHeight="1">
      <c r="A47" s="136" t="s">
        <v>666</v>
      </c>
      <c r="B47" s="136"/>
      <c r="C47" s="136"/>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1:32" s="235" customFormat="1" ht="15" customHeight="1"/>
    <row r="49" s="235" customFormat="1" ht="15" customHeight="1"/>
    <row r="50" s="235" customFormat="1" ht="15" customHeight="1"/>
    <row r="51" s="235" customFormat="1" ht="15" customHeight="1"/>
    <row r="52" s="235" customFormat="1" ht="15" customHeight="1"/>
    <row r="53" s="235" customFormat="1" ht="15" customHeight="1"/>
    <row r="54" s="235" customFormat="1" ht="15" customHeight="1"/>
    <row r="55" s="235" customFormat="1" ht="15" customHeight="1"/>
    <row r="56" s="235" customFormat="1" ht="15" customHeight="1"/>
    <row r="57" s="235" customFormat="1" ht="15" customHeight="1"/>
    <row r="58" s="235" customFormat="1" ht="15" customHeight="1"/>
    <row r="59" s="235" customFormat="1" ht="15" customHeight="1"/>
    <row r="60" s="235" customFormat="1" ht="15" customHeight="1"/>
    <row r="61" s="235" customFormat="1" ht="15" customHeight="1"/>
    <row r="62" s="235" customFormat="1" ht="15" customHeight="1"/>
    <row r="63" s="235" customFormat="1" ht="15" customHeight="1"/>
    <row r="64" s="235" customFormat="1" ht="15" customHeight="1"/>
    <row r="65" s="235" customFormat="1" ht="15" customHeight="1"/>
    <row r="66" s="235" customFormat="1" ht="15" customHeight="1"/>
    <row r="67" s="235" customFormat="1" ht="15" customHeight="1"/>
    <row r="68" s="235" customFormat="1" ht="15" customHeight="1"/>
    <row r="69" s="235" customFormat="1" ht="15" customHeight="1"/>
    <row r="70" s="235" customFormat="1" ht="15" customHeight="1"/>
    <row r="71" s="235" customFormat="1" ht="15" customHeight="1"/>
    <row r="72" s="235" customFormat="1" ht="15" customHeight="1"/>
    <row r="73" s="235" customFormat="1" ht="15" customHeight="1"/>
    <row r="74" s="235" customFormat="1" ht="15" customHeight="1"/>
    <row r="75" s="235" customFormat="1" ht="15" customHeight="1"/>
    <row r="76" s="235" customFormat="1" ht="15" customHeight="1"/>
    <row r="77" s="235" customFormat="1" ht="15" customHeight="1"/>
    <row r="78" s="235" customFormat="1" ht="15" customHeight="1"/>
    <row r="79" s="235" customFormat="1" ht="15" customHeight="1"/>
    <row r="80" s="235" customFormat="1" ht="15" customHeight="1"/>
    <row r="81" s="235" customFormat="1" ht="15" customHeight="1"/>
    <row r="82" s="235" customFormat="1" ht="15" customHeight="1"/>
    <row r="83" s="235" customFormat="1" ht="15" customHeight="1"/>
    <row r="84" s="235" customFormat="1" ht="15" customHeight="1"/>
    <row r="85" s="235" customFormat="1" ht="15" customHeight="1"/>
    <row r="86" s="235" customFormat="1" ht="15" customHeight="1"/>
    <row r="87" s="235" customFormat="1" ht="15" customHeight="1"/>
    <row r="88" s="235" customFormat="1" ht="15" customHeight="1"/>
    <row r="89" s="235" customFormat="1" ht="15" customHeight="1"/>
    <row r="90" s="235" customFormat="1" ht="15" customHeight="1"/>
    <row r="91" s="235" customFormat="1" ht="15" customHeight="1"/>
    <row r="92" s="235" customFormat="1" ht="15" customHeight="1"/>
    <row r="93" s="235" customFormat="1" ht="15" customHeight="1"/>
    <row r="94" s="235" customFormat="1" ht="15" customHeight="1"/>
    <row r="95" s="235" customFormat="1" ht="15" customHeight="1"/>
    <row r="96" s="235" customFormat="1" ht="15" customHeight="1"/>
    <row r="97" s="235" customFormat="1" ht="15" customHeight="1"/>
    <row r="98" s="235" customFormat="1" ht="15" customHeight="1"/>
    <row r="99" s="235" customFormat="1" ht="15" customHeight="1"/>
    <row r="100" s="235" customFormat="1" ht="15" customHeight="1"/>
    <row r="101" s="235" customFormat="1" ht="15" customHeight="1"/>
    <row r="102" s="235" customFormat="1" ht="15" customHeight="1"/>
    <row r="103" s="235" customFormat="1" ht="15" customHeight="1"/>
    <row r="104" s="235" customFormat="1" ht="15" customHeight="1"/>
    <row r="105" s="235" customFormat="1" ht="15" customHeight="1"/>
    <row r="106" s="235" customFormat="1" ht="15" customHeight="1"/>
    <row r="107" s="235" customFormat="1" ht="15" customHeight="1"/>
    <row r="108" s="235" customFormat="1" ht="15" customHeight="1"/>
    <row r="109" s="235" customFormat="1" ht="15" customHeight="1"/>
    <row r="110" s="235" customFormat="1" ht="15" customHeight="1"/>
    <row r="111" s="235" customFormat="1" ht="15" customHeight="1"/>
  </sheetData>
  <mergeCells count="85">
    <mergeCell ref="A32:E33"/>
    <mergeCell ref="G32:M32"/>
    <mergeCell ref="O32:S33"/>
    <mergeCell ref="T32:AF33"/>
    <mergeCell ref="G33:M33"/>
    <mergeCell ref="A36:E37"/>
    <mergeCell ref="G36:M36"/>
    <mergeCell ref="O36:S37"/>
    <mergeCell ref="T36:AF37"/>
    <mergeCell ref="G37:M37"/>
    <mergeCell ref="A28:E29"/>
    <mergeCell ref="G28:M28"/>
    <mergeCell ref="O28:S29"/>
    <mergeCell ref="T28:AF29"/>
    <mergeCell ref="G29:M29"/>
    <mergeCell ref="A38:E39"/>
    <mergeCell ref="G38:M38"/>
    <mergeCell ref="O38:S39"/>
    <mergeCell ref="T38:AF39"/>
    <mergeCell ref="G39:M39"/>
    <mergeCell ref="A24:E25"/>
    <mergeCell ref="G24:M24"/>
    <mergeCell ref="O24:S25"/>
    <mergeCell ref="T24:AF25"/>
    <mergeCell ref="G25:M25"/>
    <mergeCell ref="A34:E35"/>
    <mergeCell ref="G34:M34"/>
    <mergeCell ref="O34:S35"/>
    <mergeCell ref="T34:AF35"/>
    <mergeCell ref="G35:M35"/>
    <mergeCell ref="A20:E21"/>
    <mergeCell ref="G20:M20"/>
    <mergeCell ref="O20:S21"/>
    <mergeCell ref="T20:AF21"/>
    <mergeCell ref="G21:M21"/>
    <mergeCell ref="A30:E31"/>
    <mergeCell ref="G30:M30"/>
    <mergeCell ref="O30:S31"/>
    <mergeCell ref="T30:AF31"/>
    <mergeCell ref="G31:M31"/>
    <mergeCell ref="A26:E27"/>
    <mergeCell ref="G26:M26"/>
    <mergeCell ref="O26:S27"/>
    <mergeCell ref="T26:AF27"/>
    <mergeCell ref="G27:M27"/>
    <mergeCell ref="A22:E23"/>
    <mergeCell ref="G22:M22"/>
    <mergeCell ref="O22:S23"/>
    <mergeCell ref="T22:AF23"/>
    <mergeCell ref="G23:M23"/>
    <mergeCell ref="T18:AF19"/>
    <mergeCell ref="G19:M19"/>
    <mergeCell ref="O8:S9"/>
    <mergeCell ref="T8:AF9"/>
    <mergeCell ref="O10:S11"/>
    <mergeCell ref="T10:AF11"/>
    <mergeCell ref="G11:M11"/>
    <mergeCell ref="G12:M12"/>
    <mergeCell ref="O12:S13"/>
    <mergeCell ref="T12:AF13"/>
    <mergeCell ref="G13:M13"/>
    <mergeCell ref="G16:M16"/>
    <mergeCell ref="O16:S17"/>
    <mergeCell ref="T16:AF17"/>
    <mergeCell ref="G17:M17"/>
    <mergeCell ref="T14:AF15"/>
    <mergeCell ref="A10:E11"/>
    <mergeCell ref="G10:M10"/>
    <mergeCell ref="A18:E19"/>
    <mergeCell ref="G18:M18"/>
    <mergeCell ref="O18:S19"/>
    <mergeCell ref="A12:E13"/>
    <mergeCell ref="A16:E17"/>
    <mergeCell ref="A14:E15"/>
    <mergeCell ref="G14:M14"/>
    <mergeCell ref="O14:S15"/>
    <mergeCell ref="G15:M15"/>
    <mergeCell ref="A2:AF2"/>
    <mergeCell ref="A4:N5"/>
    <mergeCell ref="A6:N7"/>
    <mergeCell ref="A8:E9"/>
    <mergeCell ref="G8:M8"/>
    <mergeCell ref="O4:AF5"/>
    <mergeCell ref="O6:AF7"/>
    <mergeCell ref="G9:M9"/>
  </mergeCells>
  <phoneticPr fontId="2"/>
  <conditionalFormatting sqref="A10:AF39">
    <cfRule type="notContainsBlanks" dxfId="2"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56"/>
  <sheetViews>
    <sheetView showZeros="0" view="pageBreakPreview" zoomScaleNormal="100" zoomScaleSheetLayoutView="100" workbookViewId="0"/>
  </sheetViews>
  <sheetFormatPr defaultRowHeight="13.5"/>
  <cols>
    <col min="1" max="1" width="2.25" style="358" customWidth="1"/>
    <col min="2" max="2" width="16.125" style="358" customWidth="1"/>
    <col min="3" max="6" width="9" style="358"/>
    <col min="7" max="7" width="9" style="358" customWidth="1"/>
    <col min="8" max="8" width="9" style="358"/>
    <col min="9" max="9" width="9" style="358" customWidth="1"/>
    <col min="10" max="10" width="13" style="358" customWidth="1"/>
    <col min="11" max="16384" width="9" style="358"/>
  </cols>
  <sheetData>
    <row r="1" spans="1:11">
      <c r="A1" s="374" t="s">
        <v>516</v>
      </c>
    </row>
    <row r="2" spans="1:11" ht="15" customHeight="1">
      <c r="H2" s="1152" t="s">
        <v>984</v>
      </c>
      <c r="I2" s="1152"/>
      <c r="J2" s="1152"/>
      <c r="K2" s="359"/>
    </row>
    <row r="3" spans="1:11" ht="15" customHeight="1">
      <c r="H3" s="386"/>
      <c r="I3" s="386"/>
      <c r="J3" s="386"/>
      <c r="K3" s="359"/>
    </row>
    <row r="4" spans="1:11" ht="15" customHeight="1">
      <c r="H4" s="386"/>
      <c r="I4" s="386"/>
      <c r="J4" s="386"/>
      <c r="K4" s="359"/>
    </row>
    <row r="5" spans="1:11" ht="15" customHeight="1">
      <c r="A5" s="1154">
        <f>'2-様式1'!J22</f>
        <v>0</v>
      </c>
      <c r="B5" s="1154"/>
      <c r="C5" s="1154"/>
      <c r="D5" s="1154"/>
      <c r="I5" s="360"/>
    </row>
    <row r="6" spans="1:11" ht="15" customHeight="1">
      <c r="A6" s="1155">
        <f>'2-様式1'!J26</f>
        <v>0</v>
      </c>
      <c r="B6" s="1155"/>
      <c r="C6" s="1154">
        <f>'2-様式1'!S26</f>
        <v>0</v>
      </c>
      <c r="D6" s="1154"/>
      <c r="E6" s="358" t="s">
        <v>1154</v>
      </c>
    </row>
    <row r="7" spans="1:11" ht="15" customHeight="1"/>
    <row r="8" spans="1:11" ht="15" customHeight="1">
      <c r="G8" s="358" t="s">
        <v>736</v>
      </c>
    </row>
    <row r="9" spans="1:11" ht="15" customHeight="1">
      <c r="G9" s="1156" t="s">
        <v>390</v>
      </c>
      <c r="H9" s="1156"/>
      <c r="I9" s="1156"/>
    </row>
    <row r="10" spans="1:11" ht="15" customHeight="1">
      <c r="G10" s="1156"/>
      <c r="H10" s="1156"/>
      <c r="I10" s="1156"/>
    </row>
    <row r="11" spans="1:11" ht="15" customHeight="1">
      <c r="G11" s="361"/>
      <c r="H11" s="361"/>
      <c r="I11" s="361"/>
    </row>
    <row r="12" spans="1:11" ht="15" customHeight="1"/>
    <row r="13" spans="1:11" ht="20.100000000000001" customHeight="1">
      <c r="A13" s="1157" t="s">
        <v>958</v>
      </c>
      <c r="B13" s="1157"/>
      <c r="C13" s="1157"/>
      <c r="D13" s="1157"/>
      <c r="E13" s="1157"/>
      <c r="F13" s="1157"/>
      <c r="G13" s="1157"/>
      <c r="H13" s="1157"/>
      <c r="I13" s="1157"/>
      <c r="J13" s="1157"/>
    </row>
    <row r="14" spans="1:11" ht="15" customHeight="1"/>
    <row r="15" spans="1:11" ht="15" customHeight="1"/>
    <row r="16" spans="1:11" ht="15" customHeight="1"/>
    <row r="17" spans="1:10" ht="15" customHeight="1">
      <c r="A17" s="1153" t="s">
        <v>683</v>
      </c>
      <c r="B17" s="1153"/>
      <c r="C17" s="1153"/>
      <c r="D17" s="1153"/>
      <c r="E17" s="1153"/>
      <c r="F17" s="1153"/>
      <c r="G17" s="1153"/>
      <c r="H17" s="1153"/>
      <c r="I17" s="1153"/>
      <c r="J17" s="1153"/>
    </row>
    <row r="18" spans="1:10" ht="15" customHeight="1"/>
    <row r="19" spans="1:10" ht="15" customHeight="1"/>
    <row r="20" spans="1:10" ht="15" customHeight="1">
      <c r="E20" s="362" t="s">
        <v>682</v>
      </c>
    </row>
    <row r="21" spans="1:10" ht="15" customHeight="1">
      <c r="E21" s="362"/>
    </row>
    <row r="22" spans="1:10" ht="15" customHeight="1"/>
    <row r="23" spans="1:10" ht="18.75" customHeight="1">
      <c r="A23" s="358" t="s">
        <v>681</v>
      </c>
    </row>
    <row r="24" spans="1:10" ht="18.75" customHeight="1">
      <c r="A24" s="363" t="s">
        <v>959</v>
      </c>
      <c r="B24" s="364"/>
      <c r="C24" s="364"/>
      <c r="D24" s="364"/>
      <c r="E24" s="364"/>
      <c r="F24" s="364"/>
      <c r="G24" s="364"/>
      <c r="H24" s="364"/>
      <c r="I24" s="364"/>
    </row>
    <row r="25" spans="1:10" ht="18.75" customHeight="1">
      <c r="A25" s="358" t="s">
        <v>679</v>
      </c>
      <c r="B25" s="364"/>
      <c r="C25" s="364"/>
      <c r="D25" s="364"/>
      <c r="E25" s="364"/>
      <c r="F25" s="364"/>
      <c r="G25" s="364"/>
      <c r="H25" s="364"/>
      <c r="I25" s="364"/>
      <c r="J25" s="364"/>
    </row>
    <row r="26" spans="1:10" ht="15" customHeight="1">
      <c r="B26" s="364"/>
      <c r="C26" s="364"/>
      <c r="D26" s="364"/>
      <c r="E26" s="364"/>
      <c r="F26" s="364"/>
      <c r="G26" s="364"/>
      <c r="H26" s="364"/>
      <c r="I26" s="364"/>
      <c r="J26" s="364"/>
    </row>
    <row r="27" spans="1:10" ht="18.75" customHeight="1">
      <c r="A27" s="365"/>
      <c r="B27" s="364"/>
      <c r="C27" s="364"/>
      <c r="D27" s="364"/>
      <c r="E27" s="364"/>
      <c r="F27" s="364"/>
      <c r="G27" s="364"/>
      <c r="H27" s="364"/>
      <c r="I27" s="364"/>
      <c r="J27" s="365"/>
    </row>
    <row r="28" spans="1:10" ht="15" customHeight="1">
      <c r="B28" s="364"/>
      <c r="C28" s="364"/>
      <c r="D28" s="364"/>
      <c r="E28" s="364"/>
      <c r="F28" s="364"/>
      <c r="G28" s="364"/>
      <c r="H28" s="364"/>
      <c r="I28" s="364"/>
      <c r="J28" s="364"/>
    </row>
    <row r="29" spans="1:10" ht="20.25" customHeight="1">
      <c r="A29" s="358" t="s">
        <v>680</v>
      </c>
      <c r="B29" s="364"/>
      <c r="C29" s="364"/>
      <c r="D29" s="364"/>
      <c r="E29" s="364"/>
      <c r="F29" s="364"/>
      <c r="G29" s="364"/>
      <c r="H29" s="364"/>
      <c r="I29" s="364"/>
      <c r="J29" s="364"/>
    </row>
    <row r="30" spans="1:10" ht="15" customHeight="1">
      <c r="A30" s="363" t="s">
        <v>959</v>
      </c>
      <c r="B30" s="364"/>
      <c r="C30" s="364"/>
      <c r="D30" s="364"/>
      <c r="E30" s="364"/>
      <c r="F30" s="364"/>
      <c r="G30" s="364"/>
      <c r="H30" s="364"/>
      <c r="I30" s="364"/>
      <c r="J30" s="364"/>
    </row>
    <row r="31" spans="1:10" ht="18.75" customHeight="1">
      <c r="A31" s="358" t="s">
        <v>679</v>
      </c>
      <c r="B31" s="364"/>
      <c r="C31" s="364"/>
      <c r="D31" s="364"/>
      <c r="E31" s="364"/>
      <c r="F31" s="364"/>
      <c r="G31" s="364"/>
      <c r="H31" s="364"/>
      <c r="I31" s="364"/>
      <c r="J31" s="365"/>
    </row>
    <row r="32" spans="1:10" ht="18.75" customHeight="1">
      <c r="A32" s="365"/>
      <c r="B32" s="364"/>
      <c r="C32" s="364"/>
      <c r="D32" s="364"/>
      <c r="E32" s="364"/>
      <c r="F32" s="364"/>
      <c r="G32" s="364"/>
      <c r="H32" s="364"/>
      <c r="I32" s="364"/>
      <c r="J32" s="365"/>
    </row>
    <row r="33" spans="1:10" ht="18.75" customHeight="1">
      <c r="A33" s="365"/>
      <c r="B33" s="364"/>
      <c r="C33" s="364"/>
      <c r="D33" s="364"/>
      <c r="E33" s="364"/>
      <c r="F33" s="364"/>
      <c r="G33" s="364"/>
      <c r="H33" s="364"/>
      <c r="I33" s="364"/>
      <c r="J33" s="365"/>
    </row>
    <row r="34" spans="1:10" ht="18.75" customHeight="1">
      <c r="A34" s="365"/>
      <c r="B34" s="364"/>
      <c r="C34" s="364"/>
      <c r="D34" s="364"/>
      <c r="E34" s="364"/>
      <c r="F34" s="364"/>
      <c r="G34" s="364"/>
      <c r="H34" s="364"/>
      <c r="I34" s="364"/>
      <c r="J34" s="365"/>
    </row>
    <row r="35" spans="1:10" ht="20.25" customHeight="1">
      <c r="A35" s="358" t="s">
        <v>678</v>
      </c>
      <c r="B35" s="364"/>
      <c r="C35" s="364"/>
      <c r="D35" s="364"/>
      <c r="E35" s="364"/>
      <c r="F35" s="364"/>
      <c r="G35" s="364"/>
      <c r="H35" s="364"/>
      <c r="I35" s="364"/>
      <c r="J35" s="364"/>
    </row>
    <row r="36" spans="1:10" ht="15" customHeight="1">
      <c r="B36" s="364"/>
      <c r="C36" s="364"/>
      <c r="D36" s="364"/>
      <c r="E36" s="364"/>
      <c r="F36" s="364"/>
      <c r="G36" s="364"/>
      <c r="H36" s="364"/>
      <c r="I36" s="364"/>
      <c r="J36" s="364"/>
    </row>
    <row r="37" spans="1:10" ht="15" customHeight="1">
      <c r="B37" s="364"/>
      <c r="C37" s="364"/>
      <c r="D37" s="364"/>
      <c r="E37" s="364"/>
      <c r="F37" s="364"/>
      <c r="G37" s="364"/>
      <c r="H37" s="364"/>
      <c r="I37" s="364"/>
      <c r="J37" s="364"/>
    </row>
    <row r="38" spans="1:10" ht="18.75" customHeight="1">
      <c r="A38" s="365"/>
      <c r="B38" s="364"/>
      <c r="C38" s="364"/>
      <c r="D38" s="364"/>
      <c r="E38" s="364"/>
      <c r="F38" s="364"/>
      <c r="G38" s="366" t="s">
        <v>730</v>
      </c>
      <c r="H38" s="367"/>
      <c r="I38" s="367"/>
      <c r="J38" s="368"/>
    </row>
    <row r="39" spans="1:10" ht="18.75" customHeight="1">
      <c r="A39" s="365"/>
      <c r="B39" s="364"/>
      <c r="C39" s="364"/>
      <c r="D39" s="364"/>
      <c r="E39" s="364"/>
      <c r="F39" s="364"/>
      <c r="G39" s="369" t="s">
        <v>731</v>
      </c>
      <c r="J39" s="370"/>
    </row>
    <row r="40" spans="1:10" ht="15" customHeight="1">
      <c r="B40" s="364"/>
      <c r="C40" s="364"/>
      <c r="D40" s="364"/>
      <c r="E40" s="364"/>
      <c r="F40" s="364"/>
      <c r="G40" s="369" t="s">
        <v>732</v>
      </c>
      <c r="J40" s="370"/>
    </row>
    <row r="41" spans="1:10" ht="15" customHeight="1">
      <c r="B41" s="364"/>
      <c r="C41" s="364"/>
      <c r="D41" s="364"/>
      <c r="E41" s="364"/>
      <c r="F41" s="364"/>
      <c r="G41" s="371" t="s">
        <v>733</v>
      </c>
      <c r="H41" s="372"/>
      <c r="I41" s="372"/>
      <c r="J41" s="373"/>
    </row>
    <row r="42" spans="1:10" ht="15" customHeight="1">
      <c r="B42" s="364"/>
      <c r="C42" s="364"/>
      <c r="D42" s="364"/>
      <c r="E42" s="364"/>
      <c r="F42" s="364"/>
      <c r="G42" s="387"/>
      <c r="H42" s="387"/>
      <c r="I42" s="387"/>
      <c r="J42" s="387"/>
    </row>
    <row r="43" spans="1:10" ht="15" customHeight="1">
      <c r="B43" s="364"/>
      <c r="C43" s="364"/>
      <c r="D43" s="364"/>
      <c r="E43" s="364"/>
      <c r="F43" s="364"/>
      <c r="G43" s="387"/>
      <c r="H43" s="387"/>
      <c r="I43" s="387"/>
      <c r="J43" s="387"/>
    </row>
    <row r="44" spans="1:10" ht="15" customHeight="1" thickBot="1">
      <c r="B44" s="364"/>
      <c r="C44" s="364"/>
      <c r="D44" s="364"/>
      <c r="E44" s="364"/>
      <c r="F44" s="364"/>
      <c r="G44" s="387"/>
      <c r="H44" s="387"/>
      <c r="I44" s="387"/>
      <c r="J44" s="387"/>
    </row>
    <row r="45" spans="1:10" ht="15" customHeight="1" thickTop="1">
      <c r="A45" s="375"/>
      <c r="B45" s="376"/>
      <c r="C45" s="376"/>
      <c r="D45" s="376"/>
      <c r="E45" s="376"/>
      <c r="F45" s="376"/>
      <c r="G45" s="376"/>
      <c r="H45" s="376"/>
      <c r="I45" s="376"/>
      <c r="J45" s="377"/>
    </row>
    <row r="46" spans="1:10" ht="15" customHeight="1">
      <c r="A46" s="378" t="s">
        <v>392</v>
      </c>
      <c r="B46" s="379"/>
      <c r="C46" s="379"/>
      <c r="D46" s="379"/>
      <c r="E46" s="379"/>
      <c r="F46" s="379"/>
      <c r="G46" s="379"/>
      <c r="H46" s="379"/>
      <c r="I46" s="379"/>
      <c r="J46" s="380"/>
    </row>
    <row r="47" spans="1:10" ht="15" customHeight="1">
      <c r="A47" s="381"/>
      <c r="B47" s="379"/>
      <c r="C47" s="379"/>
      <c r="D47" s="379"/>
      <c r="E47" s="379"/>
      <c r="F47" s="379"/>
      <c r="G47" s="379"/>
      <c r="H47" s="379"/>
      <c r="I47" s="379"/>
      <c r="J47" s="380"/>
    </row>
    <row r="48" spans="1:10" ht="15" customHeight="1">
      <c r="A48" s="382" t="s">
        <v>393</v>
      </c>
      <c r="B48" s="379"/>
      <c r="C48" s="379"/>
      <c r="D48" s="379"/>
      <c r="E48" s="379"/>
      <c r="F48" s="379"/>
      <c r="G48" s="379"/>
      <c r="H48" s="379"/>
      <c r="I48" s="379"/>
      <c r="J48" s="380"/>
    </row>
    <row r="49" spans="1:10" ht="15" customHeight="1">
      <c r="A49" s="382" t="s">
        <v>1047</v>
      </c>
      <c r="B49" s="379"/>
      <c r="C49" s="379"/>
      <c r="D49" s="379"/>
      <c r="E49" s="379"/>
      <c r="F49" s="379"/>
      <c r="G49" s="379"/>
      <c r="H49" s="379"/>
      <c r="I49" s="379"/>
      <c r="J49" s="380"/>
    </row>
    <row r="50" spans="1:10" ht="15" customHeight="1">
      <c r="A50" s="382" t="s">
        <v>1048</v>
      </c>
      <c r="B50" s="379"/>
      <c r="C50" s="379"/>
      <c r="D50" s="379"/>
      <c r="E50" s="379"/>
      <c r="F50" s="379"/>
      <c r="G50" s="379"/>
      <c r="H50" s="379"/>
      <c r="I50" s="379"/>
      <c r="J50" s="380"/>
    </row>
    <row r="51" spans="1:10" ht="15" customHeight="1">
      <c r="A51" s="382" t="s">
        <v>715</v>
      </c>
      <c r="B51" s="379"/>
      <c r="C51" s="379"/>
      <c r="D51" s="379"/>
      <c r="E51" s="379"/>
      <c r="F51" s="379"/>
      <c r="G51" s="379"/>
      <c r="H51" s="379"/>
      <c r="I51" s="379"/>
      <c r="J51" s="380"/>
    </row>
    <row r="52" spans="1:10" ht="15" customHeight="1">
      <c r="A52" s="382"/>
      <c r="B52" s="379"/>
      <c r="C52" s="379"/>
      <c r="D52" s="379"/>
      <c r="E52" s="379"/>
      <c r="F52" s="379"/>
      <c r="G52" s="379"/>
      <c r="H52" s="379"/>
      <c r="I52" s="379"/>
      <c r="J52" s="380"/>
    </row>
    <row r="53" spans="1:10" ht="15" customHeight="1">
      <c r="A53" s="382" t="s">
        <v>394</v>
      </c>
      <c r="B53" s="379"/>
      <c r="C53" s="379"/>
      <c r="D53" s="379"/>
      <c r="E53" s="379"/>
      <c r="F53" s="379"/>
      <c r="G53" s="379"/>
      <c r="H53" s="379"/>
      <c r="I53" s="379"/>
      <c r="J53" s="380"/>
    </row>
    <row r="54" spans="1:10" ht="15" customHeight="1">
      <c r="A54" s="382" t="s">
        <v>1049</v>
      </c>
      <c r="B54" s="379"/>
      <c r="C54" s="379"/>
      <c r="D54" s="379"/>
      <c r="E54" s="379"/>
      <c r="F54" s="379"/>
      <c r="G54" s="379"/>
      <c r="H54" s="379"/>
      <c r="I54" s="379"/>
      <c r="J54" s="380"/>
    </row>
    <row r="55" spans="1:10" ht="14.25" thickBot="1">
      <c r="A55" s="383"/>
      <c r="B55" s="384"/>
      <c r="C55" s="384"/>
      <c r="D55" s="384"/>
      <c r="E55" s="384"/>
      <c r="F55" s="384"/>
      <c r="G55" s="384"/>
      <c r="H55" s="384"/>
      <c r="I55" s="384"/>
      <c r="J55" s="385"/>
    </row>
    <row r="56" spans="1:10" ht="14.25" thickTop="1"/>
  </sheetData>
  <mergeCells count="7">
    <mergeCell ref="H2:J2"/>
    <mergeCell ref="A17:J17"/>
    <mergeCell ref="A5:D5"/>
    <mergeCell ref="A6:B6"/>
    <mergeCell ref="C6:D6"/>
    <mergeCell ref="G9:I10"/>
    <mergeCell ref="A13:J13"/>
  </mergeCells>
  <phoneticPr fontId="2"/>
  <conditionalFormatting sqref="H2:H4">
    <cfRule type="notContainsBlanks" dxfId="1" priority="1">
      <formula>LEN(TRIM(H2))&gt;0</formula>
    </cfRule>
  </conditionalFormatting>
  <pageMargins left="0.8" right="0.19685039370078741" top="0.78740157480314965" bottom="0.19685039370078741" header="0.31496062992125984" footer="0.31496062992125984"/>
  <pageSetup paperSize="9" scale="95"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8"/>
  <sheetViews>
    <sheetView showZeros="0" view="pageBreakPreview" zoomScaleNormal="100" zoomScaleSheetLayoutView="100" workbookViewId="0"/>
  </sheetViews>
  <sheetFormatPr defaultRowHeight="13.5"/>
  <cols>
    <col min="1" max="1" width="3.75" style="358" customWidth="1"/>
    <col min="2" max="2" width="16.125" style="358" customWidth="1"/>
    <col min="3" max="6" width="9" style="358"/>
    <col min="7" max="7" width="9" style="358" customWidth="1"/>
    <col min="8" max="8" width="9" style="358"/>
    <col min="9" max="9" width="9" style="358" customWidth="1"/>
    <col min="10" max="16384" width="9" style="358"/>
  </cols>
  <sheetData>
    <row r="1" spans="1:17">
      <c r="A1" s="374" t="s">
        <v>686</v>
      </c>
      <c r="K1" s="1158" t="s">
        <v>986</v>
      </c>
      <c r="L1" s="1158"/>
      <c r="M1" s="1158"/>
      <c r="N1" s="1158"/>
      <c r="O1" s="1158"/>
      <c r="P1" s="1158"/>
      <c r="Q1" s="1158"/>
    </row>
    <row r="2" spans="1:17" ht="15" customHeight="1">
      <c r="H2" s="1152" t="s">
        <v>984</v>
      </c>
      <c r="I2" s="1152"/>
      <c r="J2" s="1152"/>
      <c r="K2" s="1158"/>
      <c r="L2" s="1158"/>
      <c r="M2" s="1158"/>
      <c r="N2" s="1158"/>
      <c r="O2" s="1158"/>
      <c r="P2" s="1158"/>
      <c r="Q2" s="1158"/>
    </row>
    <row r="3" spans="1:17" ht="15" customHeight="1">
      <c r="A3" s="1154">
        <f>'2-様式1'!J22</f>
        <v>0</v>
      </c>
      <c r="B3" s="1154"/>
      <c r="C3" s="1154"/>
      <c r="D3" s="1154"/>
      <c r="I3" s="360"/>
      <c r="K3" s="1158"/>
      <c r="L3" s="1158"/>
      <c r="M3" s="1158"/>
      <c r="N3" s="1158"/>
      <c r="O3" s="1158"/>
      <c r="P3" s="1158"/>
      <c r="Q3" s="1158"/>
    </row>
    <row r="4" spans="1:17" ht="15" customHeight="1">
      <c r="A4" s="1155">
        <f>'2-様式1'!J26</f>
        <v>0</v>
      </c>
      <c r="B4" s="1155"/>
      <c r="C4" s="1154">
        <f>'2-様式1'!S26</f>
        <v>0</v>
      </c>
      <c r="D4" s="1154"/>
      <c r="E4" s="358" t="s">
        <v>1154</v>
      </c>
      <c r="K4" s="1158"/>
      <c r="L4" s="1158"/>
      <c r="M4" s="1158"/>
      <c r="N4" s="1158"/>
      <c r="O4" s="1158"/>
      <c r="P4" s="1158"/>
      <c r="Q4" s="1158"/>
    </row>
    <row r="5" spans="1:17" ht="15" customHeight="1">
      <c r="K5" s="1158"/>
      <c r="L5" s="1158"/>
      <c r="M5" s="1158"/>
      <c r="N5" s="1158"/>
      <c r="O5" s="1158"/>
      <c r="P5" s="1158"/>
      <c r="Q5" s="1158"/>
    </row>
    <row r="6" spans="1:17" ht="15" customHeight="1">
      <c r="G6" s="358" t="s">
        <v>716</v>
      </c>
      <c r="K6" s="1158"/>
      <c r="L6" s="1158"/>
      <c r="M6" s="1158"/>
      <c r="N6" s="1158"/>
      <c r="O6" s="1158"/>
      <c r="P6" s="1158"/>
      <c r="Q6" s="1158"/>
    </row>
    <row r="7" spans="1:17" ht="15" customHeight="1">
      <c r="G7" s="1178"/>
      <c r="H7" s="1178"/>
      <c r="I7" s="1178"/>
      <c r="K7" s="1158"/>
      <c r="L7" s="1158"/>
      <c r="M7" s="1158"/>
      <c r="N7" s="1158"/>
      <c r="O7" s="1158"/>
      <c r="P7" s="1158"/>
      <c r="Q7" s="1158"/>
    </row>
    <row r="8" spans="1:17" ht="15" customHeight="1">
      <c r="G8" s="1178"/>
      <c r="H8" s="1178"/>
      <c r="I8" s="1178"/>
      <c r="K8" s="1158"/>
      <c r="L8" s="1158"/>
      <c r="M8" s="1158"/>
      <c r="N8" s="1158"/>
      <c r="O8" s="1158"/>
      <c r="P8" s="1158"/>
      <c r="Q8" s="1158"/>
    </row>
    <row r="9" spans="1:17" ht="15" customHeight="1">
      <c r="G9" s="361"/>
      <c r="H9" s="361"/>
      <c r="I9" s="361"/>
      <c r="K9" s="1158"/>
      <c r="L9" s="1158"/>
      <c r="M9" s="1158"/>
      <c r="N9" s="1158"/>
      <c r="O9" s="1158"/>
      <c r="P9" s="1158"/>
      <c r="Q9" s="1158"/>
    </row>
    <row r="10" spans="1:17" ht="15" customHeight="1">
      <c r="K10" s="1158"/>
      <c r="L10" s="1158"/>
      <c r="M10" s="1158"/>
      <c r="N10" s="1158"/>
      <c r="O10" s="1158"/>
      <c r="P10" s="1158"/>
      <c r="Q10" s="1158"/>
    </row>
    <row r="11" spans="1:17" s="388" customFormat="1" ht="20.100000000000001" customHeight="1">
      <c r="A11" s="1157" t="s">
        <v>960</v>
      </c>
      <c r="B11" s="1157"/>
      <c r="C11" s="1157"/>
      <c r="D11" s="1157"/>
      <c r="E11" s="1157"/>
      <c r="F11" s="1157"/>
      <c r="G11" s="1157"/>
      <c r="H11" s="1157"/>
      <c r="I11" s="1157"/>
      <c r="J11" s="1157"/>
      <c r="K11" s="1158"/>
      <c r="L11" s="1158"/>
      <c r="M11" s="1158"/>
      <c r="N11" s="1158"/>
      <c r="O11" s="1158"/>
      <c r="P11" s="1158"/>
      <c r="Q11" s="1158"/>
    </row>
    <row r="12" spans="1:17" s="357" customFormat="1">
      <c r="K12" s="1158"/>
      <c r="L12" s="1158"/>
      <c r="M12" s="1158"/>
      <c r="N12" s="1158"/>
      <c r="O12" s="1158"/>
      <c r="P12" s="1158"/>
      <c r="Q12" s="1158"/>
    </row>
    <row r="13" spans="1:17" s="357" customFormat="1">
      <c r="K13" s="1158"/>
      <c r="L13" s="1158"/>
      <c r="M13" s="1158"/>
      <c r="N13" s="1158"/>
      <c r="O13" s="1158"/>
      <c r="P13" s="1158"/>
      <c r="Q13" s="1158"/>
    </row>
    <row r="14" spans="1:17" s="357" customFormat="1">
      <c r="K14" s="1158"/>
      <c r="L14" s="1158"/>
      <c r="M14" s="1158"/>
      <c r="N14" s="1158"/>
      <c r="O14" s="1158"/>
      <c r="P14" s="1158"/>
      <c r="Q14" s="1158"/>
    </row>
    <row r="15" spans="1:17" s="357" customFormat="1">
      <c r="D15" s="1159" t="s">
        <v>391</v>
      </c>
      <c r="E15" s="1159"/>
      <c r="F15" s="1159"/>
      <c r="G15" s="1159"/>
      <c r="K15" s="1158"/>
      <c r="L15" s="1158"/>
      <c r="M15" s="1158"/>
      <c r="N15" s="1158"/>
      <c r="O15" s="1158"/>
      <c r="P15" s="1158"/>
      <c r="Q15" s="1158"/>
    </row>
    <row r="16" spans="1:17" s="357" customFormat="1" ht="14.25" thickBot="1">
      <c r="D16" s="1160"/>
      <c r="E16" s="1160"/>
      <c r="F16" s="1160"/>
      <c r="G16" s="1160"/>
      <c r="K16" s="1158"/>
      <c r="L16" s="1158"/>
      <c r="M16" s="1158"/>
      <c r="N16" s="1158"/>
      <c r="O16" s="1158"/>
      <c r="P16" s="1158"/>
      <c r="Q16" s="1158"/>
    </row>
    <row r="17" spans="4:17" s="357" customFormat="1" ht="14.25" thickTop="1">
      <c r="D17" s="1161" t="s">
        <v>469</v>
      </c>
      <c r="E17" s="1162"/>
      <c r="F17" s="1162"/>
      <c r="G17" s="1163"/>
      <c r="K17" s="1158"/>
      <c r="L17" s="1158"/>
      <c r="M17" s="1158"/>
      <c r="N17" s="1158"/>
      <c r="O17" s="1158"/>
      <c r="P17" s="1158"/>
      <c r="Q17" s="1158"/>
    </row>
    <row r="18" spans="4:17" s="357" customFormat="1">
      <c r="D18" s="1164" t="s">
        <v>0</v>
      </c>
      <c r="E18" s="1166"/>
      <c r="F18" s="1167"/>
      <c r="G18" s="1168"/>
      <c r="K18" s="1158"/>
      <c r="L18" s="1158"/>
      <c r="M18" s="1158"/>
      <c r="N18" s="1158"/>
      <c r="O18" s="1158"/>
      <c r="P18" s="1158"/>
      <c r="Q18" s="1158"/>
    </row>
    <row r="19" spans="4:17" s="357" customFormat="1">
      <c r="D19" s="1165"/>
      <c r="E19" s="1169"/>
      <c r="F19" s="1170"/>
      <c r="G19" s="1171"/>
      <c r="K19" s="1158"/>
      <c r="L19" s="1158"/>
      <c r="M19" s="1158"/>
      <c r="N19" s="1158"/>
      <c r="O19" s="1158"/>
      <c r="P19" s="1158"/>
      <c r="Q19" s="1158"/>
    </row>
    <row r="20" spans="4:17" s="357" customFormat="1">
      <c r="D20" s="1172" t="s">
        <v>4</v>
      </c>
      <c r="E20" s="1173"/>
      <c r="F20" s="1173"/>
      <c r="G20" s="1174"/>
      <c r="K20" s="1158"/>
      <c r="L20" s="1158"/>
      <c r="M20" s="1158"/>
      <c r="N20" s="1158"/>
      <c r="O20" s="1158"/>
      <c r="P20" s="1158"/>
      <c r="Q20" s="1158"/>
    </row>
    <row r="21" spans="4:17" s="357" customFormat="1">
      <c r="D21" s="1172"/>
      <c r="E21" s="1173"/>
      <c r="F21" s="1173"/>
      <c r="G21" s="1174"/>
      <c r="K21" s="1158"/>
      <c r="L21" s="1158"/>
      <c r="M21" s="1158"/>
      <c r="N21" s="1158"/>
      <c r="O21" s="1158"/>
      <c r="P21" s="1158"/>
      <c r="Q21" s="1158"/>
    </row>
    <row r="22" spans="4:17" s="357" customFormat="1">
      <c r="D22" s="1172"/>
      <c r="E22" s="1173"/>
      <c r="F22" s="1173"/>
      <c r="G22" s="1174"/>
      <c r="K22" s="1158"/>
      <c r="L22" s="1158"/>
      <c r="M22" s="1158"/>
      <c r="N22" s="1158"/>
      <c r="O22" s="1158"/>
      <c r="P22" s="1158"/>
      <c r="Q22" s="1158"/>
    </row>
    <row r="23" spans="4:17" s="357" customFormat="1">
      <c r="D23" s="1172"/>
      <c r="E23" s="1173"/>
      <c r="F23" s="1173"/>
      <c r="G23" s="1174"/>
      <c r="K23" s="1158"/>
      <c r="L23" s="1158"/>
      <c r="M23" s="1158"/>
      <c r="N23" s="1158"/>
      <c r="O23" s="1158"/>
      <c r="P23" s="1158"/>
      <c r="Q23" s="1158"/>
    </row>
    <row r="24" spans="4:17" s="357" customFormat="1">
      <c r="D24" s="1172"/>
      <c r="E24" s="1173"/>
      <c r="F24" s="1173"/>
      <c r="G24" s="1174"/>
    </row>
    <row r="25" spans="4:17" s="357" customFormat="1">
      <c r="D25" s="1172"/>
      <c r="E25" s="1173"/>
      <c r="F25" s="1173"/>
      <c r="G25" s="1174"/>
    </row>
    <row r="26" spans="4:17" s="357" customFormat="1">
      <c r="D26" s="1172"/>
      <c r="E26" s="1173"/>
      <c r="F26" s="1173"/>
      <c r="G26" s="1174"/>
    </row>
    <row r="27" spans="4:17" s="357" customFormat="1">
      <c r="D27" s="1172"/>
      <c r="E27" s="1173"/>
      <c r="F27" s="1173"/>
      <c r="G27" s="1174"/>
    </row>
    <row r="28" spans="4:17" s="357" customFormat="1">
      <c r="D28" s="1172"/>
      <c r="E28" s="1173"/>
      <c r="F28" s="1173"/>
      <c r="G28" s="1174"/>
    </row>
    <row r="29" spans="4:17" s="357" customFormat="1">
      <c r="D29" s="1172"/>
      <c r="E29" s="1173"/>
      <c r="F29" s="1173"/>
      <c r="G29" s="1174"/>
    </row>
    <row r="30" spans="4:17" s="357" customFormat="1">
      <c r="D30" s="1172"/>
      <c r="E30" s="1173"/>
      <c r="F30" s="1173"/>
      <c r="G30" s="1174"/>
    </row>
    <row r="31" spans="4:17" s="357" customFormat="1" ht="14.25" thickBot="1">
      <c r="D31" s="1175"/>
      <c r="E31" s="1176"/>
      <c r="F31" s="1176"/>
      <c r="G31" s="1177"/>
    </row>
    <row r="32" spans="4:17" s="357" customFormat="1" ht="14.25" thickTop="1"/>
    <row r="33" spans="1:10" s="357" customFormat="1"/>
    <row r="34" spans="1:10" s="357" customFormat="1"/>
    <row r="35" spans="1:10" s="357" customFormat="1"/>
    <row r="36" spans="1:10" s="357" customFormat="1">
      <c r="A36" s="363" t="s">
        <v>685</v>
      </c>
    </row>
    <row r="37" spans="1:10" s="357" customFormat="1"/>
    <row r="38" spans="1:10" s="357" customFormat="1">
      <c r="A38" s="358" t="s">
        <v>684</v>
      </c>
    </row>
    <row r="45" spans="1:10">
      <c r="G45" s="366" t="s">
        <v>730</v>
      </c>
      <c r="H45" s="367"/>
      <c r="I45" s="367"/>
      <c r="J45" s="368"/>
    </row>
    <row r="46" spans="1:10">
      <c r="G46" s="369" t="s">
        <v>731</v>
      </c>
      <c r="J46" s="370"/>
    </row>
    <row r="47" spans="1:10">
      <c r="G47" s="369" t="s">
        <v>732</v>
      </c>
      <c r="J47" s="370"/>
    </row>
    <row r="48" spans="1:10">
      <c r="G48" s="371" t="s">
        <v>1016</v>
      </c>
      <c r="H48" s="372"/>
      <c r="I48" s="372"/>
      <c r="J48" s="373"/>
    </row>
  </sheetData>
  <mergeCells count="12">
    <mergeCell ref="K1:Q23"/>
    <mergeCell ref="D15:G16"/>
    <mergeCell ref="D17:G17"/>
    <mergeCell ref="D18:D19"/>
    <mergeCell ref="E18:G19"/>
    <mergeCell ref="D20:G31"/>
    <mergeCell ref="A11:J11"/>
    <mergeCell ref="A3:D3"/>
    <mergeCell ref="A4:B4"/>
    <mergeCell ref="C4:D4"/>
    <mergeCell ref="G7:I8"/>
    <mergeCell ref="H2:J2"/>
  </mergeCells>
  <phoneticPr fontId="2"/>
  <conditionalFormatting sqref="H2">
    <cfRule type="notContainsBlanks" dxfId="0" priority="1">
      <formula>LEN(TRIM(H2))&gt;0</formula>
    </cfRule>
  </conditionalFormatting>
  <pageMargins left="0.98425196850393704" right="0.19685039370078741" top="0.78740157480314965" bottom="0.19685039370078741" header="0.31496062992125984" footer="0.31496062992125984"/>
  <pageSetup paperSize="9" scale="95"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P39"/>
  <sheetViews>
    <sheetView view="pageBreakPreview" zoomScaleNormal="100" zoomScaleSheetLayoutView="100" workbookViewId="0"/>
  </sheetViews>
  <sheetFormatPr defaultRowHeight="13.5"/>
  <sheetData>
    <row r="1" spans="2:16">
      <c r="J1" s="1183" t="s">
        <v>986</v>
      </c>
      <c r="K1" s="1183"/>
      <c r="L1" s="1183"/>
      <c r="M1" s="1183"/>
      <c r="N1" s="1183"/>
      <c r="O1" s="1183"/>
      <c r="P1" s="1183"/>
    </row>
    <row r="2" spans="2:16">
      <c r="D2" s="1182" t="s">
        <v>724</v>
      </c>
      <c r="E2" s="1182"/>
      <c r="J2" s="1183"/>
      <c r="K2" s="1183"/>
      <c r="L2" s="1183"/>
      <c r="M2" s="1183"/>
      <c r="N2" s="1183"/>
      <c r="O2" s="1183"/>
      <c r="P2" s="1183"/>
    </row>
    <row r="3" spans="2:16" ht="14.25" thickBot="1">
      <c r="J3" s="1183"/>
      <c r="K3" s="1183"/>
      <c r="L3" s="1183"/>
      <c r="M3" s="1183"/>
      <c r="N3" s="1183"/>
      <c r="O3" s="1183"/>
      <c r="P3" s="1183"/>
    </row>
    <row r="4" spans="2:16">
      <c r="B4" s="35"/>
      <c r="C4" s="36"/>
      <c r="D4" s="36"/>
      <c r="E4" s="36"/>
      <c r="F4" s="36"/>
      <c r="G4" s="37"/>
      <c r="J4" s="1183"/>
      <c r="K4" s="1183"/>
      <c r="L4" s="1183"/>
      <c r="M4" s="1183"/>
      <c r="N4" s="1183"/>
      <c r="O4" s="1183"/>
      <c r="P4" s="1183"/>
    </row>
    <row r="5" spans="2:16">
      <c r="B5" s="38"/>
      <c r="G5" s="39"/>
      <c r="J5" s="1183"/>
      <c r="K5" s="1183"/>
      <c r="L5" s="1183"/>
      <c r="M5" s="1183"/>
      <c r="N5" s="1183"/>
      <c r="O5" s="1183"/>
      <c r="P5" s="1183"/>
    </row>
    <row r="6" spans="2:16">
      <c r="B6" s="38"/>
      <c r="G6" s="39"/>
      <c r="J6" s="1183"/>
      <c r="K6" s="1183"/>
      <c r="L6" s="1183"/>
      <c r="M6" s="1183"/>
      <c r="N6" s="1183"/>
      <c r="O6" s="1183"/>
      <c r="P6" s="1183"/>
    </row>
    <row r="7" spans="2:16">
      <c r="B7" s="38"/>
      <c r="G7" s="39"/>
      <c r="J7" s="1183"/>
      <c r="K7" s="1183"/>
      <c r="L7" s="1183"/>
      <c r="M7" s="1183"/>
      <c r="N7" s="1183"/>
      <c r="O7" s="1183"/>
      <c r="P7" s="1183"/>
    </row>
    <row r="8" spans="2:16">
      <c r="B8" s="38"/>
      <c r="G8" s="39"/>
      <c r="J8" s="1183"/>
      <c r="K8" s="1183"/>
      <c r="L8" s="1183"/>
      <c r="M8" s="1183"/>
      <c r="N8" s="1183"/>
      <c r="O8" s="1183"/>
      <c r="P8" s="1183"/>
    </row>
    <row r="9" spans="2:16">
      <c r="B9" s="38"/>
      <c r="G9" s="39"/>
      <c r="J9" s="1183"/>
      <c r="K9" s="1183"/>
      <c r="L9" s="1183"/>
      <c r="M9" s="1183"/>
      <c r="N9" s="1183"/>
      <c r="O9" s="1183"/>
      <c r="P9" s="1183"/>
    </row>
    <row r="10" spans="2:16">
      <c r="B10" s="38"/>
      <c r="G10" s="39"/>
      <c r="J10" s="1183"/>
      <c r="K10" s="1183"/>
      <c r="L10" s="1183"/>
      <c r="M10" s="1183"/>
      <c r="N10" s="1183"/>
      <c r="O10" s="1183"/>
      <c r="P10" s="1183"/>
    </row>
    <row r="11" spans="2:16">
      <c r="B11" s="38"/>
      <c r="G11" s="39"/>
      <c r="J11" s="1183"/>
      <c r="K11" s="1183"/>
      <c r="L11" s="1183"/>
      <c r="M11" s="1183"/>
      <c r="N11" s="1183"/>
      <c r="O11" s="1183"/>
      <c r="P11" s="1183"/>
    </row>
    <row r="12" spans="2:16">
      <c r="B12" s="38"/>
      <c r="G12" s="39"/>
      <c r="J12" s="1183"/>
      <c r="K12" s="1183"/>
      <c r="L12" s="1183"/>
      <c r="M12" s="1183"/>
      <c r="N12" s="1183"/>
      <c r="O12" s="1183"/>
      <c r="P12" s="1183"/>
    </row>
    <row r="13" spans="2:16">
      <c r="B13" s="38"/>
      <c r="G13" s="39"/>
      <c r="J13" s="1183"/>
      <c r="K13" s="1183"/>
      <c r="L13" s="1183"/>
      <c r="M13" s="1183"/>
      <c r="N13" s="1183"/>
      <c r="O13" s="1183"/>
      <c r="P13" s="1183"/>
    </row>
    <row r="14" spans="2:16">
      <c r="B14" s="38"/>
      <c r="G14" s="39"/>
      <c r="J14" s="1183"/>
      <c r="K14" s="1183"/>
      <c r="L14" s="1183"/>
      <c r="M14" s="1183"/>
      <c r="N14" s="1183"/>
      <c r="O14" s="1183"/>
      <c r="P14" s="1183"/>
    </row>
    <row r="15" spans="2:16">
      <c r="B15" s="38"/>
      <c r="G15" s="39"/>
      <c r="J15" s="1183"/>
      <c r="K15" s="1183"/>
      <c r="L15" s="1183"/>
      <c r="M15" s="1183"/>
      <c r="N15" s="1183"/>
      <c r="O15" s="1183"/>
      <c r="P15" s="1183"/>
    </row>
    <row r="16" spans="2:16">
      <c r="B16" s="38"/>
      <c r="G16" s="39"/>
      <c r="J16" s="1183"/>
      <c r="K16" s="1183"/>
      <c r="L16" s="1183"/>
      <c r="M16" s="1183"/>
      <c r="N16" s="1183"/>
      <c r="O16" s="1183"/>
      <c r="P16" s="1183"/>
    </row>
    <row r="17" spans="2:16">
      <c r="B17" s="38"/>
      <c r="G17" s="39"/>
      <c r="J17" s="1183"/>
      <c r="K17" s="1183"/>
      <c r="L17" s="1183"/>
      <c r="M17" s="1183"/>
      <c r="N17" s="1183"/>
      <c r="O17" s="1183"/>
      <c r="P17" s="1183"/>
    </row>
    <row r="18" spans="2:16" ht="17.25">
      <c r="B18" s="1179" t="s">
        <v>950</v>
      </c>
      <c r="C18" s="1180"/>
      <c r="D18" s="1180"/>
      <c r="E18" s="1180"/>
      <c r="F18" s="1180"/>
      <c r="G18" s="1181"/>
      <c r="J18" s="1183"/>
      <c r="K18" s="1183"/>
      <c r="L18" s="1183"/>
      <c r="M18" s="1183"/>
      <c r="N18" s="1183"/>
      <c r="O18" s="1183"/>
      <c r="P18" s="1183"/>
    </row>
    <row r="19" spans="2:16" ht="17.25">
      <c r="B19" s="40" t="s">
        <v>717</v>
      </c>
      <c r="G19" s="39"/>
      <c r="J19" s="1183"/>
      <c r="K19" s="1183"/>
      <c r="L19" s="1183"/>
      <c r="M19" s="1183"/>
      <c r="N19" s="1183"/>
      <c r="O19" s="1183"/>
      <c r="P19" s="1183"/>
    </row>
    <row r="20" spans="2:16">
      <c r="B20" s="38"/>
      <c r="G20" s="39"/>
      <c r="J20" s="1183"/>
      <c r="K20" s="1183"/>
      <c r="L20" s="1183"/>
      <c r="M20" s="1183"/>
      <c r="N20" s="1183"/>
      <c r="O20" s="1183"/>
      <c r="P20" s="1183"/>
    </row>
    <row r="21" spans="2:16">
      <c r="B21" s="38"/>
      <c r="G21" s="39"/>
      <c r="J21" s="1183"/>
      <c r="K21" s="1183"/>
      <c r="L21" s="1183"/>
      <c r="M21" s="1183"/>
      <c r="N21" s="1183"/>
      <c r="O21" s="1183"/>
      <c r="P21" s="1183"/>
    </row>
    <row r="22" spans="2:16">
      <c r="B22" s="38"/>
      <c r="G22" s="39"/>
      <c r="J22" s="1183"/>
      <c r="K22" s="1183"/>
      <c r="L22" s="1183"/>
      <c r="M22" s="1183"/>
      <c r="N22" s="1183"/>
      <c r="O22" s="1183"/>
      <c r="P22" s="1183"/>
    </row>
    <row r="23" spans="2:16">
      <c r="B23" s="38"/>
      <c r="C23" t="s">
        <v>718</v>
      </c>
      <c r="G23" s="39"/>
      <c r="J23" s="1183"/>
      <c r="K23" s="1183"/>
      <c r="L23" s="1183"/>
      <c r="M23" s="1183"/>
      <c r="N23" s="1183"/>
      <c r="O23" s="1183"/>
      <c r="P23" s="1183"/>
    </row>
    <row r="24" spans="2:16">
      <c r="B24" s="38"/>
      <c r="C24" t="s">
        <v>719</v>
      </c>
      <c r="G24" s="39"/>
    </row>
    <row r="25" spans="2:16">
      <c r="B25" s="38"/>
      <c r="C25" t="s">
        <v>720</v>
      </c>
      <c r="G25" s="39"/>
    </row>
    <row r="26" spans="2:16">
      <c r="B26" s="38"/>
      <c r="G26" s="39"/>
    </row>
    <row r="27" spans="2:16">
      <c r="B27" s="38"/>
      <c r="G27" s="39"/>
    </row>
    <row r="28" spans="2:16">
      <c r="B28" s="38"/>
      <c r="G28" s="39"/>
    </row>
    <row r="29" spans="2:16">
      <c r="B29" s="38"/>
      <c r="G29" s="39"/>
    </row>
    <row r="30" spans="2:16">
      <c r="B30" s="38"/>
      <c r="G30" s="39"/>
    </row>
    <row r="31" spans="2:16">
      <c r="B31" s="38"/>
      <c r="G31" s="39"/>
    </row>
    <row r="32" spans="2:16">
      <c r="B32" s="38"/>
      <c r="G32" s="39"/>
    </row>
    <row r="33" spans="2:7">
      <c r="B33" s="38"/>
      <c r="G33" s="39"/>
    </row>
    <row r="34" spans="2:7">
      <c r="B34" s="38"/>
      <c r="G34" s="39"/>
    </row>
    <row r="35" spans="2:7">
      <c r="B35" s="38"/>
      <c r="G35" s="39"/>
    </row>
    <row r="36" spans="2:7" ht="14.25" thickBot="1">
      <c r="B36" s="41"/>
      <c r="C36" s="42"/>
      <c r="D36" s="42"/>
      <c r="E36" s="42"/>
      <c r="F36" s="42"/>
      <c r="G36" s="43"/>
    </row>
    <row r="39" spans="2:7">
      <c r="B39" s="33" t="s">
        <v>721</v>
      </c>
    </row>
  </sheetData>
  <mergeCells count="3">
    <mergeCell ref="B18:G18"/>
    <mergeCell ref="D2:E2"/>
    <mergeCell ref="J1:P23"/>
  </mergeCells>
  <phoneticPr fontId="2"/>
  <pageMargins left="1.04"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A2F5A-6EA2-43B4-8B25-B9FFC1387D45}">
  <sheetPr>
    <pageSetUpPr fitToPage="1"/>
  </sheetPr>
  <dimension ref="A1:H210"/>
  <sheetViews>
    <sheetView showZeros="0" view="pageBreakPreview" zoomScaleNormal="100" zoomScaleSheetLayoutView="100" workbookViewId="0"/>
  </sheetViews>
  <sheetFormatPr defaultRowHeight="13.5"/>
  <cols>
    <col min="1" max="1" width="12.75" customWidth="1"/>
    <col min="2" max="2" width="80.5" bestFit="1" customWidth="1"/>
    <col min="3" max="3" width="6.75" customWidth="1"/>
    <col min="4" max="4" width="2.75" customWidth="1"/>
    <col min="5" max="5" width="6.125" customWidth="1"/>
    <col min="6" max="6" width="5" customWidth="1"/>
    <col min="7" max="7" width="24.5" customWidth="1"/>
    <col min="8" max="8" width="6.75" customWidth="1"/>
    <col min="9" max="9" width="2.5" customWidth="1"/>
  </cols>
  <sheetData>
    <row r="1" spans="1:8">
      <c r="A1" s="3" t="s">
        <v>1008</v>
      </c>
      <c r="C1" s="4"/>
    </row>
    <row r="2" spans="1:8" ht="17.25">
      <c r="B2" s="60" t="s">
        <v>983</v>
      </c>
      <c r="C2" s="4"/>
    </row>
    <row r="3" spans="1:8">
      <c r="A3" s="46" t="s">
        <v>0</v>
      </c>
      <c r="B3" s="672">
        <f>'2-様式1'!AG29</f>
        <v>0</v>
      </c>
      <c r="C3" s="672"/>
    </row>
    <row r="4" spans="1:8" ht="21.75" customHeight="1">
      <c r="A4" s="46" t="s">
        <v>149</v>
      </c>
      <c r="B4" s="55" t="str">
        <f>IF('2-様式1'!J99&lt;&gt;"",'2-様式1'!J99,'2-様式1'!J22&amp;"")</f>
        <v/>
      </c>
      <c r="C4" s="56"/>
    </row>
    <row r="5" spans="1:8" ht="21.75" customHeight="1">
      <c r="A5" s="680"/>
      <c r="B5" s="680"/>
      <c r="C5" s="680"/>
    </row>
    <row r="6" spans="1:8" ht="6" customHeight="1">
      <c r="C6" s="4"/>
    </row>
    <row r="7" spans="1:8">
      <c r="A7" t="s">
        <v>981</v>
      </c>
      <c r="C7" s="4"/>
    </row>
    <row r="8" spans="1:8" ht="15.75" customHeight="1">
      <c r="A8" s="5" t="s">
        <v>150</v>
      </c>
      <c r="B8" s="6" t="s">
        <v>939</v>
      </c>
      <c r="C8" s="5" t="s">
        <v>153</v>
      </c>
      <c r="E8" s="394"/>
      <c r="F8" s="394"/>
      <c r="G8" s="394"/>
      <c r="H8" s="394"/>
    </row>
    <row r="9" spans="1:8" ht="15.75" customHeight="1">
      <c r="A9" s="671"/>
      <c r="B9" s="6" t="s">
        <v>974</v>
      </c>
      <c r="C9" s="57">
        <f>COUNTIF('9-様式3'!$AA$7:$BA$555,B9)</f>
        <v>0</v>
      </c>
      <c r="E9" s="394"/>
      <c r="F9" s="394"/>
      <c r="G9" s="394"/>
      <c r="H9" s="394"/>
    </row>
    <row r="10" spans="1:8" ht="15.75" customHeight="1">
      <c r="A10" s="664"/>
      <c r="B10" s="6" t="s">
        <v>975</v>
      </c>
      <c r="C10" s="57">
        <f>COUNTIF('9-様式3'!$AA$7:$BA$555,B10)</f>
        <v>0</v>
      </c>
      <c r="E10" s="394"/>
      <c r="F10" s="394"/>
      <c r="G10" s="394"/>
      <c r="H10" s="394"/>
    </row>
    <row r="11" spans="1:8" ht="15.75" customHeight="1">
      <c r="A11" s="664"/>
      <c r="B11" s="6" t="s">
        <v>978</v>
      </c>
      <c r="C11" s="57">
        <f>COUNTIF('9-様式3'!$AA$7:$BA$555,B11)</f>
        <v>0</v>
      </c>
      <c r="E11" s="394"/>
      <c r="F11" s="394"/>
      <c r="G11" s="394"/>
      <c r="H11" s="394"/>
    </row>
    <row r="12" spans="1:8" ht="15.75" customHeight="1">
      <c r="A12" s="665"/>
      <c r="B12" s="6" t="s">
        <v>979</v>
      </c>
      <c r="C12" s="57">
        <f>COUNTIF('9-様式3'!$AA$7:$BA$555,B12)</f>
        <v>0</v>
      </c>
      <c r="E12" s="394"/>
      <c r="F12" s="394"/>
      <c r="G12" s="394"/>
      <c r="H12" s="394"/>
    </row>
    <row r="13" spans="1:8" ht="15.75" customHeight="1">
      <c r="A13" s="682" t="s">
        <v>154</v>
      </c>
      <c r="B13" s="12" t="s">
        <v>763</v>
      </c>
      <c r="C13" s="57">
        <f>COUNTIF('9-様式3'!$AA$7:$BA$555,B13)</f>
        <v>0</v>
      </c>
      <c r="E13" s="394"/>
      <c r="F13" s="394"/>
      <c r="G13" s="394"/>
      <c r="H13" s="394"/>
    </row>
    <row r="14" spans="1:8" ht="15.75" customHeight="1">
      <c r="A14" s="683"/>
      <c r="B14" s="12" t="s">
        <v>1127</v>
      </c>
      <c r="C14" s="57">
        <f>COUNTIF('9-様式3'!$AA$7:$BA$555,B14)</f>
        <v>0</v>
      </c>
      <c r="E14" s="394"/>
      <c r="F14" s="394"/>
      <c r="G14" s="394"/>
      <c r="H14" s="394"/>
    </row>
    <row r="15" spans="1:8" ht="15.75" customHeight="1">
      <c r="A15" s="683"/>
      <c r="B15" s="12" t="s">
        <v>765</v>
      </c>
      <c r="C15" s="57">
        <f>COUNTIF('9-様式3'!$AA$7:$BA$555,B15)</f>
        <v>0</v>
      </c>
      <c r="E15" s="394"/>
      <c r="F15" s="394"/>
      <c r="G15" s="394"/>
      <c r="H15" s="394"/>
    </row>
    <row r="16" spans="1:8" ht="15.75" customHeight="1">
      <c r="A16" s="683"/>
      <c r="B16" s="12" t="s">
        <v>1128</v>
      </c>
      <c r="C16" s="57">
        <f>COUNTIF('9-様式3'!$AA$7:$BA$555,B16)</f>
        <v>0</v>
      </c>
      <c r="E16" s="394"/>
      <c r="F16" s="394"/>
      <c r="G16" s="394"/>
      <c r="H16" s="394"/>
    </row>
    <row r="17" spans="1:8" ht="15.75" customHeight="1">
      <c r="A17" s="683"/>
      <c r="B17" s="12" t="s">
        <v>758</v>
      </c>
      <c r="C17" s="57">
        <f>COUNTIF('9-様式3'!$AA$7:$BA$555,B17)</f>
        <v>0</v>
      </c>
      <c r="E17" s="394"/>
      <c r="F17" s="394"/>
      <c r="G17" s="394"/>
      <c r="H17" s="394"/>
    </row>
    <row r="18" spans="1:8" ht="15.75" customHeight="1">
      <c r="A18" s="683"/>
      <c r="B18" s="12" t="s">
        <v>770</v>
      </c>
      <c r="C18" s="57">
        <f>COUNTIF('9-様式3'!$AA$7:$BA$555,B18)</f>
        <v>0</v>
      </c>
      <c r="E18" s="394"/>
      <c r="F18" s="394"/>
      <c r="G18" s="394"/>
      <c r="H18" s="394"/>
    </row>
    <row r="19" spans="1:8" ht="15.75" customHeight="1">
      <c r="A19" s="683"/>
      <c r="B19" s="12" t="s">
        <v>926</v>
      </c>
      <c r="C19" s="57">
        <f>COUNTIF('9-様式3'!$AA$7:$BA$555,B19)</f>
        <v>0</v>
      </c>
      <c r="E19" s="394"/>
      <c r="F19" s="394"/>
      <c r="G19" s="394"/>
      <c r="H19" s="394"/>
    </row>
    <row r="20" spans="1:8" ht="15.75" customHeight="1">
      <c r="A20" s="683"/>
      <c r="B20" s="12" t="s">
        <v>764</v>
      </c>
      <c r="C20" s="57">
        <f>COUNTIF('9-様式3'!$AA$7:$BA$555,B20)</f>
        <v>0</v>
      </c>
      <c r="E20" s="394"/>
      <c r="F20" s="394"/>
      <c r="G20" s="394"/>
      <c r="H20" s="394"/>
    </row>
    <row r="21" spans="1:8" ht="15.75" customHeight="1">
      <c r="A21" s="683"/>
      <c r="B21" s="12" t="s">
        <v>771</v>
      </c>
      <c r="C21" s="57">
        <f>COUNTIF('9-様式3'!$AA$7:$BA$555,B21)</f>
        <v>0</v>
      </c>
      <c r="E21" s="394"/>
      <c r="F21" s="394"/>
      <c r="G21" s="394"/>
      <c r="H21" s="394"/>
    </row>
    <row r="22" spans="1:8" ht="15.75" customHeight="1">
      <c r="A22" s="683"/>
      <c r="B22" s="12" t="s">
        <v>927</v>
      </c>
      <c r="C22" s="57">
        <f>COUNTIF('9-様式3'!$AA$7:$BA$555,B22)</f>
        <v>0</v>
      </c>
      <c r="E22" s="394"/>
      <c r="F22" s="394"/>
      <c r="G22" s="394"/>
      <c r="H22" s="394"/>
    </row>
    <row r="23" spans="1:8" ht="15.75" customHeight="1">
      <c r="A23" s="683"/>
      <c r="B23" s="12" t="s">
        <v>766</v>
      </c>
      <c r="C23" s="57">
        <f>COUNTIF('9-様式3'!$AA$7:$BA$555,B23)</f>
        <v>0</v>
      </c>
      <c r="E23" s="394"/>
      <c r="F23" s="394"/>
      <c r="G23" s="394"/>
      <c r="H23" s="394"/>
    </row>
    <row r="24" spans="1:8" ht="15.75" customHeight="1">
      <c r="A24" s="683"/>
      <c r="B24" s="12" t="s">
        <v>928</v>
      </c>
      <c r="C24" s="57">
        <f>COUNTIF('9-様式3'!$AA$7:$BA$555,B24)</f>
        <v>0</v>
      </c>
      <c r="E24" s="394"/>
      <c r="F24" s="394"/>
      <c r="G24" s="394"/>
      <c r="H24" s="394"/>
    </row>
    <row r="25" spans="1:8" ht="15.75" customHeight="1">
      <c r="A25" s="683"/>
      <c r="B25" s="12" t="s">
        <v>751</v>
      </c>
      <c r="C25" s="57">
        <f>COUNTIF('9-様式3'!$AA$7:$BA$555,B25)</f>
        <v>0</v>
      </c>
      <c r="E25" s="394"/>
      <c r="F25" s="394"/>
      <c r="G25" s="394"/>
      <c r="H25" s="394"/>
    </row>
    <row r="26" spans="1:8" ht="15.75" customHeight="1">
      <c r="A26" s="683"/>
      <c r="B26" s="12" t="s">
        <v>929</v>
      </c>
      <c r="C26" s="57">
        <f>COUNTIF('9-様式3'!$AA$7:$BA$555,B26)</f>
        <v>0</v>
      </c>
    </row>
    <row r="27" spans="1:8" ht="15.75" customHeight="1">
      <c r="A27" s="683"/>
      <c r="B27" s="12" t="s">
        <v>772</v>
      </c>
      <c r="C27" s="57">
        <f>COUNTIF('9-様式3'!$AA$7:$BA$555,B27)</f>
        <v>0</v>
      </c>
    </row>
    <row r="28" spans="1:8" ht="15.75" customHeight="1">
      <c r="A28" s="683"/>
      <c r="B28" s="12" t="s">
        <v>773</v>
      </c>
      <c r="C28" s="57">
        <f>COUNTIF('9-様式3'!$AA$7:$BA$555,B28)</f>
        <v>0</v>
      </c>
    </row>
    <row r="29" spans="1:8" ht="15.75" customHeight="1">
      <c r="A29" s="683"/>
      <c r="B29" s="12" t="s">
        <v>930</v>
      </c>
      <c r="C29" s="57">
        <f>COUNTIF('9-様式3'!$AA$7:$BA$555,B29)</f>
        <v>0</v>
      </c>
    </row>
    <row r="30" spans="1:8" ht="15.75" customHeight="1">
      <c r="A30" s="683"/>
      <c r="B30" s="12" t="s">
        <v>768</v>
      </c>
      <c r="C30" s="57">
        <f>COUNTIF('9-様式3'!$AA$7:$BA$555,B30)</f>
        <v>0</v>
      </c>
    </row>
    <row r="31" spans="1:8" ht="15.75" customHeight="1">
      <c r="A31" s="683"/>
      <c r="B31" s="12" t="s">
        <v>752</v>
      </c>
      <c r="C31" s="57">
        <f>COUNTIF('9-様式3'!$AA$7:$BA$555,B31)</f>
        <v>0</v>
      </c>
    </row>
    <row r="32" spans="1:8" ht="15.75" customHeight="1">
      <c r="A32" s="683"/>
      <c r="B32" s="12" t="s">
        <v>767</v>
      </c>
      <c r="C32" s="57">
        <f>COUNTIF('9-様式3'!$AA$7:$BA$555,B32)</f>
        <v>0</v>
      </c>
    </row>
    <row r="33" spans="1:3" ht="15.75" customHeight="1">
      <c r="A33" s="683"/>
      <c r="B33" s="12" t="s">
        <v>753</v>
      </c>
      <c r="C33" s="57">
        <f>COUNTIF('9-様式3'!$AA$7:$BA$555,B33)</f>
        <v>0</v>
      </c>
    </row>
    <row r="34" spans="1:3" ht="15.75" customHeight="1">
      <c r="A34" s="683"/>
      <c r="B34" s="12" t="s">
        <v>774</v>
      </c>
      <c r="C34" s="57">
        <f>COUNTIF('9-様式3'!$AA$7:$BA$555,B34)</f>
        <v>0</v>
      </c>
    </row>
    <row r="35" spans="1:3" ht="15.75" customHeight="1">
      <c r="A35" s="683"/>
      <c r="B35" s="12" t="s">
        <v>931</v>
      </c>
      <c r="C35" s="57">
        <f>COUNTIF('9-様式3'!$AA$7:$BA$555,B35)</f>
        <v>0</v>
      </c>
    </row>
    <row r="36" spans="1:3" ht="15.75" customHeight="1">
      <c r="A36" s="683"/>
      <c r="B36" s="12" t="s">
        <v>775</v>
      </c>
      <c r="C36" s="57">
        <f>COUNTIF('9-様式3'!$AA$7:$BA$555,B36)</f>
        <v>0</v>
      </c>
    </row>
    <row r="37" spans="1:3" ht="15.75" customHeight="1">
      <c r="A37" s="683"/>
      <c r="B37" s="12" t="s">
        <v>932</v>
      </c>
      <c r="C37" s="57">
        <f>COUNTIF('9-様式3'!$AA$7:$BA$555,B37)</f>
        <v>0</v>
      </c>
    </row>
    <row r="38" spans="1:3" ht="15.75" customHeight="1">
      <c r="A38" s="683"/>
      <c r="B38" s="12" t="s">
        <v>769</v>
      </c>
      <c r="C38" s="57">
        <f>COUNTIF('9-様式3'!$AA$7:$BA$555,B38)</f>
        <v>0</v>
      </c>
    </row>
    <row r="39" spans="1:3" ht="15.75" customHeight="1">
      <c r="A39" s="683"/>
      <c r="B39" s="12" t="s">
        <v>933</v>
      </c>
      <c r="C39" s="57">
        <f>COUNTIF('9-様式3'!$AA$7:$BA$555,B39)</f>
        <v>0</v>
      </c>
    </row>
    <row r="40" spans="1:3" ht="15.75" customHeight="1">
      <c r="A40" s="683"/>
      <c r="B40" s="12" t="s">
        <v>776</v>
      </c>
      <c r="C40" s="57">
        <f>COUNTIF('9-様式3'!$AA$7:$BA$555,B40)</f>
        <v>0</v>
      </c>
    </row>
    <row r="41" spans="1:3" ht="15.75" customHeight="1">
      <c r="A41" s="683"/>
      <c r="B41" s="12" t="s">
        <v>934</v>
      </c>
      <c r="C41" s="57">
        <f>COUNTIF('9-様式3'!$AA$7:$BA$555,B41)</f>
        <v>0</v>
      </c>
    </row>
    <row r="42" spans="1:3" ht="15.75" customHeight="1">
      <c r="A42" s="683"/>
      <c r="B42" s="12" t="s">
        <v>777</v>
      </c>
      <c r="C42" s="57">
        <f>COUNTIF('9-様式3'!$AA$7:$BA$555,B42)</f>
        <v>0</v>
      </c>
    </row>
    <row r="43" spans="1:3" ht="15.75" customHeight="1">
      <c r="A43" s="683"/>
      <c r="B43" s="12" t="s">
        <v>935</v>
      </c>
      <c r="C43" s="57">
        <f>COUNTIF('9-様式3'!$AA$7:$BA$555,B43)</f>
        <v>0</v>
      </c>
    </row>
    <row r="44" spans="1:3" ht="15.75" customHeight="1">
      <c r="A44" s="683"/>
      <c r="B44" s="12" t="s">
        <v>778</v>
      </c>
      <c r="C44" s="57">
        <f>COUNTIF('9-様式3'!$AA$7:$BA$555,B44)</f>
        <v>0</v>
      </c>
    </row>
    <row r="45" spans="1:3" ht="15.75" customHeight="1">
      <c r="A45" s="683"/>
      <c r="B45" s="12" t="s">
        <v>1129</v>
      </c>
      <c r="C45" s="57"/>
    </row>
    <row r="46" spans="1:3" ht="15.75" customHeight="1">
      <c r="A46" s="683"/>
      <c r="B46" s="12" t="s">
        <v>779</v>
      </c>
      <c r="C46" s="57">
        <f>COUNTIF('9-様式3'!$AA$7:$BA$555,B46)</f>
        <v>0</v>
      </c>
    </row>
    <row r="47" spans="1:3" ht="15.75" customHeight="1">
      <c r="A47" s="683"/>
      <c r="B47" s="12" t="s">
        <v>1130</v>
      </c>
      <c r="C47" s="57"/>
    </row>
    <row r="48" spans="1:3" ht="15.75" customHeight="1">
      <c r="A48" s="683"/>
      <c r="B48" s="12" t="s">
        <v>780</v>
      </c>
      <c r="C48" s="57">
        <f>COUNTIF('9-様式3'!$AA$7:$BA$555,B48)</f>
        <v>0</v>
      </c>
    </row>
    <row r="49" spans="1:3" ht="15.75" customHeight="1">
      <c r="A49" s="683"/>
      <c r="B49" s="12" t="s">
        <v>936</v>
      </c>
      <c r="C49" s="57">
        <f>COUNTIF('9-様式3'!$AA$7:$BA$555,B49)</f>
        <v>0</v>
      </c>
    </row>
    <row r="50" spans="1:3" ht="15.75" customHeight="1">
      <c r="A50" s="683"/>
      <c r="B50" s="12" t="s">
        <v>781</v>
      </c>
      <c r="C50" s="57">
        <f>COUNTIF('9-様式3'!$AA$7:$BA$555,B50)</f>
        <v>0</v>
      </c>
    </row>
    <row r="51" spans="1:3" ht="15.75" customHeight="1">
      <c r="A51" s="683"/>
      <c r="B51" s="12" t="s">
        <v>1117</v>
      </c>
      <c r="C51" s="57">
        <f>COUNTIF('9-様式3'!$AA$7:$BA$555,B51)</f>
        <v>0</v>
      </c>
    </row>
    <row r="52" spans="1:3" ht="15.75" customHeight="1">
      <c r="A52" s="662" t="s">
        <v>940</v>
      </c>
      <c r="B52" s="12" t="s">
        <v>783</v>
      </c>
      <c r="C52" s="57">
        <f>COUNTIF('9-様式3'!$AA$7:$BA$555,B52)</f>
        <v>0</v>
      </c>
    </row>
    <row r="53" spans="1:3" ht="15.75" customHeight="1">
      <c r="A53" s="662"/>
      <c r="B53" s="12" t="s">
        <v>784</v>
      </c>
      <c r="C53" s="57">
        <f>COUNTIF('9-様式3'!$AA$7:$BA$555,B53)</f>
        <v>0</v>
      </c>
    </row>
    <row r="54" spans="1:3" ht="15.75" customHeight="1">
      <c r="A54" s="662"/>
      <c r="B54" s="12" t="s">
        <v>785</v>
      </c>
      <c r="C54" s="57">
        <f>COUNTIF('9-様式3'!$AA$7:$BA$555,B54)</f>
        <v>0</v>
      </c>
    </row>
    <row r="55" spans="1:3" ht="15.75" customHeight="1">
      <c r="A55" s="5" t="s">
        <v>150</v>
      </c>
      <c r="B55" s="6" t="s">
        <v>939</v>
      </c>
      <c r="C55" s="5" t="s">
        <v>153</v>
      </c>
    </row>
    <row r="56" spans="1:3" ht="15.75" customHeight="1">
      <c r="A56" s="681" t="s">
        <v>941</v>
      </c>
      <c r="B56" s="12" t="s">
        <v>786</v>
      </c>
      <c r="C56" s="57">
        <f>COUNTIF('9-様式3'!$AA$7:$BA$555,B56)</f>
        <v>0</v>
      </c>
    </row>
    <row r="57" spans="1:3" ht="15.75" customHeight="1">
      <c r="A57" s="681"/>
      <c r="B57" s="12" t="s">
        <v>787</v>
      </c>
      <c r="C57" s="57">
        <f>COUNTIF('9-様式3'!$AA$7:$BA$555,B57)</f>
        <v>0</v>
      </c>
    </row>
    <row r="58" spans="1:3" ht="15.75" customHeight="1">
      <c r="A58" s="681"/>
      <c r="B58" s="12" t="s">
        <v>788</v>
      </c>
      <c r="C58" s="57">
        <f>COUNTIF('9-様式3'!$AA$7:$BA$555,B58)</f>
        <v>0</v>
      </c>
    </row>
    <row r="59" spans="1:3" ht="15.75" customHeight="1">
      <c r="A59" s="681"/>
      <c r="B59" s="12" t="s">
        <v>759</v>
      </c>
      <c r="C59" s="57">
        <f>COUNTIF('9-様式3'!$AA$7:$BA$555,B59)</f>
        <v>0</v>
      </c>
    </row>
    <row r="60" spans="1:3" ht="15.75" customHeight="1">
      <c r="A60" s="681"/>
      <c r="B60" s="12" t="s">
        <v>782</v>
      </c>
      <c r="C60" s="57">
        <f>COUNTIF('9-様式3'!$AA$7:$BA$555,B60)</f>
        <v>0</v>
      </c>
    </row>
    <row r="61" spans="1:3" ht="15.75" customHeight="1">
      <c r="A61" s="681"/>
      <c r="B61" s="12" t="s">
        <v>789</v>
      </c>
      <c r="C61" s="57">
        <f>COUNTIF('9-様式3'!$AA$7:$BA$555,B61)</f>
        <v>0</v>
      </c>
    </row>
    <row r="62" spans="1:3" ht="15.75" customHeight="1">
      <c r="A62" s="681"/>
      <c r="B62" s="12" t="s">
        <v>760</v>
      </c>
      <c r="C62" s="57">
        <f>COUNTIF('9-様式3'!$AA$7:$BA$555,B62)</f>
        <v>0</v>
      </c>
    </row>
    <row r="63" spans="1:3" ht="15.75" customHeight="1">
      <c r="A63" s="681"/>
      <c r="B63" s="12" t="s">
        <v>790</v>
      </c>
      <c r="C63" s="57">
        <f>COUNTIF('9-様式3'!$AA$7:$BA$555,B63)</f>
        <v>0</v>
      </c>
    </row>
    <row r="64" spans="1:3" ht="15.75" customHeight="1">
      <c r="A64" s="681"/>
      <c r="B64" s="12" t="s">
        <v>791</v>
      </c>
      <c r="C64" s="57">
        <f>COUNTIF('9-様式3'!$AA$7:$BA$555,B64)</f>
        <v>0</v>
      </c>
    </row>
    <row r="65" spans="1:3" ht="15.75" customHeight="1">
      <c r="A65" s="681"/>
      <c r="B65" s="12" t="s">
        <v>761</v>
      </c>
      <c r="C65" s="57">
        <f>COUNTIF('9-様式3'!$AA$7:$BA$555,B65)</f>
        <v>0</v>
      </c>
    </row>
    <row r="66" spans="1:3" ht="15.75" customHeight="1">
      <c r="A66" s="681"/>
      <c r="B66" s="12" t="s">
        <v>792</v>
      </c>
      <c r="C66" s="57">
        <f>COUNTIF('9-様式3'!$AA$7:$BA$555,B66)</f>
        <v>0</v>
      </c>
    </row>
    <row r="67" spans="1:3" ht="15.75" customHeight="1">
      <c r="A67" s="681"/>
      <c r="B67" s="12" t="s">
        <v>793</v>
      </c>
      <c r="C67" s="57">
        <f>COUNTIF('9-様式3'!$AA$7:$BA$555,B67)</f>
        <v>0</v>
      </c>
    </row>
    <row r="68" spans="1:3" ht="15.75" customHeight="1">
      <c r="A68" s="681" t="s">
        <v>941</v>
      </c>
      <c r="B68" s="12" t="s">
        <v>794</v>
      </c>
      <c r="C68" s="57">
        <f>COUNTIF('9-様式3'!$AA$7:$BA$555,B68)</f>
        <v>0</v>
      </c>
    </row>
    <row r="69" spans="1:3" ht="15.75" customHeight="1">
      <c r="A69" s="681"/>
      <c r="B69" s="12" t="s">
        <v>795</v>
      </c>
      <c r="C69" s="57">
        <f>COUNTIF('9-様式3'!$AA$7:$BA$555,B69)</f>
        <v>0</v>
      </c>
    </row>
    <row r="70" spans="1:3" ht="15.75" customHeight="1">
      <c r="A70" s="681"/>
      <c r="B70" s="12" t="s">
        <v>796</v>
      </c>
      <c r="C70" s="57">
        <f>COUNTIF('9-様式3'!$AA$7:$BA$555,B70)</f>
        <v>0</v>
      </c>
    </row>
    <row r="71" spans="1:3" ht="15.75" customHeight="1">
      <c r="A71" s="681"/>
      <c r="B71" s="12" t="s">
        <v>797</v>
      </c>
      <c r="C71" s="57">
        <f>COUNTIF('9-様式3'!$AA$7:$BA$555,B71)</f>
        <v>0</v>
      </c>
    </row>
    <row r="72" spans="1:3" ht="15.75" customHeight="1">
      <c r="A72" s="663" t="s">
        <v>942</v>
      </c>
      <c r="B72" s="12" t="s">
        <v>798</v>
      </c>
      <c r="C72" s="57">
        <f>COUNTIF('9-様式3'!$AA$7:$BA$555,B72)</f>
        <v>0</v>
      </c>
    </row>
    <row r="73" spans="1:3" ht="15.75" customHeight="1">
      <c r="A73" s="663"/>
      <c r="B73" s="12" t="s">
        <v>799</v>
      </c>
      <c r="C73" s="57">
        <f>COUNTIF('9-様式3'!$AA$7:$BA$555,B73)</f>
        <v>0</v>
      </c>
    </row>
    <row r="74" spans="1:3" ht="15.75" customHeight="1">
      <c r="A74" s="45" t="s">
        <v>943</v>
      </c>
      <c r="B74" s="12" t="s">
        <v>800</v>
      </c>
      <c r="C74" s="57">
        <f>COUNTIF('9-様式3'!$AA$7:$BA$555,B74)</f>
        <v>0</v>
      </c>
    </row>
    <row r="75" spans="1:3" ht="15.75" customHeight="1">
      <c r="A75" s="664" t="s">
        <v>944</v>
      </c>
      <c r="B75" s="12" t="s">
        <v>801</v>
      </c>
      <c r="C75" s="57">
        <f>COUNTIF('9-様式3'!$AA$7:$BA$555,B75)</f>
        <v>0</v>
      </c>
    </row>
    <row r="76" spans="1:3" ht="15.75" customHeight="1">
      <c r="A76" s="665"/>
      <c r="B76" s="12" t="s">
        <v>802</v>
      </c>
      <c r="C76" s="57">
        <f>COUNTIF('9-様式3'!$AA$7:$BA$555,B76)</f>
        <v>0</v>
      </c>
    </row>
    <row r="77" spans="1:3" ht="15.75" customHeight="1">
      <c r="A77" s="5" t="s">
        <v>945</v>
      </c>
      <c r="B77" s="12" t="s">
        <v>803</v>
      </c>
      <c r="C77" s="57">
        <f>COUNTIF('9-様式3'!$AA$7:$BA$555,B77)</f>
        <v>0</v>
      </c>
    </row>
    <row r="78" spans="1:3" ht="15.75" customHeight="1">
      <c r="A78" s="662" t="s">
        <v>946</v>
      </c>
      <c r="B78" s="49" t="s">
        <v>804</v>
      </c>
      <c r="C78" s="57">
        <f>COUNTIF('9-様式3'!$AA$7:$BA$555,B78)</f>
        <v>0</v>
      </c>
    </row>
    <row r="79" spans="1:3" ht="15.75" customHeight="1">
      <c r="A79" s="662"/>
      <c r="B79" s="12" t="s">
        <v>805</v>
      </c>
      <c r="C79" s="57">
        <f>COUNTIF('9-様式3'!$AA$7:$BA$555,B79)</f>
        <v>0</v>
      </c>
    </row>
    <row r="80" spans="1:3" ht="15.75" customHeight="1">
      <c r="A80" s="684" t="s">
        <v>155</v>
      </c>
      <c r="B80" s="12" t="s">
        <v>806</v>
      </c>
      <c r="C80" s="57">
        <f>COUNTIF('9-様式3'!$AA$7:$BA$555,B80)</f>
        <v>0</v>
      </c>
    </row>
    <row r="81" spans="1:3" ht="15.75" customHeight="1">
      <c r="A81" s="685"/>
      <c r="B81" s="12" t="s">
        <v>807</v>
      </c>
      <c r="C81" s="57">
        <f>COUNTIF('9-様式3'!$AA$7:$BA$555,B81)</f>
        <v>0</v>
      </c>
    </row>
    <row r="82" spans="1:3" ht="15.75" customHeight="1">
      <c r="A82" s="685"/>
      <c r="B82" s="12" t="s">
        <v>808</v>
      </c>
      <c r="C82" s="57">
        <f>COUNTIF('9-様式3'!$AA$7:$BA$555,B82)</f>
        <v>0</v>
      </c>
    </row>
    <row r="83" spans="1:3" ht="15.75" customHeight="1">
      <c r="A83" s="685"/>
      <c r="B83" s="12" t="s">
        <v>809</v>
      </c>
      <c r="C83" s="57">
        <f>COUNTIF('9-様式3'!$AA$7:$BA$555,B83)</f>
        <v>0</v>
      </c>
    </row>
    <row r="84" spans="1:3" ht="15.75" customHeight="1">
      <c r="A84" s="685"/>
      <c r="B84" s="12" t="s">
        <v>810</v>
      </c>
      <c r="C84" s="57">
        <f>COUNTIF('9-様式3'!$AA$7:$BA$555,B84)</f>
        <v>0</v>
      </c>
    </row>
    <row r="85" spans="1:3" ht="15.75" customHeight="1">
      <c r="A85" s="685"/>
      <c r="B85" s="12" t="s">
        <v>811</v>
      </c>
      <c r="C85" s="57">
        <f>COUNTIF('9-様式3'!$AA$7:$BA$555,B85)</f>
        <v>0</v>
      </c>
    </row>
    <row r="86" spans="1:3" ht="15.75" customHeight="1">
      <c r="A86" s="685"/>
      <c r="B86" s="12" t="s">
        <v>812</v>
      </c>
      <c r="C86" s="57">
        <f>COUNTIF('9-様式3'!$AA$7:$BA$555,B86)</f>
        <v>0</v>
      </c>
    </row>
    <row r="87" spans="1:3" ht="15.75" customHeight="1">
      <c r="A87" s="685"/>
      <c r="B87" s="12" t="s">
        <v>813</v>
      </c>
      <c r="C87" s="57">
        <f>COUNTIF('9-様式3'!$AA$7:$BA$555,B87)</f>
        <v>0</v>
      </c>
    </row>
    <row r="88" spans="1:3" ht="15.75" customHeight="1">
      <c r="A88" s="685"/>
      <c r="B88" s="12" t="s">
        <v>814</v>
      </c>
      <c r="C88" s="57">
        <f>COUNTIF('9-様式3'!$AA$7:$BA$555,B88)</f>
        <v>0</v>
      </c>
    </row>
    <row r="89" spans="1:3" ht="15.75" customHeight="1">
      <c r="A89" s="685"/>
      <c r="B89" s="12" t="s">
        <v>815</v>
      </c>
      <c r="C89" s="57">
        <f>COUNTIF('9-様式3'!$AA$7:$BA$555,B89)</f>
        <v>0</v>
      </c>
    </row>
    <row r="90" spans="1:3" ht="15.75" customHeight="1">
      <c r="A90" s="685"/>
      <c r="B90" s="12" t="s">
        <v>816</v>
      </c>
      <c r="C90" s="57">
        <f>COUNTIF('9-様式3'!$AA$7:$BA$555,B90)</f>
        <v>0</v>
      </c>
    </row>
    <row r="91" spans="1:3" ht="15.75" customHeight="1">
      <c r="A91" s="685"/>
      <c r="B91" s="12" t="s">
        <v>817</v>
      </c>
      <c r="C91" s="57">
        <f>COUNTIF('9-様式3'!$AA$7:$BA$555,B91)</f>
        <v>0</v>
      </c>
    </row>
    <row r="92" spans="1:3" ht="15.75" customHeight="1">
      <c r="A92" s="685"/>
      <c r="B92" s="12" t="s">
        <v>818</v>
      </c>
      <c r="C92" s="57">
        <f>COUNTIF('9-様式3'!$AA$7:$BA$555,B92)</f>
        <v>0</v>
      </c>
    </row>
    <row r="93" spans="1:3" ht="15.75" customHeight="1">
      <c r="A93" s="685"/>
      <c r="B93" s="12" t="s">
        <v>819</v>
      </c>
      <c r="C93" s="57">
        <f>COUNTIF('9-様式3'!$AA$7:$BA$555,B93)</f>
        <v>0</v>
      </c>
    </row>
    <row r="94" spans="1:3" ht="15.75" customHeight="1">
      <c r="A94" s="685"/>
      <c r="B94" s="12" t="s">
        <v>820</v>
      </c>
      <c r="C94" s="57">
        <f>COUNTIF('9-様式3'!$AA$7:$BA$555,B94)</f>
        <v>0</v>
      </c>
    </row>
    <row r="95" spans="1:3" ht="15.75" customHeight="1">
      <c r="A95" s="685"/>
      <c r="B95" s="12" t="s">
        <v>821</v>
      </c>
      <c r="C95" s="57">
        <f>COUNTIF('9-様式3'!$AA$7:$BA$555,B95)</f>
        <v>0</v>
      </c>
    </row>
    <row r="96" spans="1:3" ht="15.75" customHeight="1">
      <c r="A96" s="685"/>
      <c r="B96" s="12" t="s">
        <v>822</v>
      </c>
      <c r="C96" s="57">
        <f>COUNTIF('9-様式3'!$AA$7:$BA$555,B96)</f>
        <v>0</v>
      </c>
    </row>
    <row r="97" spans="1:8" ht="15.75" customHeight="1">
      <c r="A97" s="685"/>
      <c r="B97" s="12" t="s">
        <v>823</v>
      </c>
      <c r="C97" s="57">
        <f>COUNTIF('9-様式3'!$AA$7:$BA$555,B97)</f>
        <v>0</v>
      </c>
    </row>
    <row r="98" spans="1:8" ht="15.75" customHeight="1">
      <c r="A98" s="685"/>
      <c r="B98" s="12" t="s">
        <v>824</v>
      </c>
      <c r="C98" s="57">
        <f>COUNTIF('9-様式3'!$AA$7:$BA$555,B98)</f>
        <v>0</v>
      </c>
      <c r="E98" s="8"/>
      <c r="F98" s="8"/>
      <c r="G98" s="8"/>
      <c r="H98" s="34"/>
    </row>
    <row r="99" spans="1:8" ht="15.75" customHeight="1">
      <c r="A99" s="685"/>
      <c r="B99" s="12" t="s">
        <v>825</v>
      </c>
      <c r="C99" s="57">
        <f>COUNTIF('9-様式3'!$AA$7:$BA$555,B99)</f>
        <v>0</v>
      </c>
      <c r="E99" s="8"/>
      <c r="F99" s="8"/>
      <c r="G99" s="8"/>
      <c r="H99" s="34"/>
    </row>
    <row r="100" spans="1:8" ht="15.75" customHeight="1">
      <c r="A100" s="685"/>
      <c r="B100" s="12" t="s">
        <v>826</v>
      </c>
      <c r="C100" s="57">
        <f>COUNTIF('9-様式3'!$AA$7:$BA$555,B100)</f>
        <v>0</v>
      </c>
    </row>
    <row r="101" spans="1:8" ht="15.75" customHeight="1">
      <c r="A101" s="685"/>
      <c r="B101" s="12" t="s">
        <v>827</v>
      </c>
      <c r="C101" s="57">
        <f>COUNTIF('9-様式3'!$AA$7:$BA$555,B101)</f>
        <v>0</v>
      </c>
      <c r="E101" s="53"/>
      <c r="F101" s="53"/>
      <c r="G101" s="53"/>
      <c r="H101" s="53"/>
    </row>
    <row r="102" spans="1:8" ht="15.75" customHeight="1">
      <c r="A102" s="685"/>
      <c r="B102" s="12" t="s">
        <v>828</v>
      </c>
      <c r="C102" s="57">
        <f>COUNTIF('9-様式3'!$AA$7:$BA$555,B102)</f>
        <v>0</v>
      </c>
      <c r="E102" s="53"/>
      <c r="F102" s="53"/>
      <c r="G102" s="53"/>
      <c r="H102" s="53"/>
    </row>
    <row r="103" spans="1:8" ht="15.75" customHeight="1">
      <c r="A103" s="685"/>
      <c r="B103" s="12" t="s">
        <v>829</v>
      </c>
      <c r="C103" s="57">
        <f>COUNTIF('9-様式3'!$AA$7:$BA$555,B103)</f>
        <v>0</v>
      </c>
      <c r="E103" s="53"/>
      <c r="F103" s="53"/>
      <c r="G103" s="53"/>
      <c r="H103" s="53"/>
    </row>
    <row r="104" spans="1:8" ht="15.75" customHeight="1">
      <c r="A104" s="685"/>
      <c r="B104" s="50" t="s">
        <v>830</v>
      </c>
      <c r="C104" s="57">
        <f>COUNTIF('9-様式3'!$AA$7:$BA$555,B104)</f>
        <v>0</v>
      </c>
      <c r="E104" s="53"/>
      <c r="F104" s="53"/>
      <c r="G104" s="53"/>
      <c r="H104" s="53"/>
    </row>
    <row r="105" spans="1:8" ht="15.75" customHeight="1">
      <c r="A105" s="685"/>
      <c r="B105" s="50" t="s">
        <v>831</v>
      </c>
      <c r="C105" s="57">
        <f>COUNTIF('9-様式3'!$AA$7:$BA$555,B105)</f>
        <v>0</v>
      </c>
      <c r="E105" s="53"/>
      <c r="F105" s="53"/>
      <c r="G105" s="53"/>
      <c r="H105" s="53"/>
    </row>
    <row r="106" spans="1:8" ht="15.75" customHeight="1">
      <c r="A106" s="685"/>
      <c r="B106" s="50" t="s">
        <v>832</v>
      </c>
      <c r="C106" s="57">
        <f>COUNTIF('9-様式3'!$AA$7:$BA$555,B106)</f>
        <v>0</v>
      </c>
      <c r="E106" s="53"/>
      <c r="F106" s="53"/>
      <c r="G106" s="53"/>
      <c r="H106" s="53"/>
    </row>
    <row r="107" spans="1:8" ht="15.75" customHeight="1">
      <c r="A107" s="685"/>
      <c r="B107" s="50" t="s">
        <v>833</v>
      </c>
      <c r="C107" s="57">
        <f>COUNTIF('9-様式3'!$AA$7:$BA$555,B107)</f>
        <v>0</v>
      </c>
      <c r="E107" s="53"/>
      <c r="F107" s="53"/>
      <c r="G107" s="53"/>
      <c r="H107" s="53"/>
    </row>
    <row r="108" spans="1:8" ht="15.75" customHeight="1">
      <c r="A108" s="685"/>
      <c r="B108" s="50" t="s">
        <v>834</v>
      </c>
      <c r="C108" s="57">
        <f>COUNTIF('9-様式3'!$AA$7:$BA$555,B108)</f>
        <v>0</v>
      </c>
      <c r="E108" s="53"/>
      <c r="F108" s="53"/>
      <c r="G108" s="53"/>
      <c r="H108" s="53"/>
    </row>
    <row r="109" spans="1:8" ht="15.75" customHeight="1">
      <c r="A109" s="685"/>
      <c r="B109" s="50" t="s">
        <v>835</v>
      </c>
      <c r="C109" s="57">
        <f>COUNTIF('9-様式3'!$AA$7:$BA$555,B109)</f>
        <v>0</v>
      </c>
      <c r="E109" s="53"/>
      <c r="F109" s="53"/>
      <c r="G109" s="53"/>
      <c r="H109" s="53"/>
    </row>
    <row r="110" spans="1:8" ht="15.75" customHeight="1">
      <c r="A110" s="685"/>
      <c r="B110" s="50" t="s">
        <v>836</v>
      </c>
      <c r="C110" s="57">
        <f>COUNTIF('9-様式3'!$AA$7:$BA$555,B110)</f>
        <v>0</v>
      </c>
      <c r="E110" s="53"/>
      <c r="F110" s="53"/>
      <c r="G110" s="53"/>
      <c r="H110" s="53"/>
    </row>
    <row r="111" spans="1:8" ht="15.75" customHeight="1">
      <c r="A111" s="685"/>
      <c r="B111" s="50" t="s">
        <v>837</v>
      </c>
      <c r="C111" s="57">
        <f>COUNTIF('9-様式3'!$AA$7:$BA$555,B111)</f>
        <v>0</v>
      </c>
      <c r="E111" s="53"/>
      <c r="F111" s="53"/>
      <c r="G111" s="53"/>
      <c r="H111" s="53"/>
    </row>
    <row r="112" spans="1:8" ht="15.75" customHeight="1">
      <c r="A112" s="685"/>
      <c r="B112" s="50" t="s">
        <v>838</v>
      </c>
      <c r="C112" s="57">
        <f>COUNTIF('9-様式3'!$AA$7:$BA$555,B112)</f>
        <v>0</v>
      </c>
      <c r="E112" s="53"/>
      <c r="F112" s="53"/>
      <c r="G112" s="53"/>
      <c r="H112" s="53"/>
    </row>
    <row r="113" spans="1:8" ht="15.75" customHeight="1">
      <c r="A113" s="399" t="s">
        <v>150</v>
      </c>
      <c r="B113" s="6" t="s">
        <v>939</v>
      </c>
      <c r="C113" s="399" t="s">
        <v>153</v>
      </c>
      <c r="E113" s="53"/>
      <c r="F113" s="53"/>
      <c r="G113" s="53"/>
      <c r="H113" s="53"/>
    </row>
    <row r="114" spans="1:8" ht="15.75" customHeight="1">
      <c r="A114" s="684" t="s">
        <v>1148</v>
      </c>
      <c r="B114" s="12" t="s">
        <v>839</v>
      </c>
      <c r="C114" s="57">
        <f>COUNTIF('9-様式3'!$AA$7:$BA$555,B114)</f>
        <v>0</v>
      </c>
      <c r="E114" s="7"/>
      <c r="F114" s="10"/>
      <c r="G114" s="8"/>
      <c r="H114" s="9"/>
    </row>
    <row r="115" spans="1:8" ht="15.75" customHeight="1">
      <c r="A115" s="685"/>
      <c r="B115" s="50" t="s">
        <v>840</v>
      </c>
      <c r="C115" s="57">
        <f>COUNTIF('9-様式3'!$AA$7:$BA$555,B115)</f>
        <v>0</v>
      </c>
      <c r="F115" s="395"/>
      <c r="G115" s="395"/>
      <c r="H115" s="395"/>
    </row>
    <row r="116" spans="1:8" ht="15.75" customHeight="1">
      <c r="A116" s="685"/>
      <c r="B116" s="50" t="s">
        <v>841</v>
      </c>
      <c r="C116" s="57">
        <f>COUNTIF('9-様式3'!$AA$7:$BA$555,B116)</f>
        <v>0</v>
      </c>
      <c r="F116" s="395"/>
      <c r="G116" s="395"/>
      <c r="H116" s="395"/>
    </row>
    <row r="117" spans="1:8" ht="15.75" customHeight="1">
      <c r="A117" s="685"/>
      <c r="B117" s="50" t="s">
        <v>842</v>
      </c>
      <c r="C117" s="57">
        <f>COUNTIF('9-様式3'!$AA$7:$BA$555,B117)</f>
        <v>0</v>
      </c>
      <c r="F117" s="395"/>
      <c r="G117" s="395"/>
      <c r="H117" s="395"/>
    </row>
    <row r="118" spans="1:8" ht="15.75" customHeight="1">
      <c r="A118" s="685"/>
      <c r="B118" s="50" t="s">
        <v>843</v>
      </c>
      <c r="C118" s="57">
        <f>COUNTIF('9-様式3'!$AA$7:$BA$555,B118)</f>
        <v>0</v>
      </c>
      <c r="F118" s="395"/>
      <c r="G118" s="395"/>
      <c r="H118" s="395"/>
    </row>
    <row r="119" spans="1:8" ht="15.75" customHeight="1">
      <c r="A119" s="685"/>
      <c r="B119" s="50" t="s">
        <v>844</v>
      </c>
      <c r="C119" s="57">
        <f>COUNTIF('9-様式3'!$AA$7:$BA$555,B119)</f>
        <v>0</v>
      </c>
      <c r="F119" s="395"/>
      <c r="G119" s="395"/>
      <c r="H119" s="395"/>
    </row>
    <row r="120" spans="1:8" ht="15.75" customHeight="1">
      <c r="A120" s="685"/>
      <c r="B120" s="50" t="s">
        <v>845</v>
      </c>
      <c r="C120" s="57">
        <f>COUNTIF('9-様式3'!$AA$7:$BA$555,B120)</f>
        <v>0</v>
      </c>
      <c r="F120" s="395"/>
      <c r="G120" s="395"/>
      <c r="H120" s="395"/>
    </row>
    <row r="121" spans="1:8" ht="15.75" customHeight="1">
      <c r="A121" s="685"/>
      <c r="B121" s="50" t="s">
        <v>846</v>
      </c>
      <c r="C121" s="57">
        <f>COUNTIF('9-様式3'!$AA$7:$BA$555,B121)</f>
        <v>0</v>
      </c>
      <c r="F121" s="395"/>
      <c r="G121" s="395"/>
      <c r="H121" s="395"/>
    </row>
    <row r="122" spans="1:8" ht="15.75" customHeight="1">
      <c r="A122" s="685"/>
      <c r="B122" s="50" t="s">
        <v>847</v>
      </c>
      <c r="C122" s="57">
        <f>COUNTIF('9-様式3'!$AA$7:$BA$555,B122)</f>
        <v>0</v>
      </c>
      <c r="F122" s="395"/>
      <c r="G122" s="395"/>
      <c r="H122" s="395"/>
    </row>
    <row r="123" spans="1:8" ht="15.75" customHeight="1">
      <c r="A123" s="685"/>
      <c r="B123" s="50" t="s">
        <v>848</v>
      </c>
      <c r="C123" s="57">
        <f>COUNTIF('9-様式3'!$AA$7:$BA$555,B123)</f>
        <v>0</v>
      </c>
      <c r="F123" s="395"/>
      <c r="G123" s="395"/>
      <c r="H123" s="395"/>
    </row>
    <row r="124" spans="1:8" ht="15.75" customHeight="1">
      <c r="A124" s="685"/>
      <c r="B124" s="50" t="s">
        <v>849</v>
      </c>
      <c r="C124" s="57">
        <f>COUNTIF('9-様式3'!$AA$7:$BA$555,B124)</f>
        <v>0</v>
      </c>
      <c r="F124" s="395"/>
      <c r="G124" s="395"/>
      <c r="H124" s="395"/>
    </row>
    <row r="125" spans="1:8" ht="15.75" customHeight="1">
      <c r="A125" s="685"/>
      <c r="B125" s="50" t="s">
        <v>850</v>
      </c>
      <c r="C125" s="57">
        <f>COUNTIF('9-様式3'!$AA$7:$BA$555,B125)</f>
        <v>0</v>
      </c>
      <c r="F125" s="395"/>
      <c r="G125" s="395"/>
      <c r="H125" s="395"/>
    </row>
    <row r="126" spans="1:8" ht="15.75" customHeight="1">
      <c r="A126" s="685"/>
      <c r="B126" s="50" t="s">
        <v>851</v>
      </c>
      <c r="C126" s="57">
        <f>COUNTIF('9-様式3'!$AA$7:$BA$555,B126)</f>
        <v>0</v>
      </c>
      <c r="F126" s="395"/>
      <c r="G126" s="395"/>
      <c r="H126" s="395"/>
    </row>
    <row r="127" spans="1:8" ht="15.75" customHeight="1">
      <c r="A127" s="685"/>
      <c r="B127" s="50" t="s">
        <v>852</v>
      </c>
      <c r="C127" s="57">
        <f>COUNTIF('9-様式3'!$AA$7:$BA$555,B127)</f>
        <v>0</v>
      </c>
      <c r="F127" s="395"/>
      <c r="G127" s="395"/>
      <c r="H127" s="395"/>
    </row>
    <row r="128" spans="1:8" ht="15.75" customHeight="1">
      <c r="A128" s="685"/>
      <c r="B128" s="50" t="s">
        <v>853</v>
      </c>
      <c r="C128" s="57">
        <f>COUNTIF('9-様式3'!$AA$7:$BA$555,B128)</f>
        <v>0</v>
      </c>
      <c r="F128" s="395"/>
      <c r="G128" s="395"/>
      <c r="H128" s="395"/>
    </row>
    <row r="129" spans="1:8" ht="15.75" customHeight="1">
      <c r="A129" s="685"/>
      <c r="B129" s="50" t="s">
        <v>854</v>
      </c>
      <c r="C129" s="57">
        <f>COUNTIF('9-様式3'!$AA$7:$BA$555,B129)</f>
        <v>0</v>
      </c>
      <c r="F129" s="395"/>
      <c r="G129" s="395"/>
      <c r="H129" s="395"/>
    </row>
    <row r="130" spans="1:8" ht="15.75" customHeight="1">
      <c r="A130" s="685"/>
      <c r="B130" s="50" t="s">
        <v>855</v>
      </c>
      <c r="C130" s="57">
        <f>COUNTIF('9-様式3'!$AA$7:$BA$555,B130)</f>
        <v>0</v>
      </c>
      <c r="F130" s="395"/>
      <c r="G130" s="395"/>
      <c r="H130" s="395"/>
    </row>
    <row r="131" spans="1:8" ht="15.75" customHeight="1">
      <c r="A131" s="685"/>
      <c r="B131" s="50" t="s">
        <v>856</v>
      </c>
      <c r="C131" s="57">
        <f>COUNTIF('9-様式3'!$AA$7:$BA$555,B131)</f>
        <v>0</v>
      </c>
      <c r="F131" s="395"/>
      <c r="G131" s="395"/>
      <c r="H131" s="395"/>
    </row>
    <row r="132" spans="1:8" ht="15.75" customHeight="1">
      <c r="A132" s="685"/>
      <c r="B132" s="50" t="s">
        <v>857</v>
      </c>
      <c r="C132" s="57">
        <f>COUNTIF('9-様式3'!$AA$7:$BA$555,B132)</f>
        <v>0</v>
      </c>
      <c r="H132" s="4"/>
    </row>
    <row r="133" spans="1:8" ht="15.75" customHeight="1">
      <c r="A133" s="685"/>
      <c r="B133" s="50" t="s">
        <v>858</v>
      </c>
      <c r="C133" s="57">
        <f>COUNTIF('9-様式3'!$AA$7:$BA$555,B133)</f>
        <v>0</v>
      </c>
      <c r="H133" s="4"/>
    </row>
    <row r="134" spans="1:8" ht="15.75" customHeight="1">
      <c r="A134" s="685"/>
      <c r="B134" s="50" t="s">
        <v>859</v>
      </c>
      <c r="C134" s="57">
        <f>COUNTIF('9-様式3'!$AA$7:$BA$555,B134)</f>
        <v>0</v>
      </c>
      <c r="H134" s="4"/>
    </row>
    <row r="135" spans="1:8" ht="15.75" customHeight="1">
      <c r="A135" s="685"/>
      <c r="B135" s="50" t="s">
        <v>860</v>
      </c>
      <c r="C135" s="57">
        <f>COUNTIF('9-様式3'!$AA$7:$BA$555,B135)</f>
        <v>0</v>
      </c>
      <c r="H135" s="4"/>
    </row>
    <row r="136" spans="1:8" ht="15.75" customHeight="1">
      <c r="A136" s="685"/>
      <c r="B136" s="50" t="s">
        <v>861</v>
      </c>
      <c r="C136" s="57">
        <f>COUNTIF('9-様式3'!$AA$7:$BA$555,B136)</f>
        <v>0</v>
      </c>
      <c r="H136" s="4"/>
    </row>
    <row r="137" spans="1:8" ht="15.75" customHeight="1">
      <c r="A137" s="685"/>
      <c r="B137" s="50" t="s">
        <v>862</v>
      </c>
      <c r="C137" s="57">
        <f>COUNTIF('9-様式3'!$AA$7:$BA$555,B137)</f>
        <v>0</v>
      </c>
      <c r="H137" s="4"/>
    </row>
    <row r="138" spans="1:8" ht="15.75" customHeight="1">
      <c r="A138" s="685"/>
      <c r="B138" s="50" t="s">
        <v>863</v>
      </c>
      <c r="C138" s="57">
        <f>COUNTIF('9-様式3'!$AA$7:$BA$555,B138)</f>
        <v>0</v>
      </c>
      <c r="H138" s="4"/>
    </row>
    <row r="139" spans="1:8" ht="15.75" customHeight="1">
      <c r="A139" s="685"/>
      <c r="B139" s="50" t="s">
        <v>864</v>
      </c>
      <c r="C139" s="57">
        <f>COUNTIF('9-様式3'!$AA$7:$BA$555,B139)</f>
        <v>0</v>
      </c>
      <c r="H139" s="4"/>
    </row>
    <row r="140" spans="1:8" ht="15.75" customHeight="1">
      <c r="A140" s="685"/>
      <c r="B140" s="50" t="s">
        <v>865</v>
      </c>
      <c r="C140" s="57">
        <f>COUNTIF('9-様式3'!$AA$7:$BA$555,B140)</f>
        <v>0</v>
      </c>
      <c r="H140" s="4"/>
    </row>
    <row r="141" spans="1:8" ht="15.75" customHeight="1">
      <c r="A141" s="685"/>
      <c r="B141" s="50" t="s">
        <v>866</v>
      </c>
      <c r="C141" s="57">
        <f>COUNTIF('9-様式3'!$AA$7:$BA$555,B141)</f>
        <v>0</v>
      </c>
      <c r="H141" s="4"/>
    </row>
    <row r="142" spans="1:8" ht="15.75" customHeight="1">
      <c r="A142" s="685"/>
      <c r="B142" s="50" t="s">
        <v>867</v>
      </c>
      <c r="C142" s="57">
        <f>COUNTIF('9-様式3'!$AA$7:$BA$555,B142)</f>
        <v>0</v>
      </c>
      <c r="H142" s="4"/>
    </row>
    <row r="143" spans="1:8" ht="15.75" customHeight="1">
      <c r="A143" s="685"/>
      <c r="B143" s="50" t="s">
        <v>868</v>
      </c>
      <c r="C143" s="57">
        <f>COUNTIF('9-様式3'!$AA$7:$BA$555,B143)</f>
        <v>0</v>
      </c>
      <c r="H143" s="4"/>
    </row>
    <row r="144" spans="1:8" ht="15.75" customHeight="1">
      <c r="A144" s="685"/>
      <c r="B144" s="50" t="s">
        <v>869</v>
      </c>
      <c r="C144" s="57">
        <f>COUNTIF('9-様式3'!$AA$7:$BA$555,B144)</f>
        <v>0</v>
      </c>
      <c r="H144" s="4"/>
    </row>
    <row r="145" spans="1:8" ht="15.75" customHeight="1">
      <c r="A145" s="685"/>
      <c r="B145" s="50" t="s">
        <v>870</v>
      </c>
      <c r="C145" s="57">
        <f>COUNTIF('9-様式3'!$AA$7:$BA$555,B145)</f>
        <v>0</v>
      </c>
      <c r="H145" s="4"/>
    </row>
    <row r="146" spans="1:8" ht="15.75" customHeight="1">
      <c r="A146" s="686"/>
      <c r="B146" s="50" t="s">
        <v>871</v>
      </c>
      <c r="C146" s="57">
        <f>COUNTIF('9-様式3'!$AA$7:$BA$555,B146)</f>
        <v>0</v>
      </c>
      <c r="H146" s="4"/>
    </row>
    <row r="147" spans="1:8" ht="15.75" customHeight="1">
      <c r="A147" s="666"/>
      <c r="B147" s="50" t="s">
        <v>872</v>
      </c>
      <c r="C147" s="57">
        <f>COUNTIF('9-様式3'!$AA$7:$BA$555,B147)</f>
        <v>0</v>
      </c>
      <c r="H147" s="4"/>
    </row>
    <row r="148" spans="1:8" ht="15.75" customHeight="1">
      <c r="A148" s="666"/>
      <c r="B148" s="50" t="s">
        <v>873</v>
      </c>
      <c r="C148" s="57">
        <f>COUNTIF('9-様式3'!$AA$7:$BA$555,B148)</f>
        <v>0</v>
      </c>
      <c r="H148" s="4"/>
    </row>
    <row r="149" spans="1:8" ht="15.75" customHeight="1">
      <c r="A149" s="666"/>
      <c r="B149" s="50" t="s">
        <v>874</v>
      </c>
      <c r="C149" s="57">
        <f>COUNTIF('9-様式3'!$AA$7:$BA$555,B149)</f>
        <v>0</v>
      </c>
      <c r="H149" s="4"/>
    </row>
    <row r="150" spans="1:8" ht="15.75" customHeight="1">
      <c r="A150" s="666"/>
      <c r="B150" s="50" t="s">
        <v>875</v>
      </c>
      <c r="C150" s="57">
        <f>COUNTIF('9-様式3'!$AA$7:$BA$555,B150)</f>
        <v>0</v>
      </c>
      <c r="H150" s="4"/>
    </row>
    <row r="151" spans="1:8" ht="15.75" customHeight="1">
      <c r="A151" s="666"/>
      <c r="B151" s="59" t="s">
        <v>876</v>
      </c>
      <c r="C151" s="57">
        <f>COUNTIF('9-様式3'!$AA$7:$BA$555,B151)</f>
        <v>0</v>
      </c>
      <c r="H151" s="4"/>
    </row>
    <row r="152" spans="1:8" ht="15.75" customHeight="1">
      <c r="A152" s="666"/>
      <c r="B152" s="50" t="s">
        <v>877</v>
      </c>
      <c r="C152" s="57">
        <f>COUNTIF('9-様式3'!$AA$7:$BA$555,B152)</f>
        <v>0</v>
      </c>
      <c r="H152" s="4"/>
    </row>
    <row r="153" spans="1:8" ht="15.75" customHeight="1" thickBot="1">
      <c r="A153" s="47" t="s">
        <v>947</v>
      </c>
      <c r="B153" s="50" t="s">
        <v>878</v>
      </c>
      <c r="C153" s="57">
        <f>COUNTIF('9-様式3'!$AA$7:$BA$555,B153)</f>
        <v>0</v>
      </c>
      <c r="H153" s="4"/>
    </row>
    <row r="154" spans="1:8" ht="15.75" customHeight="1">
      <c r="A154" s="674" t="s">
        <v>705</v>
      </c>
      <c r="B154" s="675"/>
      <c r="C154" s="678">
        <f>SUM(C9:C153)</f>
        <v>0</v>
      </c>
      <c r="D154" s="673"/>
      <c r="H154" s="4"/>
    </row>
    <row r="155" spans="1:8" ht="15.75" customHeight="1" thickBot="1">
      <c r="A155" s="676"/>
      <c r="B155" s="677"/>
      <c r="C155" s="679"/>
      <c r="D155" s="673"/>
      <c r="H155" s="4"/>
    </row>
    <row r="156" spans="1:8" ht="15.75" customHeight="1">
      <c r="A156" s="54" t="s">
        <v>982</v>
      </c>
      <c r="B156" s="51"/>
      <c r="C156" s="52"/>
      <c r="H156" s="4"/>
    </row>
    <row r="157" spans="1:8" ht="15.75" customHeight="1">
      <c r="A157" s="58" t="s">
        <v>150</v>
      </c>
      <c r="B157" s="6" t="s">
        <v>939</v>
      </c>
      <c r="C157" s="58" t="s">
        <v>153</v>
      </c>
      <c r="H157" s="4"/>
    </row>
    <row r="158" spans="1:8" ht="15.75" customHeight="1">
      <c r="A158" s="666" t="s">
        <v>948</v>
      </c>
      <c r="B158" s="50" t="s">
        <v>879</v>
      </c>
      <c r="C158" s="57">
        <f>COUNTIF('9-様式3'!$AA$7:$BA$555,B158)</f>
        <v>0</v>
      </c>
      <c r="H158" s="4"/>
    </row>
    <row r="159" spans="1:8" ht="15.75" customHeight="1">
      <c r="A159" s="666"/>
      <c r="B159" s="50" t="s">
        <v>880</v>
      </c>
      <c r="C159" s="57">
        <f>COUNTIF('9-様式3'!$AA$7:$BA$555,B159)</f>
        <v>0</v>
      </c>
      <c r="H159" s="4"/>
    </row>
    <row r="160" spans="1:8" ht="15.75" customHeight="1">
      <c r="A160" s="666"/>
      <c r="B160" s="50" t="s">
        <v>881</v>
      </c>
      <c r="C160" s="57">
        <f>COUNTIF('9-様式3'!$AA$7:$BA$555,B160)</f>
        <v>0</v>
      </c>
      <c r="H160" s="4"/>
    </row>
    <row r="161" spans="1:8" ht="15.75" customHeight="1">
      <c r="A161" s="666"/>
      <c r="B161" s="50" t="s">
        <v>882</v>
      </c>
      <c r="C161" s="57">
        <f>COUNTIF('9-様式3'!$AA$7:$BA$555,B161)</f>
        <v>0</v>
      </c>
      <c r="H161" s="4"/>
    </row>
    <row r="162" spans="1:8" ht="15.75" customHeight="1">
      <c r="A162" s="666"/>
      <c r="B162" s="50" t="s">
        <v>883</v>
      </c>
      <c r="C162" s="57">
        <f>COUNTIF('9-様式3'!$AA$7:$BA$555,B162)</f>
        <v>0</v>
      </c>
      <c r="H162" s="4"/>
    </row>
    <row r="163" spans="1:8" ht="15.75" customHeight="1">
      <c r="A163" s="666"/>
      <c r="B163" s="50" t="s">
        <v>884</v>
      </c>
      <c r="C163" s="57">
        <f>COUNTIF('9-様式3'!$AA$7:$BA$555,B163)</f>
        <v>0</v>
      </c>
      <c r="H163" s="4"/>
    </row>
    <row r="164" spans="1:8" ht="15.75" customHeight="1">
      <c r="A164" s="666"/>
      <c r="B164" s="50" t="s">
        <v>885</v>
      </c>
      <c r="C164" s="57">
        <f>COUNTIF('9-様式3'!$AA$7:$BA$555,B164)</f>
        <v>0</v>
      </c>
      <c r="H164" s="4"/>
    </row>
    <row r="165" spans="1:8" ht="15.75" customHeight="1">
      <c r="A165" s="666"/>
      <c r="B165" s="50" t="s">
        <v>886</v>
      </c>
      <c r="C165" s="57">
        <f>COUNTIF('9-様式3'!$AA$7:$BA$555,B165)</f>
        <v>0</v>
      </c>
      <c r="H165" s="4"/>
    </row>
    <row r="166" spans="1:8" ht="15.75" customHeight="1">
      <c r="A166" s="666"/>
      <c r="B166" s="50" t="s">
        <v>887</v>
      </c>
      <c r="C166" s="57">
        <f>COUNTIF('9-様式3'!$AA$7:$BA$555,B166)</f>
        <v>0</v>
      </c>
      <c r="H166" s="4"/>
    </row>
    <row r="167" spans="1:8" ht="15.75" customHeight="1">
      <c r="A167" s="666"/>
      <c r="B167" s="50" t="s">
        <v>888</v>
      </c>
      <c r="C167" s="57">
        <f>COUNTIF('9-様式3'!$AA$7:$BA$555,B167)</f>
        <v>0</v>
      </c>
      <c r="H167" s="4"/>
    </row>
    <row r="168" spans="1:8" ht="15.75" customHeight="1">
      <c r="A168" s="666"/>
      <c r="B168" s="50" t="s">
        <v>889</v>
      </c>
      <c r="C168" s="57">
        <f>COUNTIF('9-様式3'!$AA$7:$BA$555,B168)</f>
        <v>0</v>
      </c>
      <c r="H168" s="4"/>
    </row>
    <row r="169" spans="1:8" ht="15.75" customHeight="1">
      <c r="A169" s="666"/>
      <c r="B169" s="50" t="s">
        <v>890</v>
      </c>
      <c r="C169" s="57">
        <f>COUNTIF('9-様式3'!$AA$7:$BA$555,B169)</f>
        <v>0</v>
      </c>
      <c r="H169" s="4"/>
    </row>
    <row r="170" spans="1:8" ht="15.75" customHeight="1">
      <c r="A170" s="666"/>
      <c r="B170" s="50" t="s">
        <v>891</v>
      </c>
      <c r="C170" s="57">
        <f>COUNTIF('9-様式3'!$AA$7:$BA$555,B170)</f>
        <v>0</v>
      </c>
      <c r="H170" s="4"/>
    </row>
    <row r="171" spans="1:8" ht="15.75" customHeight="1">
      <c r="A171" s="666"/>
      <c r="B171" s="50" t="s">
        <v>892</v>
      </c>
      <c r="C171" s="57">
        <f>COUNTIF('9-様式3'!$AA$7:$BA$555,B171)</f>
        <v>0</v>
      </c>
      <c r="H171" s="4"/>
    </row>
    <row r="172" spans="1:8" ht="15.75" customHeight="1">
      <c r="A172" s="666"/>
      <c r="B172" s="11" t="s">
        <v>893</v>
      </c>
      <c r="C172" s="57">
        <f>COUNTIF('9-様式3'!$AA$7:$BA$555,B172)</f>
        <v>0</v>
      </c>
      <c r="H172" s="4"/>
    </row>
    <row r="173" spans="1:8" ht="15.75" customHeight="1">
      <c r="A173" s="666"/>
      <c r="B173" s="11" t="s">
        <v>894</v>
      </c>
      <c r="C173" s="57">
        <f>COUNTIF('9-様式3'!$AA$7:$BA$555,B173)</f>
        <v>0</v>
      </c>
      <c r="H173" s="4"/>
    </row>
    <row r="174" spans="1:8" ht="15.75" customHeight="1">
      <c r="A174" s="666"/>
      <c r="B174" s="11" t="s">
        <v>895</v>
      </c>
      <c r="C174" s="57">
        <f>COUNTIF('9-様式3'!$AA$7:$BA$555,B174)</f>
        <v>0</v>
      </c>
      <c r="H174" s="4"/>
    </row>
    <row r="175" spans="1:8" ht="15.75" customHeight="1">
      <c r="A175" s="666"/>
      <c r="B175" s="11" t="s">
        <v>896</v>
      </c>
      <c r="C175" s="57">
        <f>COUNTIF('9-様式3'!$AA$7:$BA$555,B175)</f>
        <v>0</v>
      </c>
      <c r="H175" s="4"/>
    </row>
    <row r="176" spans="1:8" ht="15.75" customHeight="1">
      <c r="A176" s="666"/>
      <c r="B176" s="11" t="s">
        <v>897</v>
      </c>
      <c r="C176" s="57">
        <f>COUNTIF('9-様式3'!$AA$7:$BA$555,B176)</f>
        <v>0</v>
      </c>
      <c r="H176" s="4"/>
    </row>
    <row r="177" spans="1:8" ht="15.75" customHeight="1">
      <c r="A177" s="666"/>
      <c r="B177" s="11" t="s">
        <v>898</v>
      </c>
      <c r="C177" s="57">
        <f>COUNTIF('9-様式3'!$AA$7:$BA$555,B177)</f>
        <v>0</v>
      </c>
      <c r="H177" s="4"/>
    </row>
    <row r="178" spans="1:8" ht="15.75" customHeight="1">
      <c r="A178" s="666"/>
      <c r="B178" s="11" t="s">
        <v>899</v>
      </c>
      <c r="C178" s="57">
        <f>COUNTIF('9-様式3'!$AA$7:$BA$555,B178)</f>
        <v>0</v>
      </c>
      <c r="H178" s="4"/>
    </row>
    <row r="179" spans="1:8" ht="15.75" customHeight="1">
      <c r="A179" s="666"/>
      <c r="B179" s="11" t="s">
        <v>900</v>
      </c>
      <c r="C179" s="57">
        <f>COUNTIF('9-様式3'!$AA$7:$BA$555,B179)</f>
        <v>0</v>
      </c>
      <c r="H179" s="4"/>
    </row>
    <row r="180" spans="1:8" ht="15.75" customHeight="1">
      <c r="A180" s="666"/>
      <c r="B180" s="11" t="s">
        <v>901</v>
      </c>
      <c r="C180" s="57">
        <f>COUNTIF('9-様式3'!$AA$7:$BA$555,B180)</f>
        <v>0</v>
      </c>
      <c r="H180" s="4"/>
    </row>
    <row r="181" spans="1:8" ht="15.75" customHeight="1">
      <c r="A181" s="666"/>
      <c r="B181" s="11" t="s">
        <v>902</v>
      </c>
      <c r="C181" s="57">
        <f>COUNTIF('9-様式3'!$AA$7:$BA$555,B181)</f>
        <v>0</v>
      </c>
      <c r="H181" s="4"/>
    </row>
    <row r="182" spans="1:8" ht="15.75" customHeight="1">
      <c r="A182" s="660" t="s">
        <v>1009</v>
      </c>
      <c r="B182" s="82" t="str">
        <f>'資格コード一覧（参考）'!C170</f>
        <v>a</v>
      </c>
      <c r="C182" s="57">
        <f>COUNTIF('9-様式3'!$AA$7:$BA$555,B182)</f>
        <v>0</v>
      </c>
      <c r="H182" s="4"/>
    </row>
    <row r="183" spans="1:8" ht="15.75" customHeight="1">
      <c r="A183" s="660"/>
      <c r="B183" s="82" t="str">
        <f>'資格コード一覧（参考）'!C171</f>
        <v>b</v>
      </c>
      <c r="C183" s="57">
        <f>COUNTIF('9-様式3'!$AA$7:$BA$555,B183)</f>
        <v>0</v>
      </c>
      <c r="H183" s="4"/>
    </row>
    <row r="184" spans="1:8" ht="15.75" customHeight="1">
      <c r="A184" s="660"/>
      <c r="B184" s="82" t="str">
        <f>'資格コード一覧（参考）'!C172</f>
        <v>c</v>
      </c>
      <c r="C184" s="57">
        <f>COUNTIF('9-様式3'!$AA$7:$BA$555,B184)</f>
        <v>0</v>
      </c>
      <c r="H184" s="4"/>
    </row>
    <row r="185" spans="1:8" ht="15.75" customHeight="1">
      <c r="A185" s="660"/>
      <c r="B185" s="82" t="str">
        <f>'資格コード一覧（参考）'!C173</f>
        <v>d</v>
      </c>
      <c r="C185" s="57">
        <f>COUNTIF('9-様式3'!$AA$7:$BA$555,B185)</f>
        <v>0</v>
      </c>
      <c r="H185" s="4"/>
    </row>
    <row r="186" spans="1:8" ht="15.75" customHeight="1">
      <c r="A186" s="660"/>
      <c r="B186" s="82" t="str">
        <f>'資格コード一覧（参考）'!C174</f>
        <v>e</v>
      </c>
      <c r="C186" s="57">
        <f>COUNTIF('9-様式3'!$AA$7:$BA$555,B186)</f>
        <v>0</v>
      </c>
      <c r="H186" s="4"/>
    </row>
    <row r="187" spans="1:8" ht="15.75" customHeight="1">
      <c r="A187" s="660"/>
      <c r="B187" s="82" t="str">
        <f>'資格コード一覧（参考）'!C175</f>
        <v>f</v>
      </c>
      <c r="C187" s="57">
        <f>COUNTIF('9-様式3'!$AA$7:$BA$555,B187)</f>
        <v>0</v>
      </c>
      <c r="H187" s="4"/>
    </row>
    <row r="188" spans="1:8" ht="15.75" customHeight="1">
      <c r="A188" s="660"/>
      <c r="B188" s="82" t="str">
        <f>'資格コード一覧（参考）'!C176</f>
        <v>g</v>
      </c>
      <c r="C188" s="57">
        <f>COUNTIF('9-様式3'!$AA$7:$BA$555,B188)</f>
        <v>0</v>
      </c>
      <c r="H188" s="4"/>
    </row>
    <row r="189" spans="1:8" ht="15.75" customHeight="1">
      <c r="A189" s="660"/>
      <c r="B189" s="82" t="str">
        <f>'資格コード一覧（参考）'!C177</f>
        <v>h</v>
      </c>
      <c r="C189" s="57">
        <f>COUNTIF('9-様式3'!$AA$7:$BA$555,B189)</f>
        <v>0</v>
      </c>
      <c r="H189" s="4"/>
    </row>
    <row r="190" spans="1:8" ht="15.75" customHeight="1">
      <c r="A190" s="660"/>
      <c r="B190" s="82" t="str">
        <f>'資格コード一覧（参考）'!C178</f>
        <v>i</v>
      </c>
      <c r="C190" s="57">
        <f>COUNTIF('9-様式3'!$AA$7:$BA$555,B190)</f>
        <v>0</v>
      </c>
      <c r="H190" s="4"/>
    </row>
    <row r="191" spans="1:8" ht="15.75" customHeight="1">
      <c r="A191" s="660"/>
      <c r="B191" s="82" t="str">
        <f>'資格コード一覧（参考）'!C179</f>
        <v>j</v>
      </c>
      <c r="C191" s="57">
        <f>COUNTIF('9-様式3'!$AA$7:$BA$555,B191)</f>
        <v>0</v>
      </c>
      <c r="H191" s="4"/>
    </row>
    <row r="192" spans="1:8" ht="15.75" customHeight="1">
      <c r="A192" s="660"/>
      <c r="B192" s="82" t="str">
        <f>'資格コード一覧（参考）'!C180</f>
        <v>k</v>
      </c>
      <c r="C192" s="57">
        <f>COUNTIF('9-様式3'!$AA$7:$BA$555,B192)</f>
        <v>0</v>
      </c>
      <c r="H192" s="4"/>
    </row>
    <row r="193" spans="1:8" ht="15.75" customHeight="1">
      <c r="A193" s="660"/>
      <c r="B193" s="82" t="str">
        <f>'資格コード一覧（参考）'!C181</f>
        <v>l</v>
      </c>
      <c r="C193" s="57">
        <f>COUNTIF('9-様式3'!$AA$7:$BA$555,B193)</f>
        <v>0</v>
      </c>
      <c r="H193" s="4"/>
    </row>
    <row r="194" spans="1:8" ht="15.75" customHeight="1">
      <c r="A194" s="660"/>
      <c r="B194" s="82" t="str">
        <f>'資格コード一覧（参考）'!C182</f>
        <v>m</v>
      </c>
      <c r="C194" s="57">
        <f>COUNTIF('9-様式3'!$AA$7:$BA$555,B194)</f>
        <v>0</v>
      </c>
      <c r="H194" s="4"/>
    </row>
    <row r="195" spans="1:8" ht="15.75" customHeight="1" thickBot="1">
      <c r="A195" s="661"/>
      <c r="B195" s="83" t="str">
        <f>'資格コード一覧（参考）'!C183</f>
        <v>n</v>
      </c>
      <c r="C195" s="84">
        <f>COUNTIF('9-様式3'!$AA$7:$BA$555,B195)</f>
        <v>0</v>
      </c>
      <c r="H195" s="4"/>
    </row>
    <row r="196" spans="1:8" ht="15.75" customHeight="1">
      <c r="A196" s="667" t="s">
        <v>706</v>
      </c>
      <c r="B196" s="668"/>
      <c r="C196" s="652">
        <f>SUM(C158:C195)</f>
        <v>0</v>
      </c>
      <c r="H196" s="4"/>
    </row>
    <row r="197" spans="1:8" ht="15.75" customHeight="1">
      <c r="A197" s="669"/>
      <c r="B197" s="670"/>
      <c r="C197" s="653"/>
      <c r="H197" s="4"/>
    </row>
    <row r="198" spans="1:8" ht="15.75" customHeight="1">
      <c r="A198" s="654" t="s">
        <v>707</v>
      </c>
      <c r="B198" s="655"/>
      <c r="C198" s="658">
        <f>C154+C196</f>
        <v>0</v>
      </c>
      <c r="H198" s="4"/>
    </row>
    <row r="199" spans="1:8" ht="15.75" customHeight="1" thickBot="1">
      <c r="A199" s="656"/>
      <c r="B199" s="657"/>
      <c r="C199" s="659"/>
      <c r="H199" s="4"/>
    </row>
    <row r="200" spans="1:8" ht="15.75" customHeight="1">
      <c r="A200" s="54"/>
      <c r="B200" s="51"/>
      <c r="C200" s="52"/>
      <c r="H200" s="4"/>
    </row>
    <row r="201" spans="1:8" ht="15.75" customHeight="1">
      <c r="A201" s="54"/>
      <c r="B201" s="51"/>
      <c r="C201" s="52"/>
      <c r="H201" s="4"/>
    </row>
    <row r="202" spans="1:8" ht="15.75" customHeight="1">
      <c r="A202" s="44"/>
      <c r="C202" s="4"/>
      <c r="H202" s="4"/>
    </row>
    <row r="203" spans="1:8">
      <c r="C203" s="4"/>
      <c r="H203" s="4"/>
    </row>
    <row r="204" spans="1:8">
      <c r="A204" s="1"/>
      <c r="B204" s="2"/>
      <c r="C204" s="1"/>
      <c r="H204" s="4"/>
    </row>
    <row r="205" spans="1:8">
      <c r="A205" s="1"/>
      <c r="B205" s="2"/>
      <c r="C205" s="1"/>
      <c r="H205" s="4"/>
    </row>
    <row r="206" spans="1:8">
      <c r="A206" s="1"/>
      <c r="B206" s="2"/>
      <c r="C206" s="1"/>
      <c r="H206" s="4"/>
    </row>
    <row r="207" spans="1:8">
      <c r="A207" s="1"/>
      <c r="B207" s="2"/>
      <c r="C207" s="1"/>
      <c r="H207" s="4"/>
    </row>
    <row r="208" spans="1:8">
      <c r="A208" s="1"/>
      <c r="B208" s="2"/>
      <c r="C208" s="1"/>
      <c r="H208" s="4"/>
    </row>
    <row r="209" spans="3:8">
      <c r="C209" s="4"/>
      <c r="H209" s="4"/>
    </row>
    <row r="210" spans="3:8">
      <c r="C210" s="4"/>
      <c r="H210" s="4"/>
    </row>
  </sheetData>
  <mergeCells count="22">
    <mergeCell ref="A9:A12"/>
    <mergeCell ref="B3:C3"/>
    <mergeCell ref="D154:D155"/>
    <mergeCell ref="A154:B155"/>
    <mergeCell ref="C154:C155"/>
    <mergeCell ref="A5:C5"/>
    <mergeCell ref="A56:A67"/>
    <mergeCell ref="A68:A71"/>
    <mergeCell ref="A147:A152"/>
    <mergeCell ref="A13:A51"/>
    <mergeCell ref="A80:A112"/>
    <mergeCell ref="A114:A146"/>
    <mergeCell ref="C196:C197"/>
    <mergeCell ref="A198:B199"/>
    <mergeCell ref="C198:C199"/>
    <mergeCell ref="A182:A195"/>
    <mergeCell ref="A52:A54"/>
    <mergeCell ref="A72:A73"/>
    <mergeCell ref="A75:A76"/>
    <mergeCell ref="A78:A79"/>
    <mergeCell ref="A158:A181"/>
    <mergeCell ref="A196:B197"/>
  </mergeCells>
  <phoneticPr fontId="2"/>
  <printOptions horizontalCentered="1"/>
  <pageMargins left="0.74803149606299213" right="0.39370078740157483" top="0.55118110236220474" bottom="0.51181102362204722" header="0.31496062992125984" footer="0.31496062992125984"/>
  <pageSetup paperSize="9" scale="92" fitToHeight="0" orientation="portrait" r:id="rId1"/>
  <rowBreaks count="4" manualBreakCount="4">
    <brk id="54" max="2" man="1"/>
    <brk id="112" max="2" man="1"/>
    <brk id="155" max="2" man="1"/>
    <brk id="199" max="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1B326-5B66-4DBD-A605-2ECB12469DB5}">
  <sheetPr>
    <pageSetUpPr fitToPage="1"/>
  </sheetPr>
  <dimension ref="A1:BM557"/>
  <sheetViews>
    <sheetView showZeros="0" zoomScaleNormal="100" zoomScaleSheetLayoutView="90" workbookViewId="0"/>
  </sheetViews>
  <sheetFormatPr defaultRowHeight="15.95" customHeight="1"/>
  <cols>
    <col min="1" max="2" width="1.625" style="158" customWidth="1"/>
    <col min="3" max="4" width="1.625" style="155" customWidth="1"/>
    <col min="5" max="12" width="1.375" style="154" customWidth="1"/>
    <col min="13" max="29" width="1.5" style="154" customWidth="1"/>
    <col min="30" max="53" width="1.625" style="154" customWidth="1"/>
    <col min="54" max="56" width="2.25" style="154" customWidth="1"/>
    <col min="57" max="64" width="1.5" style="154" customWidth="1"/>
    <col min="65" max="65" width="1.625" style="154" customWidth="1"/>
    <col min="66" max="16384" width="9" style="154"/>
  </cols>
  <sheetData>
    <row r="1" spans="1:65" ht="15.95" customHeight="1">
      <c r="A1" s="154" t="s">
        <v>428</v>
      </c>
      <c r="B1" s="154"/>
      <c r="E1" s="177"/>
      <c r="F1" s="177"/>
      <c r="G1" s="177"/>
      <c r="H1" s="177"/>
      <c r="I1" s="177"/>
      <c r="J1" s="177"/>
      <c r="K1" s="177"/>
      <c r="L1" s="177"/>
      <c r="P1" s="723" t="s">
        <v>181</v>
      </c>
      <c r="Q1" s="724"/>
      <c r="R1" s="724"/>
      <c r="S1" s="724"/>
      <c r="T1" s="724"/>
      <c r="U1" s="724"/>
      <c r="V1" s="724"/>
      <c r="W1" s="725"/>
      <c r="X1" s="723">
        <f>'2-様式1'!AG29</f>
        <v>0</v>
      </c>
      <c r="Y1" s="724"/>
      <c r="Z1" s="724"/>
      <c r="AA1" s="724"/>
      <c r="AB1" s="724"/>
      <c r="AC1" s="724"/>
      <c r="AD1" s="725"/>
      <c r="AE1" s="156"/>
      <c r="AF1" s="156"/>
      <c r="AG1" s="156"/>
      <c r="AH1" s="156"/>
      <c r="AI1" s="723" t="s">
        <v>5</v>
      </c>
      <c r="AJ1" s="724"/>
      <c r="AK1" s="724"/>
      <c r="AL1" s="724"/>
      <c r="AM1" s="724"/>
      <c r="AN1" s="724"/>
      <c r="AO1" s="724"/>
      <c r="AP1" s="725"/>
      <c r="AQ1" s="726" t="str">
        <f>IF('2-様式1'!J99&lt;&gt;"",'2-様式1'!J99,'2-様式1'!J22&amp;"")</f>
        <v/>
      </c>
      <c r="AR1" s="727"/>
      <c r="AS1" s="727"/>
      <c r="AT1" s="727"/>
      <c r="AU1" s="727"/>
      <c r="AV1" s="727"/>
      <c r="AW1" s="727"/>
      <c r="AX1" s="727"/>
      <c r="AY1" s="727"/>
      <c r="AZ1" s="727"/>
      <c r="BA1" s="727"/>
      <c r="BB1" s="727"/>
      <c r="BC1" s="727"/>
      <c r="BD1" s="727"/>
      <c r="BE1" s="727"/>
      <c r="BF1" s="727"/>
      <c r="BG1" s="727"/>
      <c r="BH1" s="728"/>
      <c r="BI1" s="729" t="s">
        <v>182</v>
      </c>
      <c r="BJ1" s="729"/>
      <c r="BK1" s="729"/>
      <c r="BL1" s="729"/>
      <c r="BM1" s="157"/>
    </row>
    <row r="2" spans="1:65" ht="15.95" customHeight="1">
      <c r="A2" s="154"/>
      <c r="B2" s="154"/>
    </row>
    <row r="3" spans="1:65" ht="15.95" customHeight="1">
      <c r="C3" s="730" t="s">
        <v>183</v>
      </c>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158"/>
    </row>
    <row r="4" spans="1:65" ht="15.95" customHeight="1" thickBot="1">
      <c r="C4" s="178"/>
      <c r="D4" s="178"/>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58"/>
    </row>
    <row r="5" spans="1:65" ht="15.95" customHeight="1">
      <c r="C5" s="715" t="s">
        <v>184</v>
      </c>
      <c r="D5" s="716"/>
      <c r="E5" s="767" t="s">
        <v>1027</v>
      </c>
      <c r="F5" s="767"/>
      <c r="G5" s="767"/>
      <c r="H5" s="767"/>
      <c r="I5" s="767"/>
      <c r="J5" s="767"/>
      <c r="K5" s="767"/>
      <c r="L5" s="767"/>
      <c r="M5" s="767"/>
      <c r="N5" s="767"/>
      <c r="O5" s="741" t="s">
        <v>755</v>
      </c>
      <c r="P5" s="741"/>
      <c r="Q5" s="741"/>
      <c r="R5" s="741"/>
      <c r="S5" s="741"/>
      <c r="T5" s="741"/>
      <c r="U5" s="693" t="s">
        <v>1028</v>
      </c>
      <c r="V5" s="694"/>
      <c r="W5" s="694"/>
      <c r="X5" s="694"/>
      <c r="Y5" s="694"/>
      <c r="Z5" s="694"/>
      <c r="AA5" s="693" t="s">
        <v>185</v>
      </c>
      <c r="AB5" s="694"/>
      <c r="AC5" s="694"/>
      <c r="AD5" s="694"/>
      <c r="AE5" s="719" t="s">
        <v>762</v>
      </c>
      <c r="AF5" s="719"/>
      <c r="AG5" s="719"/>
      <c r="AH5" s="719"/>
      <c r="AI5" s="719"/>
      <c r="AJ5" s="719"/>
      <c r="AK5" s="719"/>
      <c r="AL5" s="719"/>
      <c r="AM5" s="719"/>
      <c r="AN5" s="719"/>
      <c r="AO5" s="719"/>
      <c r="AP5" s="719"/>
      <c r="AQ5" s="719"/>
      <c r="AR5" s="719"/>
      <c r="AS5" s="719"/>
      <c r="AT5" s="719"/>
      <c r="AU5" s="719"/>
      <c r="AV5" s="719"/>
      <c r="AW5" s="719"/>
      <c r="AX5" s="719"/>
      <c r="AY5" s="719"/>
      <c r="AZ5" s="719"/>
      <c r="BA5" s="720"/>
      <c r="BB5" s="687" t="s">
        <v>186</v>
      </c>
      <c r="BC5" s="688"/>
      <c r="BD5" s="689"/>
      <c r="BE5" s="693" t="s">
        <v>754</v>
      </c>
      <c r="BF5" s="694"/>
      <c r="BG5" s="694"/>
      <c r="BH5" s="694"/>
      <c r="BI5" s="694"/>
      <c r="BJ5" s="694"/>
      <c r="BK5" s="694"/>
      <c r="BL5" s="695"/>
    </row>
    <row r="6" spans="1:65" ht="15.95" customHeight="1">
      <c r="C6" s="717"/>
      <c r="D6" s="718"/>
      <c r="E6" s="768"/>
      <c r="F6" s="768"/>
      <c r="G6" s="768"/>
      <c r="H6" s="768"/>
      <c r="I6" s="768"/>
      <c r="J6" s="768"/>
      <c r="K6" s="768"/>
      <c r="L6" s="768"/>
      <c r="M6" s="768"/>
      <c r="N6" s="768"/>
      <c r="O6" s="742"/>
      <c r="P6" s="742"/>
      <c r="Q6" s="742"/>
      <c r="R6" s="742"/>
      <c r="S6" s="742"/>
      <c r="T6" s="742"/>
      <c r="U6" s="696"/>
      <c r="V6" s="697"/>
      <c r="W6" s="697"/>
      <c r="X6" s="697"/>
      <c r="Y6" s="697"/>
      <c r="Z6" s="697"/>
      <c r="AA6" s="696"/>
      <c r="AB6" s="697"/>
      <c r="AC6" s="697"/>
      <c r="AD6" s="697"/>
      <c r="AE6" s="721"/>
      <c r="AF6" s="721"/>
      <c r="AG6" s="721"/>
      <c r="AH6" s="721"/>
      <c r="AI6" s="721"/>
      <c r="AJ6" s="721"/>
      <c r="AK6" s="721"/>
      <c r="AL6" s="721"/>
      <c r="AM6" s="721"/>
      <c r="AN6" s="721"/>
      <c r="AO6" s="721"/>
      <c r="AP6" s="721"/>
      <c r="AQ6" s="721"/>
      <c r="AR6" s="721"/>
      <c r="AS6" s="721"/>
      <c r="AT6" s="721"/>
      <c r="AU6" s="721"/>
      <c r="AV6" s="721"/>
      <c r="AW6" s="721"/>
      <c r="AX6" s="721"/>
      <c r="AY6" s="721"/>
      <c r="AZ6" s="721"/>
      <c r="BA6" s="722"/>
      <c r="BB6" s="690"/>
      <c r="BC6" s="691"/>
      <c r="BD6" s="692"/>
      <c r="BE6" s="696"/>
      <c r="BF6" s="697"/>
      <c r="BG6" s="697"/>
      <c r="BH6" s="697"/>
      <c r="BI6" s="697"/>
      <c r="BJ6" s="697"/>
      <c r="BK6" s="697"/>
      <c r="BL6" s="698"/>
    </row>
    <row r="7" spans="1:65" ht="15.95" customHeight="1">
      <c r="C7" s="699">
        <v>1</v>
      </c>
      <c r="D7" s="700"/>
      <c r="E7" s="737"/>
      <c r="F7" s="738"/>
      <c r="G7" s="738"/>
      <c r="H7" s="738"/>
      <c r="I7" s="738"/>
      <c r="J7" s="738"/>
      <c r="K7" s="738"/>
      <c r="L7" s="738"/>
      <c r="M7" s="738"/>
      <c r="N7" s="738"/>
      <c r="O7" s="739"/>
      <c r="P7" s="739"/>
      <c r="Q7" s="739"/>
      <c r="R7" s="739"/>
      <c r="S7" s="739"/>
      <c r="T7" s="739"/>
      <c r="U7" s="745"/>
      <c r="V7" s="745"/>
      <c r="W7" s="745"/>
      <c r="X7" s="745"/>
      <c r="Y7" s="745"/>
      <c r="Z7" s="745"/>
      <c r="AA7" s="734"/>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6"/>
      <c r="BB7" s="705"/>
      <c r="BC7" s="705"/>
      <c r="BD7" s="705"/>
      <c r="BE7" s="706"/>
      <c r="BF7" s="707"/>
      <c r="BG7" s="707"/>
      <c r="BH7" s="707"/>
      <c r="BI7" s="707"/>
      <c r="BJ7" s="707"/>
      <c r="BK7" s="707"/>
      <c r="BL7" s="708"/>
    </row>
    <row r="8" spans="1:65" ht="15.95" customHeight="1">
      <c r="C8" s="701"/>
      <c r="D8" s="702"/>
      <c r="E8" s="709"/>
      <c r="F8" s="743"/>
      <c r="G8" s="743"/>
      <c r="H8" s="743"/>
      <c r="I8" s="743"/>
      <c r="J8" s="743"/>
      <c r="K8" s="743"/>
      <c r="L8" s="743"/>
      <c r="M8" s="743"/>
      <c r="N8" s="743"/>
      <c r="O8" s="740"/>
      <c r="P8" s="740"/>
      <c r="Q8" s="740"/>
      <c r="R8" s="740"/>
      <c r="S8" s="740"/>
      <c r="T8" s="740"/>
      <c r="U8" s="745"/>
      <c r="V8" s="745"/>
      <c r="W8" s="745"/>
      <c r="X8" s="745"/>
      <c r="Y8" s="745"/>
      <c r="Z8" s="745"/>
      <c r="AA8" s="734"/>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6"/>
      <c r="BB8" s="731"/>
      <c r="BC8" s="732"/>
      <c r="BD8" s="733"/>
      <c r="BE8" s="709"/>
      <c r="BF8" s="710"/>
      <c r="BG8" s="710"/>
      <c r="BH8" s="710"/>
      <c r="BI8" s="710"/>
      <c r="BJ8" s="710"/>
      <c r="BK8" s="710"/>
      <c r="BL8" s="711"/>
    </row>
    <row r="9" spans="1:65" ht="15.95" customHeight="1">
      <c r="C9" s="703"/>
      <c r="D9" s="704"/>
      <c r="E9" s="712"/>
      <c r="F9" s="713"/>
      <c r="G9" s="713"/>
      <c r="H9" s="713"/>
      <c r="I9" s="713"/>
      <c r="J9" s="713"/>
      <c r="K9" s="713"/>
      <c r="L9" s="713"/>
      <c r="M9" s="713"/>
      <c r="N9" s="713"/>
      <c r="O9" s="744" t="str">
        <f>IF(O7="","",DATEDIF(O7,$J$52,"Y"))</f>
        <v/>
      </c>
      <c r="P9" s="744"/>
      <c r="Q9" s="744"/>
      <c r="R9" s="744"/>
      <c r="S9" s="744"/>
      <c r="T9" s="744"/>
      <c r="U9" s="745"/>
      <c r="V9" s="745"/>
      <c r="W9" s="745"/>
      <c r="X9" s="745"/>
      <c r="Y9" s="745"/>
      <c r="Z9" s="745"/>
      <c r="AA9" s="734"/>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c r="BA9" s="736"/>
      <c r="BB9" s="731"/>
      <c r="BC9" s="732"/>
      <c r="BD9" s="733"/>
      <c r="BE9" s="712"/>
      <c r="BF9" s="713"/>
      <c r="BG9" s="713"/>
      <c r="BH9" s="713"/>
      <c r="BI9" s="713"/>
      <c r="BJ9" s="713"/>
      <c r="BK9" s="713"/>
      <c r="BL9" s="714"/>
    </row>
    <row r="10" spans="1:65" ht="15.95" customHeight="1">
      <c r="C10" s="699" t="str">
        <f>IF(E10="","",COUNT($C$7:D9)+1)</f>
        <v/>
      </c>
      <c r="D10" s="700"/>
      <c r="E10" s="737"/>
      <c r="F10" s="738"/>
      <c r="G10" s="738"/>
      <c r="H10" s="738"/>
      <c r="I10" s="738"/>
      <c r="J10" s="738"/>
      <c r="K10" s="738"/>
      <c r="L10" s="738"/>
      <c r="M10" s="738"/>
      <c r="N10" s="738"/>
      <c r="O10" s="739"/>
      <c r="P10" s="739"/>
      <c r="Q10" s="739"/>
      <c r="R10" s="739"/>
      <c r="S10" s="739"/>
      <c r="T10" s="739"/>
      <c r="U10" s="745"/>
      <c r="V10" s="745"/>
      <c r="W10" s="745"/>
      <c r="X10" s="745"/>
      <c r="Y10" s="745"/>
      <c r="Z10" s="745"/>
      <c r="AA10" s="734"/>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6"/>
      <c r="BB10" s="705"/>
      <c r="BC10" s="705"/>
      <c r="BD10" s="705"/>
      <c r="BE10" s="706"/>
      <c r="BF10" s="707"/>
      <c r="BG10" s="707"/>
      <c r="BH10" s="707"/>
      <c r="BI10" s="707"/>
      <c r="BJ10" s="707"/>
      <c r="BK10" s="707"/>
      <c r="BL10" s="708"/>
    </row>
    <row r="11" spans="1:65" ht="15.95" customHeight="1">
      <c r="C11" s="701"/>
      <c r="D11" s="702"/>
      <c r="E11" s="709"/>
      <c r="F11" s="743"/>
      <c r="G11" s="743"/>
      <c r="H11" s="743"/>
      <c r="I11" s="743"/>
      <c r="J11" s="743"/>
      <c r="K11" s="743"/>
      <c r="L11" s="743"/>
      <c r="M11" s="743"/>
      <c r="N11" s="743"/>
      <c r="O11" s="740"/>
      <c r="P11" s="740"/>
      <c r="Q11" s="740"/>
      <c r="R11" s="740"/>
      <c r="S11" s="740"/>
      <c r="T11" s="740"/>
      <c r="U11" s="745"/>
      <c r="V11" s="745"/>
      <c r="W11" s="745"/>
      <c r="X11" s="745"/>
      <c r="Y11" s="745"/>
      <c r="Z11" s="745"/>
      <c r="AA11" s="734"/>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c r="BA11" s="736"/>
      <c r="BB11" s="731"/>
      <c r="BC11" s="732"/>
      <c r="BD11" s="733"/>
      <c r="BE11" s="709"/>
      <c r="BF11" s="710"/>
      <c r="BG11" s="710"/>
      <c r="BH11" s="710"/>
      <c r="BI11" s="710"/>
      <c r="BJ11" s="710"/>
      <c r="BK11" s="710"/>
      <c r="BL11" s="711"/>
    </row>
    <row r="12" spans="1:65" ht="15.95" customHeight="1">
      <c r="C12" s="703"/>
      <c r="D12" s="704"/>
      <c r="E12" s="712"/>
      <c r="F12" s="713"/>
      <c r="G12" s="713"/>
      <c r="H12" s="713"/>
      <c r="I12" s="713"/>
      <c r="J12" s="713"/>
      <c r="K12" s="713"/>
      <c r="L12" s="713"/>
      <c r="M12" s="713"/>
      <c r="N12" s="713"/>
      <c r="O12" s="744" t="str">
        <f>IF(O10="","",DATEDIF(O10,$J$52,"Y"))</f>
        <v/>
      </c>
      <c r="P12" s="744"/>
      <c r="Q12" s="744"/>
      <c r="R12" s="744"/>
      <c r="S12" s="744"/>
      <c r="T12" s="744"/>
      <c r="U12" s="745"/>
      <c r="V12" s="745"/>
      <c r="W12" s="745"/>
      <c r="X12" s="745"/>
      <c r="Y12" s="745"/>
      <c r="Z12" s="745"/>
      <c r="AA12" s="734"/>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c r="BA12" s="736"/>
      <c r="BB12" s="731"/>
      <c r="BC12" s="732"/>
      <c r="BD12" s="733"/>
      <c r="BE12" s="712"/>
      <c r="BF12" s="713"/>
      <c r="BG12" s="713"/>
      <c r="BH12" s="713"/>
      <c r="BI12" s="713"/>
      <c r="BJ12" s="713"/>
      <c r="BK12" s="713"/>
      <c r="BL12" s="714"/>
    </row>
    <row r="13" spans="1:65" ht="15.95" customHeight="1">
      <c r="C13" s="699" t="str">
        <f>IF(E13="","",COUNT($C$7:D12)+1)</f>
        <v/>
      </c>
      <c r="D13" s="700"/>
      <c r="E13" s="737"/>
      <c r="F13" s="738"/>
      <c r="G13" s="738"/>
      <c r="H13" s="738"/>
      <c r="I13" s="738"/>
      <c r="J13" s="738"/>
      <c r="K13" s="738"/>
      <c r="L13" s="738"/>
      <c r="M13" s="738"/>
      <c r="N13" s="738"/>
      <c r="O13" s="739"/>
      <c r="P13" s="739"/>
      <c r="Q13" s="739"/>
      <c r="R13" s="739"/>
      <c r="S13" s="739"/>
      <c r="T13" s="739"/>
      <c r="U13" s="745"/>
      <c r="V13" s="745"/>
      <c r="W13" s="745"/>
      <c r="X13" s="745"/>
      <c r="Y13" s="745"/>
      <c r="Z13" s="745"/>
      <c r="AA13" s="734"/>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c r="BA13" s="736"/>
      <c r="BB13" s="705"/>
      <c r="BC13" s="705"/>
      <c r="BD13" s="705"/>
      <c r="BE13" s="706"/>
      <c r="BF13" s="707"/>
      <c r="BG13" s="707"/>
      <c r="BH13" s="707"/>
      <c r="BI13" s="707"/>
      <c r="BJ13" s="707"/>
      <c r="BK13" s="707"/>
      <c r="BL13" s="708"/>
    </row>
    <row r="14" spans="1:65" ht="15.95" customHeight="1">
      <c r="C14" s="701"/>
      <c r="D14" s="702"/>
      <c r="E14" s="709"/>
      <c r="F14" s="743"/>
      <c r="G14" s="743"/>
      <c r="H14" s="743"/>
      <c r="I14" s="743"/>
      <c r="J14" s="743"/>
      <c r="K14" s="743"/>
      <c r="L14" s="743"/>
      <c r="M14" s="743"/>
      <c r="N14" s="743"/>
      <c r="O14" s="740"/>
      <c r="P14" s="740"/>
      <c r="Q14" s="740"/>
      <c r="R14" s="740"/>
      <c r="S14" s="740"/>
      <c r="T14" s="740"/>
      <c r="U14" s="745"/>
      <c r="V14" s="745"/>
      <c r="W14" s="745"/>
      <c r="X14" s="745"/>
      <c r="Y14" s="745"/>
      <c r="Z14" s="745"/>
      <c r="AA14" s="734"/>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6"/>
      <c r="BB14" s="731"/>
      <c r="BC14" s="732"/>
      <c r="BD14" s="733"/>
      <c r="BE14" s="709"/>
      <c r="BF14" s="710"/>
      <c r="BG14" s="710"/>
      <c r="BH14" s="710"/>
      <c r="BI14" s="710"/>
      <c r="BJ14" s="710"/>
      <c r="BK14" s="710"/>
      <c r="BL14" s="711"/>
    </row>
    <row r="15" spans="1:65" ht="15.95" customHeight="1">
      <c r="C15" s="703"/>
      <c r="D15" s="704"/>
      <c r="E15" s="712"/>
      <c r="F15" s="713"/>
      <c r="G15" s="713"/>
      <c r="H15" s="713"/>
      <c r="I15" s="713"/>
      <c r="J15" s="713"/>
      <c r="K15" s="713"/>
      <c r="L15" s="713"/>
      <c r="M15" s="713"/>
      <c r="N15" s="713"/>
      <c r="O15" s="744" t="str">
        <f>IF(O13="","",DATEDIF(O13,$J$52,"Y"))</f>
        <v/>
      </c>
      <c r="P15" s="744"/>
      <c r="Q15" s="744"/>
      <c r="R15" s="744"/>
      <c r="S15" s="744"/>
      <c r="T15" s="744"/>
      <c r="U15" s="745"/>
      <c r="V15" s="745"/>
      <c r="W15" s="745"/>
      <c r="X15" s="745"/>
      <c r="Y15" s="745"/>
      <c r="Z15" s="745"/>
      <c r="AA15" s="734"/>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c r="BA15" s="736"/>
      <c r="BB15" s="731"/>
      <c r="BC15" s="732"/>
      <c r="BD15" s="733"/>
      <c r="BE15" s="712"/>
      <c r="BF15" s="713"/>
      <c r="BG15" s="713"/>
      <c r="BH15" s="713"/>
      <c r="BI15" s="713"/>
      <c r="BJ15" s="713"/>
      <c r="BK15" s="713"/>
      <c r="BL15" s="714"/>
    </row>
    <row r="16" spans="1:65" ht="15.95" customHeight="1">
      <c r="C16" s="699" t="str">
        <f>IF(E16="","",COUNT($C$7:D15)+1)</f>
        <v/>
      </c>
      <c r="D16" s="700"/>
      <c r="E16" s="737"/>
      <c r="F16" s="738"/>
      <c r="G16" s="738"/>
      <c r="H16" s="738"/>
      <c r="I16" s="738"/>
      <c r="J16" s="738"/>
      <c r="K16" s="738"/>
      <c r="L16" s="738"/>
      <c r="M16" s="738"/>
      <c r="N16" s="738"/>
      <c r="O16" s="739"/>
      <c r="P16" s="739"/>
      <c r="Q16" s="739"/>
      <c r="R16" s="739"/>
      <c r="S16" s="739"/>
      <c r="T16" s="739"/>
      <c r="U16" s="745"/>
      <c r="V16" s="745"/>
      <c r="W16" s="745"/>
      <c r="X16" s="745"/>
      <c r="Y16" s="745"/>
      <c r="Z16" s="745"/>
      <c r="AA16" s="734"/>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c r="BA16" s="736"/>
      <c r="BB16" s="705"/>
      <c r="BC16" s="705"/>
      <c r="BD16" s="705"/>
      <c r="BE16" s="706"/>
      <c r="BF16" s="707"/>
      <c r="BG16" s="707"/>
      <c r="BH16" s="707"/>
      <c r="BI16" s="707"/>
      <c r="BJ16" s="707"/>
      <c r="BK16" s="707"/>
      <c r="BL16" s="708"/>
    </row>
    <row r="17" spans="3:64" ht="15.95" customHeight="1">
      <c r="C17" s="701"/>
      <c r="D17" s="702"/>
      <c r="E17" s="709"/>
      <c r="F17" s="743"/>
      <c r="G17" s="743"/>
      <c r="H17" s="743"/>
      <c r="I17" s="743"/>
      <c r="J17" s="743"/>
      <c r="K17" s="743"/>
      <c r="L17" s="743"/>
      <c r="M17" s="743"/>
      <c r="N17" s="743"/>
      <c r="O17" s="740"/>
      <c r="P17" s="740"/>
      <c r="Q17" s="740"/>
      <c r="R17" s="740"/>
      <c r="S17" s="740"/>
      <c r="T17" s="740"/>
      <c r="U17" s="745"/>
      <c r="V17" s="745"/>
      <c r="W17" s="745"/>
      <c r="X17" s="745"/>
      <c r="Y17" s="745"/>
      <c r="Z17" s="745"/>
      <c r="AA17" s="734"/>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c r="BA17" s="736"/>
      <c r="BB17" s="731"/>
      <c r="BC17" s="732"/>
      <c r="BD17" s="733"/>
      <c r="BE17" s="709"/>
      <c r="BF17" s="710"/>
      <c r="BG17" s="710"/>
      <c r="BH17" s="710"/>
      <c r="BI17" s="710"/>
      <c r="BJ17" s="710"/>
      <c r="BK17" s="710"/>
      <c r="BL17" s="711"/>
    </row>
    <row r="18" spans="3:64" ht="15.95" customHeight="1">
      <c r="C18" s="703"/>
      <c r="D18" s="704"/>
      <c r="E18" s="712"/>
      <c r="F18" s="713"/>
      <c r="G18" s="713"/>
      <c r="H18" s="713"/>
      <c r="I18" s="713"/>
      <c r="J18" s="713"/>
      <c r="K18" s="713"/>
      <c r="L18" s="713"/>
      <c r="M18" s="713"/>
      <c r="N18" s="713"/>
      <c r="O18" s="744" t="str">
        <f>IF(O16="","",DATEDIF(O16,$J$52,"Y"))</f>
        <v/>
      </c>
      <c r="P18" s="744"/>
      <c r="Q18" s="744"/>
      <c r="R18" s="744"/>
      <c r="S18" s="744"/>
      <c r="T18" s="744"/>
      <c r="U18" s="745"/>
      <c r="V18" s="745"/>
      <c r="W18" s="745"/>
      <c r="X18" s="745"/>
      <c r="Y18" s="745"/>
      <c r="Z18" s="745"/>
      <c r="AA18" s="734"/>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6"/>
      <c r="BB18" s="731"/>
      <c r="BC18" s="732"/>
      <c r="BD18" s="733"/>
      <c r="BE18" s="712"/>
      <c r="BF18" s="713"/>
      <c r="BG18" s="713"/>
      <c r="BH18" s="713"/>
      <c r="BI18" s="713"/>
      <c r="BJ18" s="713"/>
      <c r="BK18" s="713"/>
      <c r="BL18" s="714"/>
    </row>
    <row r="19" spans="3:64" ht="15.95" customHeight="1">
      <c r="C19" s="699" t="str">
        <f>IF(E19="","",COUNT($C$7:D18)+1)</f>
        <v/>
      </c>
      <c r="D19" s="700"/>
      <c r="E19" s="737"/>
      <c r="F19" s="738"/>
      <c r="G19" s="738"/>
      <c r="H19" s="738"/>
      <c r="I19" s="738"/>
      <c r="J19" s="738"/>
      <c r="K19" s="738"/>
      <c r="L19" s="738"/>
      <c r="M19" s="738"/>
      <c r="N19" s="738"/>
      <c r="O19" s="739"/>
      <c r="P19" s="739"/>
      <c r="Q19" s="739"/>
      <c r="R19" s="739"/>
      <c r="S19" s="739"/>
      <c r="T19" s="739"/>
      <c r="U19" s="745"/>
      <c r="V19" s="745"/>
      <c r="W19" s="745"/>
      <c r="X19" s="745"/>
      <c r="Y19" s="745"/>
      <c r="Z19" s="745"/>
      <c r="AA19" s="734"/>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c r="BA19" s="736"/>
      <c r="BB19" s="705"/>
      <c r="BC19" s="705"/>
      <c r="BD19" s="705"/>
      <c r="BE19" s="706"/>
      <c r="BF19" s="707"/>
      <c r="BG19" s="707"/>
      <c r="BH19" s="707"/>
      <c r="BI19" s="707"/>
      <c r="BJ19" s="707"/>
      <c r="BK19" s="707"/>
      <c r="BL19" s="708"/>
    </row>
    <row r="20" spans="3:64" ht="15.95" customHeight="1">
      <c r="C20" s="701"/>
      <c r="D20" s="702"/>
      <c r="E20" s="709"/>
      <c r="F20" s="743"/>
      <c r="G20" s="743"/>
      <c r="H20" s="743"/>
      <c r="I20" s="743"/>
      <c r="J20" s="743"/>
      <c r="K20" s="743"/>
      <c r="L20" s="743"/>
      <c r="M20" s="743"/>
      <c r="N20" s="743"/>
      <c r="O20" s="740"/>
      <c r="P20" s="740"/>
      <c r="Q20" s="740"/>
      <c r="R20" s="740"/>
      <c r="S20" s="740"/>
      <c r="T20" s="740"/>
      <c r="U20" s="745"/>
      <c r="V20" s="745"/>
      <c r="W20" s="745"/>
      <c r="X20" s="745"/>
      <c r="Y20" s="745"/>
      <c r="Z20" s="745"/>
      <c r="AA20" s="734"/>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c r="BA20" s="736"/>
      <c r="BB20" s="731"/>
      <c r="BC20" s="732"/>
      <c r="BD20" s="733"/>
      <c r="BE20" s="709"/>
      <c r="BF20" s="710"/>
      <c r="BG20" s="710"/>
      <c r="BH20" s="710"/>
      <c r="BI20" s="710"/>
      <c r="BJ20" s="710"/>
      <c r="BK20" s="710"/>
      <c r="BL20" s="711"/>
    </row>
    <row r="21" spans="3:64" ht="15.95" customHeight="1">
      <c r="C21" s="703"/>
      <c r="D21" s="704"/>
      <c r="E21" s="712"/>
      <c r="F21" s="713"/>
      <c r="G21" s="713"/>
      <c r="H21" s="713"/>
      <c r="I21" s="713"/>
      <c r="J21" s="713"/>
      <c r="K21" s="713"/>
      <c r="L21" s="713"/>
      <c r="M21" s="713"/>
      <c r="N21" s="713"/>
      <c r="O21" s="744" t="str">
        <f>IF(O19="","",DATEDIF(O19,$J$52,"Y"))</f>
        <v/>
      </c>
      <c r="P21" s="744"/>
      <c r="Q21" s="744"/>
      <c r="R21" s="744"/>
      <c r="S21" s="744"/>
      <c r="T21" s="744"/>
      <c r="U21" s="745"/>
      <c r="V21" s="745"/>
      <c r="W21" s="745"/>
      <c r="X21" s="745"/>
      <c r="Y21" s="745"/>
      <c r="Z21" s="745"/>
      <c r="AA21" s="734"/>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6"/>
      <c r="BB21" s="731"/>
      <c r="BC21" s="732"/>
      <c r="BD21" s="733"/>
      <c r="BE21" s="712"/>
      <c r="BF21" s="713"/>
      <c r="BG21" s="713"/>
      <c r="BH21" s="713"/>
      <c r="BI21" s="713"/>
      <c r="BJ21" s="713"/>
      <c r="BK21" s="713"/>
      <c r="BL21" s="714"/>
    </row>
    <row r="22" spans="3:64" ht="15.95" customHeight="1">
      <c r="C22" s="699" t="str">
        <f>IF(E22="","",COUNT($C$7:D21)+1)</f>
        <v/>
      </c>
      <c r="D22" s="700"/>
      <c r="E22" s="737"/>
      <c r="F22" s="738"/>
      <c r="G22" s="738"/>
      <c r="H22" s="738"/>
      <c r="I22" s="738"/>
      <c r="J22" s="738"/>
      <c r="K22" s="738"/>
      <c r="L22" s="738"/>
      <c r="M22" s="738"/>
      <c r="N22" s="738"/>
      <c r="O22" s="739"/>
      <c r="P22" s="739"/>
      <c r="Q22" s="739"/>
      <c r="R22" s="739"/>
      <c r="S22" s="739"/>
      <c r="T22" s="739"/>
      <c r="U22" s="745"/>
      <c r="V22" s="745"/>
      <c r="W22" s="745"/>
      <c r="X22" s="745"/>
      <c r="Y22" s="745"/>
      <c r="Z22" s="745"/>
      <c r="AA22" s="734"/>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c r="BA22" s="736"/>
      <c r="BB22" s="705"/>
      <c r="BC22" s="705"/>
      <c r="BD22" s="705"/>
      <c r="BE22" s="706"/>
      <c r="BF22" s="707"/>
      <c r="BG22" s="707"/>
      <c r="BH22" s="707"/>
      <c r="BI22" s="707"/>
      <c r="BJ22" s="707"/>
      <c r="BK22" s="707"/>
      <c r="BL22" s="708"/>
    </row>
    <row r="23" spans="3:64" ht="15.95" customHeight="1">
      <c r="C23" s="701"/>
      <c r="D23" s="702"/>
      <c r="E23" s="709"/>
      <c r="F23" s="743"/>
      <c r="G23" s="743"/>
      <c r="H23" s="743"/>
      <c r="I23" s="743"/>
      <c r="J23" s="743"/>
      <c r="K23" s="743"/>
      <c r="L23" s="743"/>
      <c r="M23" s="743"/>
      <c r="N23" s="743"/>
      <c r="O23" s="740"/>
      <c r="P23" s="740"/>
      <c r="Q23" s="740"/>
      <c r="R23" s="740"/>
      <c r="S23" s="740"/>
      <c r="T23" s="740"/>
      <c r="U23" s="745"/>
      <c r="V23" s="745"/>
      <c r="W23" s="745"/>
      <c r="X23" s="745"/>
      <c r="Y23" s="745"/>
      <c r="Z23" s="745"/>
      <c r="AA23" s="734"/>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c r="BA23" s="736"/>
      <c r="BB23" s="731"/>
      <c r="BC23" s="732"/>
      <c r="BD23" s="733"/>
      <c r="BE23" s="709"/>
      <c r="BF23" s="710"/>
      <c r="BG23" s="710"/>
      <c r="BH23" s="710"/>
      <c r="BI23" s="710"/>
      <c r="BJ23" s="710"/>
      <c r="BK23" s="710"/>
      <c r="BL23" s="711"/>
    </row>
    <row r="24" spans="3:64" ht="15.95" customHeight="1">
      <c r="C24" s="703"/>
      <c r="D24" s="704"/>
      <c r="E24" s="712"/>
      <c r="F24" s="713"/>
      <c r="G24" s="713"/>
      <c r="H24" s="713"/>
      <c r="I24" s="713"/>
      <c r="J24" s="713"/>
      <c r="K24" s="713"/>
      <c r="L24" s="713"/>
      <c r="M24" s="713"/>
      <c r="N24" s="713"/>
      <c r="O24" s="744" t="str">
        <f>IF(O22="","",DATEDIF(O22,$J$52,"Y"))</f>
        <v/>
      </c>
      <c r="P24" s="744"/>
      <c r="Q24" s="744"/>
      <c r="R24" s="744"/>
      <c r="S24" s="744"/>
      <c r="T24" s="744"/>
      <c r="U24" s="745"/>
      <c r="V24" s="745"/>
      <c r="W24" s="745"/>
      <c r="X24" s="745"/>
      <c r="Y24" s="745"/>
      <c r="Z24" s="745"/>
      <c r="AA24" s="734"/>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c r="BA24" s="736"/>
      <c r="BB24" s="731"/>
      <c r="BC24" s="732"/>
      <c r="BD24" s="733"/>
      <c r="BE24" s="712"/>
      <c r="BF24" s="713"/>
      <c r="BG24" s="713"/>
      <c r="BH24" s="713"/>
      <c r="BI24" s="713"/>
      <c r="BJ24" s="713"/>
      <c r="BK24" s="713"/>
      <c r="BL24" s="714"/>
    </row>
    <row r="25" spans="3:64" ht="15.95" customHeight="1">
      <c r="C25" s="699" t="str">
        <f>IF(E25="","",COUNT($C$7:D24)+1)</f>
        <v/>
      </c>
      <c r="D25" s="700"/>
      <c r="E25" s="737"/>
      <c r="F25" s="738"/>
      <c r="G25" s="738"/>
      <c r="H25" s="738"/>
      <c r="I25" s="738"/>
      <c r="J25" s="738"/>
      <c r="K25" s="738"/>
      <c r="L25" s="738"/>
      <c r="M25" s="738"/>
      <c r="N25" s="738"/>
      <c r="O25" s="739"/>
      <c r="P25" s="739"/>
      <c r="Q25" s="739"/>
      <c r="R25" s="739"/>
      <c r="S25" s="739"/>
      <c r="T25" s="739"/>
      <c r="U25" s="745"/>
      <c r="V25" s="745"/>
      <c r="W25" s="745"/>
      <c r="X25" s="745"/>
      <c r="Y25" s="745"/>
      <c r="Z25" s="745"/>
      <c r="AA25" s="734"/>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6"/>
      <c r="BB25" s="705"/>
      <c r="BC25" s="705"/>
      <c r="BD25" s="705"/>
      <c r="BE25" s="706"/>
      <c r="BF25" s="707"/>
      <c r="BG25" s="707"/>
      <c r="BH25" s="707"/>
      <c r="BI25" s="707"/>
      <c r="BJ25" s="707"/>
      <c r="BK25" s="707"/>
      <c r="BL25" s="708"/>
    </row>
    <row r="26" spans="3:64" ht="15.95" customHeight="1">
      <c r="C26" s="701"/>
      <c r="D26" s="702"/>
      <c r="E26" s="709"/>
      <c r="F26" s="743"/>
      <c r="G26" s="743"/>
      <c r="H26" s="743"/>
      <c r="I26" s="743"/>
      <c r="J26" s="743"/>
      <c r="K26" s="743"/>
      <c r="L26" s="743"/>
      <c r="M26" s="743"/>
      <c r="N26" s="743"/>
      <c r="O26" s="740"/>
      <c r="P26" s="740"/>
      <c r="Q26" s="740"/>
      <c r="R26" s="740"/>
      <c r="S26" s="740"/>
      <c r="T26" s="740"/>
      <c r="U26" s="745"/>
      <c r="V26" s="745"/>
      <c r="W26" s="745"/>
      <c r="X26" s="745"/>
      <c r="Y26" s="745"/>
      <c r="Z26" s="745"/>
      <c r="AA26" s="734"/>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6"/>
      <c r="BB26" s="731"/>
      <c r="BC26" s="732"/>
      <c r="BD26" s="733"/>
      <c r="BE26" s="709"/>
      <c r="BF26" s="710"/>
      <c r="BG26" s="710"/>
      <c r="BH26" s="710"/>
      <c r="BI26" s="710"/>
      <c r="BJ26" s="710"/>
      <c r="BK26" s="710"/>
      <c r="BL26" s="711"/>
    </row>
    <row r="27" spans="3:64" ht="15.95" customHeight="1">
      <c r="C27" s="703"/>
      <c r="D27" s="704"/>
      <c r="E27" s="712"/>
      <c r="F27" s="713"/>
      <c r="G27" s="713"/>
      <c r="H27" s="713"/>
      <c r="I27" s="713"/>
      <c r="J27" s="713"/>
      <c r="K27" s="713"/>
      <c r="L27" s="713"/>
      <c r="M27" s="713"/>
      <c r="N27" s="713"/>
      <c r="O27" s="744" t="str">
        <f>IF(O25="","",DATEDIF(O25,$J$52,"Y"))</f>
        <v/>
      </c>
      <c r="P27" s="744"/>
      <c r="Q27" s="744"/>
      <c r="R27" s="744"/>
      <c r="S27" s="744"/>
      <c r="T27" s="744"/>
      <c r="U27" s="745"/>
      <c r="V27" s="745"/>
      <c r="W27" s="745"/>
      <c r="X27" s="745"/>
      <c r="Y27" s="745"/>
      <c r="Z27" s="745"/>
      <c r="AA27" s="734"/>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6"/>
      <c r="BB27" s="731"/>
      <c r="BC27" s="732"/>
      <c r="BD27" s="733"/>
      <c r="BE27" s="712"/>
      <c r="BF27" s="713"/>
      <c r="BG27" s="713"/>
      <c r="BH27" s="713"/>
      <c r="BI27" s="713"/>
      <c r="BJ27" s="713"/>
      <c r="BK27" s="713"/>
      <c r="BL27" s="714"/>
    </row>
    <row r="28" spans="3:64" ht="15.95" customHeight="1">
      <c r="C28" s="699" t="str">
        <f>IF(E28="","",COUNT($C$7:D27)+1)</f>
        <v/>
      </c>
      <c r="D28" s="700"/>
      <c r="E28" s="737"/>
      <c r="F28" s="738"/>
      <c r="G28" s="738"/>
      <c r="H28" s="738"/>
      <c r="I28" s="738"/>
      <c r="J28" s="738"/>
      <c r="K28" s="738"/>
      <c r="L28" s="738"/>
      <c r="M28" s="738"/>
      <c r="N28" s="738"/>
      <c r="O28" s="739"/>
      <c r="P28" s="739"/>
      <c r="Q28" s="739"/>
      <c r="R28" s="739"/>
      <c r="S28" s="739"/>
      <c r="T28" s="739"/>
      <c r="U28" s="745"/>
      <c r="V28" s="745"/>
      <c r="W28" s="745"/>
      <c r="X28" s="745"/>
      <c r="Y28" s="745"/>
      <c r="Z28" s="745"/>
      <c r="AA28" s="734"/>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c r="BA28" s="736"/>
      <c r="BB28" s="705"/>
      <c r="BC28" s="705"/>
      <c r="BD28" s="705"/>
      <c r="BE28" s="706"/>
      <c r="BF28" s="707"/>
      <c r="BG28" s="707"/>
      <c r="BH28" s="707"/>
      <c r="BI28" s="707"/>
      <c r="BJ28" s="707"/>
      <c r="BK28" s="707"/>
      <c r="BL28" s="708"/>
    </row>
    <row r="29" spans="3:64" ht="15.95" customHeight="1">
      <c r="C29" s="701"/>
      <c r="D29" s="702"/>
      <c r="E29" s="709"/>
      <c r="F29" s="743"/>
      <c r="G29" s="743"/>
      <c r="H29" s="743"/>
      <c r="I29" s="743"/>
      <c r="J29" s="743"/>
      <c r="K29" s="743"/>
      <c r="L29" s="743"/>
      <c r="M29" s="743"/>
      <c r="N29" s="743"/>
      <c r="O29" s="740"/>
      <c r="P29" s="740"/>
      <c r="Q29" s="740"/>
      <c r="R29" s="740"/>
      <c r="S29" s="740"/>
      <c r="T29" s="740"/>
      <c r="U29" s="745"/>
      <c r="V29" s="745"/>
      <c r="W29" s="745"/>
      <c r="X29" s="745"/>
      <c r="Y29" s="745"/>
      <c r="Z29" s="745"/>
      <c r="AA29" s="734"/>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c r="BA29" s="736"/>
      <c r="BB29" s="731"/>
      <c r="BC29" s="732"/>
      <c r="BD29" s="733"/>
      <c r="BE29" s="709"/>
      <c r="BF29" s="710"/>
      <c r="BG29" s="710"/>
      <c r="BH29" s="710"/>
      <c r="BI29" s="710"/>
      <c r="BJ29" s="710"/>
      <c r="BK29" s="710"/>
      <c r="BL29" s="711"/>
    </row>
    <row r="30" spans="3:64" ht="15.95" customHeight="1">
      <c r="C30" s="703"/>
      <c r="D30" s="704"/>
      <c r="E30" s="712"/>
      <c r="F30" s="713"/>
      <c r="G30" s="713"/>
      <c r="H30" s="713"/>
      <c r="I30" s="713"/>
      <c r="J30" s="713"/>
      <c r="K30" s="713"/>
      <c r="L30" s="713"/>
      <c r="M30" s="713"/>
      <c r="N30" s="713"/>
      <c r="O30" s="744" t="str">
        <f>IF(O28="","",DATEDIF(O28,$J$52,"Y"))</f>
        <v/>
      </c>
      <c r="P30" s="744"/>
      <c r="Q30" s="744"/>
      <c r="R30" s="744"/>
      <c r="S30" s="744"/>
      <c r="T30" s="744"/>
      <c r="U30" s="745"/>
      <c r="V30" s="745"/>
      <c r="W30" s="745"/>
      <c r="X30" s="745"/>
      <c r="Y30" s="745"/>
      <c r="Z30" s="745"/>
      <c r="AA30" s="734"/>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c r="BA30" s="736"/>
      <c r="BB30" s="731"/>
      <c r="BC30" s="732"/>
      <c r="BD30" s="733"/>
      <c r="BE30" s="712"/>
      <c r="BF30" s="713"/>
      <c r="BG30" s="713"/>
      <c r="BH30" s="713"/>
      <c r="BI30" s="713"/>
      <c r="BJ30" s="713"/>
      <c r="BK30" s="713"/>
      <c r="BL30" s="714"/>
    </row>
    <row r="31" spans="3:64" ht="15.95" customHeight="1">
      <c r="C31" s="699" t="str">
        <f>IF(E31="","",COUNT($C$7:D30)+1)</f>
        <v/>
      </c>
      <c r="D31" s="700"/>
      <c r="E31" s="737"/>
      <c r="F31" s="738"/>
      <c r="G31" s="738"/>
      <c r="H31" s="738"/>
      <c r="I31" s="738"/>
      <c r="J31" s="738"/>
      <c r="K31" s="738"/>
      <c r="L31" s="738"/>
      <c r="M31" s="738"/>
      <c r="N31" s="738"/>
      <c r="O31" s="739"/>
      <c r="P31" s="739"/>
      <c r="Q31" s="739"/>
      <c r="R31" s="739"/>
      <c r="S31" s="739"/>
      <c r="T31" s="739"/>
      <c r="U31" s="745"/>
      <c r="V31" s="745"/>
      <c r="W31" s="745"/>
      <c r="X31" s="745"/>
      <c r="Y31" s="745"/>
      <c r="Z31" s="745"/>
      <c r="AA31" s="734"/>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c r="BA31" s="736"/>
      <c r="BB31" s="705"/>
      <c r="BC31" s="705"/>
      <c r="BD31" s="705"/>
      <c r="BE31" s="706"/>
      <c r="BF31" s="707"/>
      <c r="BG31" s="707"/>
      <c r="BH31" s="707"/>
      <c r="BI31" s="707"/>
      <c r="BJ31" s="707"/>
      <c r="BK31" s="707"/>
      <c r="BL31" s="708"/>
    </row>
    <row r="32" spans="3:64" ht="15.95" customHeight="1">
      <c r="C32" s="701"/>
      <c r="D32" s="702"/>
      <c r="E32" s="709"/>
      <c r="F32" s="743"/>
      <c r="G32" s="743"/>
      <c r="H32" s="743"/>
      <c r="I32" s="743"/>
      <c r="J32" s="743"/>
      <c r="K32" s="743"/>
      <c r="L32" s="743"/>
      <c r="M32" s="743"/>
      <c r="N32" s="743"/>
      <c r="O32" s="740"/>
      <c r="P32" s="740"/>
      <c r="Q32" s="740"/>
      <c r="R32" s="740"/>
      <c r="S32" s="740"/>
      <c r="T32" s="740"/>
      <c r="U32" s="745"/>
      <c r="V32" s="745"/>
      <c r="W32" s="745"/>
      <c r="X32" s="745"/>
      <c r="Y32" s="745"/>
      <c r="Z32" s="745"/>
      <c r="AA32" s="734"/>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6"/>
      <c r="BB32" s="731"/>
      <c r="BC32" s="732"/>
      <c r="BD32" s="733"/>
      <c r="BE32" s="709"/>
      <c r="BF32" s="710"/>
      <c r="BG32" s="710"/>
      <c r="BH32" s="710"/>
      <c r="BI32" s="710"/>
      <c r="BJ32" s="710"/>
      <c r="BK32" s="710"/>
      <c r="BL32" s="711"/>
    </row>
    <row r="33" spans="3:64" ht="15.95" customHeight="1">
      <c r="C33" s="703"/>
      <c r="D33" s="704"/>
      <c r="E33" s="712"/>
      <c r="F33" s="713"/>
      <c r="G33" s="713"/>
      <c r="H33" s="713"/>
      <c r="I33" s="713"/>
      <c r="J33" s="713"/>
      <c r="K33" s="713"/>
      <c r="L33" s="713"/>
      <c r="M33" s="713"/>
      <c r="N33" s="713"/>
      <c r="O33" s="744" t="str">
        <f>IF(O31="","",DATEDIF(O31,$J$52,"Y"))</f>
        <v/>
      </c>
      <c r="P33" s="744"/>
      <c r="Q33" s="744"/>
      <c r="R33" s="744"/>
      <c r="S33" s="744"/>
      <c r="T33" s="744"/>
      <c r="U33" s="745"/>
      <c r="V33" s="745"/>
      <c r="W33" s="745"/>
      <c r="X33" s="745"/>
      <c r="Y33" s="745"/>
      <c r="Z33" s="745"/>
      <c r="AA33" s="734"/>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c r="BA33" s="736"/>
      <c r="BB33" s="731"/>
      <c r="BC33" s="732"/>
      <c r="BD33" s="733"/>
      <c r="BE33" s="712"/>
      <c r="BF33" s="713"/>
      <c r="BG33" s="713"/>
      <c r="BH33" s="713"/>
      <c r="BI33" s="713"/>
      <c r="BJ33" s="713"/>
      <c r="BK33" s="713"/>
      <c r="BL33" s="714"/>
    </row>
    <row r="34" spans="3:64" ht="15.95" customHeight="1">
      <c r="C34" s="699" t="str">
        <f>IF(E34="","",COUNT($C$7:D33)+1)</f>
        <v/>
      </c>
      <c r="D34" s="700"/>
      <c r="E34" s="737"/>
      <c r="F34" s="738"/>
      <c r="G34" s="738"/>
      <c r="H34" s="738"/>
      <c r="I34" s="738"/>
      <c r="J34" s="738"/>
      <c r="K34" s="738"/>
      <c r="L34" s="738"/>
      <c r="M34" s="738"/>
      <c r="N34" s="738"/>
      <c r="O34" s="739"/>
      <c r="P34" s="739"/>
      <c r="Q34" s="739"/>
      <c r="R34" s="739"/>
      <c r="S34" s="739"/>
      <c r="T34" s="739"/>
      <c r="U34" s="745"/>
      <c r="V34" s="745"/>
      <c r="W34" s="745"/>
      <c r="X34" s="745"/>
      <c r="Y34" s="745"/>
      <c r="Z34" s="745"/>
      <c r="AA34" s="734"/>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c r="BA34" s="736"/>
      <c r="BB34" s="705"/>
      <c r="BC34" s="705"/>
      <c r="BD34" s="705"/>
      <c r="BE34" s="706"/>
      <c r="BF34" s="707"/>
      <c r="BG34" s="707"/>
      <c r="BH34" s="707"/>
      <c r="BI34" s="707"/>
      <c r="BJ34" s="707"/>
      <c r="BK34" s="707"/>
      <c r="BL34" s="708"/>
    </row>
    <row r="35" spans="3:64" ht="15.95" customHeight="1">
      <c r="C35" s="701"/>
      <c r="D35" s="702"/>
      <c r="E35" s="709"/>
      <c r="F35" s="743"/>
      <c r="G35" s="743"/>
      <c r="H35" s="743"/>
      <c r="I35" s="743"/>
      <c r="J35" s="743"/>
      <c r="K35" s="743"/>
      <c r="L35" s="743"/>
      <c r="M35" s="743"/>
      <c r="N35" s="743"/>
      <c r="O35" s="740"/>
      <c r="P35" s="740"/>
      <c r="Q35" s="740"/>
      <c r="R35" s="740"/>
      <c r="S35" s="740"/>
      <c r="T35" s="740"/>
      <c r="U35" s="745"/>
      <c r="V35" s="745"/>
      <c r="W35" s="745"/>
      <c r="X35" s="745"/>
      <c r="Y35" s="745"/>
      <c r="Z35" s="745"/>
      <c r="AA35" s="734"/>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c r="BA35" s="736"/>
      <c r="BB35" s="731"/>
      <c r="BC35" s="732"/>
      <c r="BD35" s="733"/>
      <c r="BE35" s="709"/>
      <c r="BF35" s="710"/>
      <c r="BG35" s="710"/>
      <c r="BH35" s="710"/>
      <c r="BI35" s="710"/>
      <c r="BJ35" s="710"/>
      <c r="BK35" s="710"/>
      <c r="BL35" s="711"/>
    </row>
    <row r="36" spans="3:64" ht="15.95" customHeight="1">
      <c r="C36" s="703"/>
      <c r="D36" s="704"/>
      <c r="E36" s="712"/>
      <c r="F36" s="713"/>
      <c r="G36" s="713"/>
      <c r="H36" s="713"/>
      <c r="I36" s="713"/>
      <c r="J36" s="713"/>
      <c r="K36" s="713"/>
      <c r="L36" s="713"/>
      <c r="M36" s="713"/>
      <c r="N36" s="713"/>
      <c r="O36" s="744" t="str">
        <f>IF(O34="","",DATEDIF(O34,$J$52,"Y"))</f>
        <v/>
      </c>
      <c r="P36" s="744"/>
      <c r="Q36" s="744"/>
      <c r="R36" s="744"/>
      <c r="S36" s="744"/>
      <c r="T36" s="744"/>
      <c r="U36" s="745"/>
      <c r="V36" s="745"/>
      <c r="W36" s="745"/>
      <c r="X36" s="745"/>
      <c r="Y36" s="745"/>
      <c r="Z36" s="745"/>
      <c r="AA36" s="734"/>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c r="BA36" s="736"/>
      <c r="BB36" s="731"/>
      <c r="BC36" s="732"/>
      <c r="BD36" s="733"/>
      <c r="BE36" s="712"/>
      <c r="BF36" s="713"/>
      <c r="BG36" s="713"/>
      <c r="BH36" s="713"/>
      <c r="BI36" s="713"/>
      <c r="BJ36" s="713"/>
      <c r="BK36" s="713"/>
      <c r="BL36" s="714"/>
    </row>
    <row r="37" spans="3:64" ht="15.95" customHeight="1">
      <c r="C37" s="699" t="str">
        <f>IF(E37="","",COUNT($C$7:D36)+1)</f>
        <v/>
      </c>
      <c r="D37" s="700"/>
      <c r="E37" s="737"/>
      <c r="F37" s="738"/>
      <c r="G37" s="738"/>
      <c r="H37" s="738"/>
      <c r="I37" s="738"/>
      <c r="J37" s="738"/>
      <c r="K37" s="738"/>
      <c r="L37" s="738"/>
      <c r="M37" s="738"/>
      <c r="N37" s="738"/>
      <c r="O37" s="739"/>
      <c r="P37" s="739"/>
      <c r="Q37" s="739"/>
      <c r="R37" s="739"/>
      <c r="S37" s="739"/>
      <c r="T37" s="739"/>
      <c r="U37" s="745"/>
      <c r="V37" s="745"/>
      <c r="W37" s="745"/>
      <c r="X37" s="745"/>
      <c r="Y37" s="745"/>
      <c r="Z37" s="745"/>
      <c r="AA37" s="734"/>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c r="BA37" s="736"/>
      <c r="BB37" s="705"/>
      <c r="BC37" s="705"/>
      <c r="BD37" s="705"/>
      <c r="BE37" s="706"/>
      <c r="BF37" s="707"/>
      <c r="BG37" s="707"/>
      <c r="BH37" s="707"/>
      <c r="BI37" s="707"/>
      <c r="BJ37" s="707"/>
      <c r="BK37" s="707"/>
      <c r="BL37" s="708"/>
    </row>
    <row r="38" spans="3:64" ht="15.95" customHeight="1">
      <c r="C38" s="701"/>
      <c r="D38" s="702"/>
      <c r="E38" s="709"/>
      <c r="F38" s="743"/>
      <c r="G38" s="743"/>
      <c r="H38" s="743"/>
      <c r="I38" s="743"/>
      <c r="J38" s="743"/>
      <c r="K38" s="743"/>
      <c r="L38" s="743"/>
      <c r="M38" s="743"/>
      <c r="N38" s="743"/>
      <c r="O38" s="740"/>
      <c r="P38" s="740"/>
      <c r="Q38" s="740"/>
      <c r="R38" s="740"/>
      <c r="S38" s="740"/>
      <c r="T38" s="740"/>
      <c r="U38" s="745"/>
      <c r="V38" s="745"/>
      <c r="W38" s="745"/>
      <c r="X38" s="745"/>
      <c r="Y38" s="745"/>
      <c r="Z38" s="745"/>
      <c r="AA38" s="734"/>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6"/>
      <c r="BB38" s="731"/>
      <c r="BC38" s="732"/>
      <c r="BD38" s="733"/>
      <c r="BE38" s="709"/>
      <c r="BF38" s="710"/>
      <c r="BG38" s="710"/>
      <c r="BH38" s="710"/>
      <c r="BI38" s="710"/>
      <c r="BJ38" s="710"/>
      <c r="BK38" s="710"/>
      <c r="BL38" s="711"/>
    </row>
    <row r="39" spans="3:64" ht="15.95" customHeight="1">
      <c r="C39" s="703"/>
      <c r="D39" s="704"/>
      <c r="E39" s="712"/>
      <c r="F39" s="713"/>
      <c r="G39" s="713"/>
      <c r="H39" s="713"/>
      <c r="I39" s="713"/>
      <c r="J39" s="713"/>
      <c r="K39" s="713"/>
      <c r="L39" s="713"/>
      <c r="M39" s="713"/>
      <c r="N39" s="713"/>
      <c r="O39" s="744" t="str">
        <f>IF(O37="","",DATEDIF(O37,$J$52,"Y"))</f>
        <v/>
      </c>
      <c r="P39" s="744"/>
      <c r="Q39" s="744"/>
      <c r="R39" s="744"/>
      <c r="S39" s="744"/>
      <c r="T39" s="744"/>
      <c r="U39" s="745"/>
      <c r="V39" s="745"/>
      <c r="W39" s="745"/>
      <c r="X39" s="745"/>
      <c r="Y39" s="745"/>
      <c r="Z39" s="745"/>
      <c r="AA39" s="734"/>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6"/>
      <c r="BB39" s="731"/>
      <c r="BC39" s="732"/>
      <c r="BD39" s="733"/>
      <c r="BE39" s="712"/>
      <c r="BF39" s="713"/>
      <c r="BG39" s="713"/>
      <c r="BH39" s="713"/>
      <c r="BI39" s="713"/>
      <c r="BJ39" s="713"/>
      <c r="BK39" s="713"/>
      <c r="BL39" s="714"/>
    </row>
    <row r="40" spans="3:64" ht="15.95" customHeight="1">
      <c r="C40" s="699" t="str">
        <f>IF(E40="","",COUNT($C$7:D39)+1)</f>
        <v/>
      </c>
      <c r="D40" s="700"/>
      <c r="E40" s="737"/>
      <c r="F40" s="738"/>
      <c r="G40" s="738"/>
      <c r="H40" s="738"/>
      <c r="I40" s="738"/>
      <c r="J40" s="738"/>
      <c r="K40" s="738"/>
      <c r="L40" s="738"/>
      <c r="M40" s="738"/>
      <c r="N40" s="738"/>
      <c r="O40" s="739"/>
      <c r="P40" s="739"/>
      <c r="Q40" s="739"/>
      <c r="R40" s="739"/>
      <c r="S40" s="739"/>
      <c r="T40" s="739"/>
      <c r="U40" s="745"/>
      <c r="V40" s="745"/>
      <c r="W40" s="745"/>
      <c r="X40" s="745"/>
      <c r="Y40" s="745"/>
      <c r="Z40" s="745"/>
      <c r="AA40" s="734"/>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c r="BA40" s="736"/>
      <c r="BB40" s="705"/>
      <c r="BC40" s="705"/>
      <c r="BD40" s="705"/>
      <c r="BE40" s="706"/>
      <c r="BF40" s="707"/>
      <c r="BG40" s="707"/>
      <c r="BH40" s="707"/>
      <c r="BI40" s="707"/>
      <c r="BJ40" s="707"/>
      <c r="BK40" s="707"/>
      <c r="BL40" s="708"/>
    </row>
    <row r="41" spans="3:64" ht="15.95" customHeight="1">
      <c r="C41" s="701"/>
      <c r="D41" s="702"/>
      <c r="E41" s="709"/>
      <c r="F41" s="743"/>
      <c r="G41" s="743"/>
      <c r="H41" s="743"/>
      <c r="I41" s="743"/>
      <c r="J41" s="743"/>
      <c r="K41" s="743"/>
      <c r="L41" s="743"/>
      <c r="M41" s="743"/>
      <c r="N41" s="743"/>
      <c r="O41" s="740"/>
      <c r="P41" s="740"/>
      <c r="Q41" s="740"/>
      <c r="R41" s="740"/>
      <c r="S41" s="740"/>
      <c r="T41" s="740"/>
      <c r="U41" s="745"/>
      <c r="V41" s="745"/>
      <c r="W41" s="745"/>
      <c r="X41" s="745"/>
      <c r="Y41" s="745"/>
      <c r="Z41" s="745"/>
      <c r="AA41" s="734"/>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c r="BA41" s="736"/>
      <c r="BB41" s="731"/>
      <c r="BC41" s="732"/>
      <c r="BD41" s="733"/>
      <c r="BE41" s="709"/>
      <c r="BF41" s="710"/>
      <c r="BG41" s="710"/>
      <c r="BH41" s="710"/>
      <c r="BI41" s="710"/>
      <c r="BJ41" s="710"/>
      <c r="BK41" s="710"/>
      <c r="BL41" s="711"/>
    </row>
    <row r="42" spans="3:64" ht="15.95" customHeight="1">
      <c r="C42" s="703"/>
      <c r="D42" s="704"/>
      <c r="E42" s="712"/>
      <c r="F42" s="713"/>
      <c r="G42" s="713"/>
      <c r="H42" s="713"/>
      <c r="I42" s="713"/>
      <c r="J42" s="713"/>
      <c r="K42" s="713"/>
      <c r="L42" s="713"/>
      <c r="M42" s="713"/>
      <c r="N42" s="713"/>
      <c r="O42" s="744" t="str">
        <f>IF(O40="","",DATEDIF(O40,$J$52,"Y"))</f>
        <v/>
      </c>
      <c r="P42" s="744"/>
      <c r="Q42" s="744"/>
      <c r="R42" s="744"/>
      <c r="S42" s="744"/>
      <c r="T42" s="744"/>
      <c r="U42" s="745"/>
      <c r="V42" s="745"/>
      <c r="W42" s="745"/>
      <c r="X42" s="745"/>
      <c r="Y42" s="745"/>
      <c r="Z42" s="745"/>
      <c r="AA42" s="734"/>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6"/>
      <c r="BB42" s="731"/>
      <c r="BC42" s="732"/>
      <c r="BD42" s="733"/>
      <c r="BE42" s="712"/>
      <c r="BF42" s="713"/>
      <c r="BG42" s="713"/>
      <c r="BH42" s="713"/>
      <c r="BI42" s="713"/>
      <c r="BJ42" s="713"/>
      <c r="BK42" s="713"/>
      <c r="BL42" s="714"/>
    </row>
    <row r="43" spans="3:64" ht="15.95" customHeight="1">
      <c r="C43" s="699" t="str">
        <f>IF(E43="","",COUNT($C$7:D42)+1)</f>
        <v/>
      </c>
      <c r="D43" s="700"/>
      <c r="E43" s="737"/>
      <c r="F43" s="738"/>
      <c r="G43" s="738"/>
      <c r="H43" s="738"/>
      <c r="I43" s="738"/>
      <c r="J43" s="738"/>
      <c r="K43" s="738"/>
      <c r="L43" s="738"/>
      <c r="M43" s="738"/>
      <c r="N43" s="738"/>
      <c r="O43" s="739"/>
      <c r="P43" s="739"/>
      <c r="Q43" s="739"/>
      <c r="R43" s="739"/>
      <c r="S43" s="739"/>
      <c r="T43" s="739"/>
      <c r="U43" s="745"/>
      <c r="V43" s="745"/>
      <c r="W43" s="745"/>
      <c r="X43" s="745"/>
      <c r="Y43" s="745"/>
      <c r="Z43" s="745"/>
      <c r="AA43" s="734"/>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6"/>
      <c r="BB43" s="705"/>
      <c r="BC43" s="705"/>
      <c r="BD43" s="705"/>
      <c r="BE43" s="706"/>
      <c r="BF43" s="707"/>
      <c r="BG43" s="707"/>
      <c r="BH43" s="707"/>
      <c r="BI43" s="707"/>
      <c r="BJ43" s="707"/>
      <c r="BK43" s="707"/>
      <c r="BL43" s="708"/>
    </row>
    <row r="44" spans="3:64" ht="15.95" customHeight="1">
      <c r="C44" s="701"/>
      <c r="D44" s="702"/>
      <c r="E44" s="709"/>
      <c r="F44" s="743"/>
      <c r="G44" s="743"/>
      <c r="H44" s="743"/>
      <c r="I44" s="743"/>
      <c r="J44" s="743"/>
      <c r="K44" s="743"/>
      <c r="L44" s="743"/>
      <c r="M44" s="743"/>
      <c r="N44" s="743"/>
      <c r="O44" s="740"/>
      <c r="P44" s="740"/>
      <c r="Q44" s="740"/>
      <c r="R44" s="740"/>
      <c r="S44" s="740"/>
      <c r="T44" s="740"/>
      <c r="U44" s="745"/>
      <c r="V44" s="745"/>
      <c r="W44" s="745"/>
      <c r="X44" s="745"/>
      <c r="Y44" s="745"/>
      <c r="Z44" s="745"/>
      <c r="AA44" s="734"/>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6"/>
      <c r="BB44" s="731"/>
      <c r="BC44" s="732"/>
      <c r="BD44" s="733"/>
      <c r="BE44" s="709"/>
      <c r="BF44" s="710"/>
      <c r="BG44" s="710"/>
      <c r="BH44" s="710"/>
      <c r="BI44" s="710"/>
      <c r="BJ44" s="710"/>
      <c r="BK44" s="710"/>
      <c r="BL44" s="711"/>
    </row>
    <row r="45" spans="3:64" ht="15.95" customHeight="1">
      <c r="C45" s="703"/>
      <c r="D45" s="704"/>
      <c r="E45" s="712"/>
      <c r="F45" s="713"/>
      <c r="G45" s="713"/>
      <c r="H45" s="713"/>
      <c r="I45" s="713"/>
      <c r="J45" s="713"/>
      <c r="K45" s="713"/>
      <c r="L45" s="713"/>
      <c r="M45" s="713"/>
      <c r="N45" s="713"/>
      <c r="O45" s="744" t="str">
        <f>IF(O43="","",DATEDIF(O43,$J$52,"Y"))</f>
        <v/>
      </c>
      <c r="P45" s="744"/>
      <c r="Q45" s="744"/>
      <c r="R45" s="744"/>
      <c r="S45" s="744"/>
      <c r="T45" s="744"/>
      <c r="U45" s="745"/>
      <c r="V45" s="745"/>
      <c r="W45" s="745"/>
      <c r="X45" s="745"/>
      <c r="Y45" s="745"/>
      <c r="Z45" s="745"/>
      <c r="AA45" s="734"/>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c r="BA45" s="736"/>
      <c r="BB45" s="731"/>
      <c r="BC45" s="732"/>
      <c r="BD45" s="733"/>
      <c r="BE45" s="712"/>
      <c r="BF45" s="713"/>
      <c r="BG45" s="713"/>
      <c r="BH45" s="713"/>
      <c r="BI45" s="713"/>
      <c r="BJ45" s="713"/>
      <c r="BK45" s="713"/>
      <c r="BL45" s="714"/>
    </row>
    <row r="46" spans="3:64" ht="15.95" customHeight="1">
      <c r="C46" s="699" t="str">
        <f>IF(E46="","",COUNT($C$7:D45)+1)</f>
        <v/>
      </c>
      <c r="D46" s="700"/>
      <c r="E46" s="737"/>
      <c r="F46" s="738"/>
      <c r="G46" s="738"/>
      <c r="H46" s="738"/>
      <c r="I46" s="738"/>
      <c r="J46" s="738"/>
      <c r="K46" s="738"/>
      <c r="L46" s="738"/>
      <c r="M46" s="738"/>
      <c r="N46" s="738"/>
      <c r="O46" s="739"/>
      <c r="P46" s="739"/>
      <c r="Q46" s="739"/>
      <c r="R46" s="739"/>
      <c r="S46" s="739"/>
      <c r="T46" s="739"/>
      <c r="U46" s="745"/>
      <c r="V46" s="745"/>
      <c r="W46" s="745"/>
      <c r="X46" s="745"/>
      <c r="Y46" s="745"/>
      <c r="Z46" s="745"/>
      <c r="AA46" s="734"/>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c r="BA46" s="736"/>
      <c r="BB46" s="705"/>
      <c r="BC46" s="705"/>
      <c r="BD46" s="705"/>
      <c r="BE46" s="706"/>
      <c r="BF46" s="707"/>
      <c r="BG46" s="707"/>
      <c r="BH46" s="707"/>
      <c r="BI46" s="707"/>
      <c r="BJ46" s="707"/>
      <c r="BK46" s="707"/>
      <c r="BL46" s="708"/>
    </row>
    <row r="47" spans="3:64" ht="15.95" customHeight="1">
      <c r="C47" s="701"/>
      <c r="D47" s="702"/>
      <c r="E47" s="709"/>
      <c r="F47" s="743"/>
      <c r="G47" s="743"/>
      <c r="H47" s="743"/>
      <c r="I47" s="743"/>
      <c r="J47" s="743"/>
      <c r="K47" s="743"/>
      <c r="L47" s="743"/>
      <c r="M47" s="743"/>
      <c r="N47" s="743"/>
      <c r="O47" s="740"/>
      <c r="P47" s="740"/>
      <c r="Q47" s="740"/>
      <c r="R47" s="740"/>
      <c r="S47" s="740"/>
      <c r="T47" s="740"/>
      <c r="U47" s="745"/>
      <c r="V47" s="745"/>
      <c r="W47" s="745"/>
      <c r="X47" s="745"/>
      <c r="Y47" s="745"/>
      <c r="Z47" s="745"/>
      <c r="AA47" s="734"/>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6"/>
      <c r="BB47" s="731"/>
      <c r="BC47" s="732"/>
      <c r="BD47" s="733"/>
      <c r="BE47" s="709"/>
      <c r="BF47" s="710"/>
      <c r="BG47" s="710"/>
      <c r="BH47" s="710"/>
      <c r="BI47" s="710"/>
      <c r="BJ47" s="710"/>
      <c r="BK47" s="710"/>
      <c r="BL47" s="711"/>
    </row>
    <row r="48" spans="3:64" ht="15.95" customHeight="1">
      <c r="C48" s="703"/>
      <c r="D48" s="704"/>
      <c r="E48" s="712"/>
      <c r="F48" s="713"/>
      <c r="G48" s="713"/>
      <c r="H48" s="713"/>
      <c r="I48" s="713"/>
      <c r="J48" s="713"/>
      <c r="K48" s="713"/>
      <c r="L48" s="713"/>
      <c r="M48" s="713"/>
      <c r="N48" s="713"/>
      <c r="O48" s="744" t="str">
        <f>IF(O46="","",DATEDIF(O46,$J$52,"Y"))</f>
        <v/>
      </c>
      <c r="P48" s="744"/>
      <c r="Q48" s="744"/>
      <c r="R48" s="744"/>
      <c r="S48" s="744"/>
      <c r="T48" s="744"/>
      <c r="U48" s="745"/>
      <c r="V48" s="745"/>
      <c r="W48" s="745"/>
      <c r="X48" s="745"/>
      <c r="Y48" s="745"/>
      <c r="Z48" s="745"/>
      <c r="AA48" s="734"/>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6"/>
      <c r="BB48" s="731"/>
      <c r="BC48" s="732"/>
      <c r="BD48" s="733"/>
      <c r="BE48" s="712"/>
      <c r="BF48" s="713"/>
      <c r="BG48" s="713"/>
      <c r="BH48" s="713"/>
      <c r="BI48" s="713"/>
      <c r="BJ48" s="713"/>
      <c r="BK48" s="713"/>
      <c r="BL48" s="714"/>
    </row>
    <row r="49" spans="1:64" ht="15.95" customHeight="1">
      <c r="C49" s="699" t="str">
        <f>IF(E49="","",COUNT($C$7:D48)+1)</f>
        <v/>
      </c>
      <c r="D49" s="700"/>
      <c r="E49" s="737"/>
      <c r="F49" s="738"/>
      <c r="G49" s="738"/>
      <c r="H49" s="738"/>
      <c r="I49" s="738"/>
      <c r="J49" s="738"/>
      <c r="K49" s="738"/>
      <c r="L49" s="738"/>
      <c r="M49" s="738"/>
      <c r="N49" s="738"/>
      <c r="O49" s="739"/>
      <c r="P49" s="739"/>
      <c r="Q49" s="739"/>
      <c r="R49" s="739"/>
      <c r="S49" s="739"/>
      <c r="T49" s="739"/>
      <c r="U49" s="745"/>
      <c r="V49" s="745"/>
      <c r="W49" s="745"/>
      <c r="X49" s="745"/>
      <c r="Y49" s="745"/>
      <c r="Z49" s="745"/>
      <c r="AA49" s="734"/>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735"/>
      <c r="AY49" s="735"/>
      <c r="AZ49" s="735"/>
      <c r="BA49" s="736"/>
      <c r="BB49" s="705"/>
      <c r="BC49" s="705"/>
      <c r="BD49" s="705"/>
      <c r="BE49" s="706"/>
      <c r="BF49" s="707"/>
      <c r="BG49" s="707"/>
      <c r="BH49" s="707"/>
      <c r="BI49" s="707"/>
      <c r="BJ49" s="707"/>
      <c r="BK49" s="707"/>
      <c r="BL49" s="708"/>
    </row>
    <row r="50" spans="1:64" ht="15.95" customHeight="1">
      <c r="C50" s="701"/>
      <c r="D50" s="702"/>
      <c r="E50" s="709"/>
      <c r="F50" s="743"/>
      <c r="G50" s="743"/>
      <c r="H50" s="743"/>
      <c r="I50" s="743"/>
      <c r="J50" s="743"/>
      <c r="K50" s="743"/>
      <c r="L50" s="743"/>
      <c r="M50" s="743"/>
      <c r="N50" s="743"/>
      <c r="O50" s="740"/>
      <c r="P50" s="740"/>
      <c r="Q50" s="740"/>
      <c r="R50" s="740"/>
      <c r="S50" s="740"/>
      <c r="T50" s="740"/>
      <c r="U50" s="745"/>
      <c r="V50" s="745"/>
      <c r="W50" s="745"/>
      <c r="X50" s="745"/>
      <c r="Y50" s="745"/>
      <c r="Z50" s="745"/>
      <c r="AA50" s="734"/>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35"/>
      <c r="AY50" s="735"/>
      <c r="AZ50" s="735"/>
      <c r="BA50" s="736"/>
      <c r="BB50" s="731"/>
      <c r="BC50" s="732"/>
      <c r="BD50" s="733"/>
      <c r="BE50" s="709"/>
      <c r="BF50" s="710"/>
      <c r="BG50" s="710"/>
      <c r="BH50" s="710"/>
      <c r="BI50" s="710"/>
      <c r="BJ50" s="710"/>
      <c r="BK50" s="710"/>
      <c r="BL50" s="711"/>
    </row>
    <row r="51" spans="1:64" ht="15.95" customHeight="1" thickBot="1">
      <c r="C51" s="703"/>
      <c r="D51" s="704"/>
      <c r="E51" s="712"/>
      <c r="F51" s="713"/>
      <c r="G51" s="713"/>
      <c r="H51" s="713"/>
      <c r="I51" s="713"/>
      <c r="J51" s="713"/>
      <c r="K51" s="713"/>
      <c r="L51" s="713"/>
      <c r="M51" s="713"/>
      <c r="N51" s="713"/>
      <c r="O51" s="744" t="str">
        <f>IF(O49="","",DATEDIF(O49,$J$52,"Y"))</f>
        <v/>
      </c>
      <c r="P51" s="744"/>
      <c r="Q51" s="744"/>
      <c r="R51" s="744"/>
      <c r="S51" s="744"/>
      <c r="T51" s="744"/>
      <c r="U51" s="745"/>
      <c r="V51" s="745"/>
      <c r="W51" s="745"/>
      <c r="X51" s="745"/>
      <c r="Y51" s="745"/>
      <c r="Z51" s="745"/>
      <c r="AA51" s="734"/>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5"/>
      <c r="AY51" s="735"/>
      <c r="AZ51" s="735"/>
      <c r="BA51" s="736"/>
      <c r="BB51" s="731"/>
      <c r="BC51" s="732"/>
      <c r="BD51" s="733"/>
      <c r="BE51" s="712"/>
      <c r="BF51" s="713"/>
      <c r="BG51" s="713"/>
      <c r="BH51" s="713"/>
      <c r="BI51" s="713"/>
      <c r="BJ51" s="713"/>
      <c r="BK51" s="713"/>
      <c r="BL51" s="714"/>
    </row>
    <row r="52" spans="1:64" ht="15.95" customHeight="1">
      <c r="B52" s="179"/>
      <c r="C52" s="159"/>
      <c r="D52" s="183" t="s">
        <v>756</v>
      </c>
      <c r="E52" s="180"/>
      <c r="F52" s="180"/>
      <c r="G52" s="180"/>
      <c r="H52" s="180"/>
      <c r="I52" s="180"/>
      <c r="J52" s="757">
        <v>45383</v>
      </c>
      <c r="K52" s="757"/>
      <c r="L52" s="757"/>
      <c r="M52" s="757"/>
      <c r="N52" s="757"/>
      <c r="O52" s="757"/>
      <c r="P52" s="757"/>
      <c r="Q52" s="183" t="s">
        <v>757</v>
      </c>
      <c r="R52" s="160"/>
      <c r="S52" s="159"/>
      <c r="T52" s="159"/>
      <c r="U52" s="159"/>
      <c r="V52" s="159"/>
      <c r="W52" s="159"/>
      <c r="X52" s="159"/>
      <c r="Y52" s="159"/>
      <c r="Z52" s="159"/>
      <c r="AA52" s="159"/>
      <c r="AB52" s="159"/>
      <c r="AC52" s="159"/>
      <c r="AD52" s="159"/>
      <c r="AE52" s="159"/>
      <c r="AF52" s="159"/>
      <c r="AG52" s="159"/>
      <c r="AH52" s="181"/>
      <c r="AI52" s="769" t="s">
        <v>708</v>
      </c>
      <c r="AJ52" s="770"/>
      <c r="AK52" s="770"/>
      <c r="AL52" s="770"/>
      <c r="AM52" s="770"/>
      <c r="AN52" s="770"/>
      <c r="AO52" s="770"/>
      <c r="AP52" s="770"/>
      <c r="AQ52" s="770"/>
      <c r="AR52" s="770"/>
      <c r="AS52" s="770"/>
      <c r="AT52" s="770"/>
      <c r="AU52" s="770"/>
      <c r="AV52" s="770"/>
      <c r="AW52" s="770"/>
      <c r="AX52" s="770"/>
      <c r="AY52" s="770"/>
      <c r="AZ52" s="770"/>
      <c r="BA52" s="770"/>
      <c r="BB52" s="770"/>
      <c r="BC52" s="770"/>
      <c r="BD52" s="771"/>
      <c r="BE52" s="746">
        <f>COUNTA(AA7:BA51,AA63:BA107,AA119:BA163,AA175:BA219,AA231:BA275,AA287:BA331,AA343:BA387,AA399:BA443,AA455:BA499,AA511:BA555)</f>
        <v>0</v>
      </c>
      <c r="BF52" s="747"/>
      <c r="BG52" s="747"/>
      <c r="BH52" s="747"/>
      <c r="BI52" s="747"/>
      <c r="BJ52" s="747"/>
      <c r="BK52" s="747"/>
      <c r="BL52" s="748"/>
    </row>
    <row r="53" spans="1:64" ht="15.95" customHeight="1">
      <c r="B53" s="154"/>
      <c r="C53" s="161"/>
      <c r="D53" s="162"/>
      <c r="E53" s="158"/>
      <c r="F53" s="158"/>
      <c r="G53" s="158"/>
      <c r="H53" s="158"/>
      <c r="I53" s="158"/>
      <c r="J53" s="158"/>
      <c r="K53" s="158"/>
      <c r="L53" s="158"/>
      <c r="M53" s="182"/>
      <c r="AH53" s="163"/>
      <c r="AI53" s="749" t="s">
        <v>710</v>
      </c>
      <c r="AJ53" s="750"/>
      <c r="AK53" s="750"/>
      <c r="AL53" s="750"/>
      <c r="AM53" s="750"/>
      <c r="AN53" s="750"/>
      <c r="AO53" s="750"/>
      <c r="AP53" s="750"/>
      <c r="AQ53" s="750"/>
      <c r="AR53" s="750"/>
      <c r="AS53" s="750"/>
      <c r="AT53" s="750"/>
      <c r="AU53" s="750"/>
      <c r="AV53" s="750"/>
      <c r="AW53" s="750"/>
      <c r="AX53" s="750"/>
      <c r="AY53" s="750"/>
      <c r="AZ53" s="750"/>
      <c r="BA53" s="750"/>
      <c r="BB53" s="750"/>
      <c r="BC53" s="750"/>
      <c r="BD53" s="751"/>
      <c r="BE53" s="752"/>
      <c r="BF53" s="753"/>
      <c r="BG53" s="753"/>
      <c r="BH53" s="753"/>
      <c r="BI53" s="753"/>
      <c r="BJ53" s="753"/>
      <c r="BK53" s="753"/>
      <c r="BL53" s="754"/>
    </row>
    <row r="54" spans="1:64" ht="15.95" customHeight="1">
      <c r="B54" s="154"/>
      <c r="C54" s="164"/>
      <c r="D54" s="164"/>
      <c r="E54" s="158">
        <v>3</v>
      </c>
      <c r="F54" s="158"/>
      <c r="G54" s="158"/>
      <c r="H54" s="158"/>
      <c r="I54" s="158"/>
      <c r="J54" s="158"/>
      <c r="K54" s="158"/>
      <c r="L54" s="158"/>
      <c r="M54" s="165"/>
      <c r="W54" s="158"/>
      <c r="X54" s="158"/>
      <c r="Y54" s="158"/>
      <c r="Z54" s="158"/>
      <c r="AA54" s="158"/>
      <c r="AB54" s="158"/>
      <c r="AC54" s="158"/>
      <c r="AD54" s="158"/>
      <c r="AE54" s="166"/>
      <c r="AF54" s="166"/>
      <c r="AG54" s="166"/>
      <c r="AH54" s="163"/>
      <c r="AI54" s="749" t="s">
        <v>711</v>
      </c>
      <c r="AJ54" s="750"/>
      <c r="AK54" s="750"/>
      <c r="AL54" s="750"/>
      <c r="AM54" s="750"/>
      <c r="AN54" s="750"/>
      <c r="AO54" s="750"/>
      <c r="AP54" s="750"/>
      <c r="AQ54" s="750"/>
      <c r="AR54" s="750"/>
      <c r="AS54" s="750"/>
      <c r="AT54" s="750"/>
      <c r="AU54" s="750"/>
      <c r="AV54" s="750"/>
      <c r="AW54" s="750"/>
      <c r="AX54" s="750"/>
      <c r="AY54" s="750"/>
      <c r="AZ54" s="750"/>
      <c r="BA54" s="750"/>
      <c r="BB54" s="750"/>
      <c r="BC54" s="750"/>
      <c r="BD54" s="751"/>
      <c r="BE54" s="755">
        <f>COUNTA(BE7:BL51,BE63:BL107,BE119:BL163,BE175:BL219,BE231:BL275,BE287:BL331,BE343:BL387,BE399:BL443,BE455:BL499,BE511:BL555)</f>
        <v>0</v>
      </c>
      <c r="BF54" s="755"/>
      <c r="BG54" s="755"/>
      <c r="BH54" s="755"/>
      <c r="BI54" s="755"/>
      <c r="BJ54" s="755"/>
      <c r="BK54" s="755"/>
      <c r="BL54" s="756"/>
    </row>
    <row r="55" spans="1:64" s="167" customFormat="1" ht="15.95" customHeight="1" thickBot="1">
      <c r="A55" s="158"/>
      <c r="B55" s="154"/>
      <c r="C55" s="161"/>
      <c r="D55" s="155"/>
      <c r="E55" s="158"/>
      <c r="F55" s="158"/>
      <c r="G55" s="158"/>
      <c r="H55" s="158"/>
      <c r="I55" s="158"/>
      <c r="J55" s="158"/>
      <c r="K55" s="158"/>
      <c r="L55" s="158"/>
      <c r="M55" s="154"/>
      <c r="N55" s="154"/>
      <c r="O55" s="154"/>
      <c r="P55" s="154"/>
      <c r="Q55" s="154"/>
      <c r="R55" s="154"/>
      <c r="S55" s="154"/>
      <c r="T55" s="154"/>
      <c r="U55" s="154"/>
      <c r="V55" s="154"/>
      <c r="W55" s="158"/>
      <c r="X55" s="158"/>
      <c r="Y55" s="158"/>
      <c r="Z55" s="158"/>
      <c r="AA55" s="158"/>
      <c r="AB55" s="158"/>
      <c r="AC55" s="158"/>
      <c r="AD55" s="158"/>
      <c r="AE55" s="166"/>
      <c r="AF55" s="166"/>
      <c r="AG55" s="166"/>
      <c r="AH55" s="163"/>
      <c r="AI55" s="758" t="s">
        <v>712</v>
      </c>
      <c r="AJ55" s="759"/>
      <c r="AK55" s="759"/>
      <c r="AL55" s="759"/>
      <c r="AM55" s="759"/>
      <c r="AN55" s="759"/>
      <c r="AO55" s="759"/>
      <c r="AP55" s="759"/>
      <c r="AQ55" s="759"/>
      <c r="AR55" s="759"/>
      <c r="AS55" s="759"/>
      <c r="AT55" s="759"/>
      <c r="AU55" s="759"/>
      <c r="AV55" s="759"/>
      <c r="AW55" s="759"/>
      <c r="AX55" s="759"/>
      <c r="AY55" s="759"/>
      <c r="AZ55" s="759"/>
      <c r="BA55" s="759"/>
      <c r="BB55" s="759"/>
      <c r="BC55" s="759"/>
      <c r="BD55" s="760"/>
      <c r="BE55" s="761">
        <f>(COUNTA(E7:N51)+COUNTA(E63:N107)+COUNTA(E119:N163)+COUNTA(E175:N219)+COUNTA(E231:N275)+COUNTA(E287:N331)+COUNTA(E343:N387)+COUNTA(E399:N443)+COUNTA(E455:N499)+COUNTA(E511:N555))/2</f>
        <v>0</v>
      </c>
      <c r="BF55" s="762"/>
      <c r="BG55" s="762"/>
      <c r="BH55" s="762"/>
      <c r="BI55" s="762"/>
      <c r="BJ55" s="762"/>
      <c r="BK55" s="762"/>
      <c r="BL55" s="763"/>
    </row>
    <row r="56" spans="1:64" s="167" customFormat="1" ht="15.95" customHeight="1">
      <c r="A56" s="158"/>
      <c r="B56" s="154"/>
      <c r="C56" s="161"/>
      <c r="D56" s="155"/>
      <c r="E56" s="168"/>
      <c r="F56" s="168"/>
      <c r="G56" s="168"/>
      <c r="H56" s="168"/>
      <c r="I56" s="168"/>
      <c r="J56" s="168"/>
      <c r="K56" s="168"/>
      <c r="L56" s="168"/>
      <c r="M56" s="154"/>
      <c r="Q56" s="169"/>
      <c r="R56" s="169"/>
      <c r="S56" s="169"/>
      <c r="T56" s="169"/>
      <c r="U56" s="169"/>
      <c r="V56" s="169"/>
      <c r="W56" s="169"/>
      <c r="X56" s="169"/>
      <c r="Y56" s="169"/>
      <c r="Z56" s="169"/>
      <c r="AA56" s="169"/>
      <c r="AB56" s="169"/>
      <c r="AC56" s="169"/>
      <c r="AD56" s="169"/>
      <c r="AE56" s="170"/>
      <c r="AF56" s="170"/>
      <c r="AG56" s="170"/>
      <c r="AH56" s="168"/>
      <c r="AI56" s="168"/>
      <c r="AJ56" s="168"/>
      <c r="AK56" s="168"/>
      <c r="AL56" s="168"/>
      <c r="AM56" s="168"/>
      <c r="AN56" s="168"/>
      <c r="AO56" s="170"/>
      <c r="AP56" s="170"/>
      <c r="AQ56" s="168"/>
      <c r="AR56" s="168"/>
      <c r="AS56" s="168"/>
      <c r="AT56" s="168"/>
      <c r="AU56" s="168"/>
      <c r="AV56" s="168"/>
      <c r="AW56" s="168"/>
      <c r="AX56" s="168"/>
      <c r="AY56" s="168"/>
      <c r="AZ56" s="171"/>
      <c r="BA56" s="171"/>
      <c r="BB56" s="171"/>
      <c r="BC56" s="171"/>
      <c r="BD56" s="171"/>
      <c r="BE56" s="168"/>
      <c r="BF56" s="168"/>
      <c r="BG56" s="168"/>
      <c r="BH56" s="168"/>
      <c r="BI56" s="168"/>
      <c r="BJ56" s="168"/>
      <c r="BK56" s="168"/>
      <c r="BL56" s="168"/>
    </row>
    <row r="57" spans="1:64" s="167" customFormat="1" ht="15.95" customHeight="1">
      <c r="A57" s="154" t="s">
        <v>428</v>
      </c>
      <c r="B57" s="154"/>
      <c r="C57" s="155"/>
      <c r="D57" s="155"/>
      <c r="E57" s="177"/>
      <c r="F57" s="177"/>
      <c r="G57" s="177"/>
      <c r="H57" s="177"/>
      <c r="I57" s="177"/>
      <c r="J57" s="177"/>
      <c r="K57" s="177"/>
      <c r="L57" s="177"/>
      <c r="M57" s="154"/>
      <c r="N57" s="154"/>
      <c r="O57" s="154"/>
      <c r="P57" s="723" t="s">
        <v>181</v>
      </c>
      <c r="Q57" s="724"/>
      <c r="R57" s="724"/>
      <c r="S57" s="724"/>
      <c r="T57" s="724"/>
      <c r="U57" s="724"/>
      <c r="V57" s="724"/>
      <c r="W57" s="725"/>
      <c r="X57" s="723">
        <f>X1</f>
        <v>0</v>
      </c>
      <c r="Y57" s="724"/>
      <c r="Z57" s="724"/>
      <c r="AA57" s="724"/>
      <c r="AB57" s="724"/>
      <c r="AC57" s="724"/>
      <c r="AD57" s="725"/>
      <c r="AE57" s="156"/>
      <c r="AF57" s="156"/>
      <c r="AG57" s="156"/>
      <c r="AH57" s="764" t="s">
        <v>5</v>
      </c>
      <c r="AI57" s="765"/>
      <c r="AJ57" s="765"/>
      <c r="AK57" s="765"/>
      <c r="AL57" s="765"/>
      <c r="AM57" s="765"/>
      <c r="AN57" s="765"/>
      <c r="AO57" s="766"/>
      <c r="AP57" s="726" t="str">
        <f>AQ1</f>
        <v/>
      </c>
      <c r="AQ57" s="727"/>
      <c r="AR57" s="727"/>
      <c r="AS57" s="727"/>
      <c r="AT57" s="727"/>
      <c r="AU57" s="727"/>
      <c r="AV57" s="727"/>
      <c r="AW57" s="727"/>
      <c r="AX57" s="727"/>
      <c r="AY57" s="727"/>
      <c r="AZ57" s="727"/>
      <c r="BA57" s="727"/>
      <c r="BB57" s="727"/>
      <c r="BC57" s="727"/>
      <c r="BD57" s="727"/>
      <c r="BE57" s="727"/>
      <c r="BF57" s="727"/>
      <c r="BG57" s="728"/>
      <c r="BH57" s="172"/>
      <c r="BI57" s="729" t="s">
        <v>188</v>
      </c>
      <c r="BJ57" s="729"/>
      <c r="BK57" s="729"/>
      <c r="BL57" s="729"/>
    </row>
    <row r="58" spans="1:64" s="167" customFormat="1" ht="15.95" customHeight="1">
      <c r="A58" s="154"/>
      <c r="B58" s="154"/>
      <c r="C58" s="155"/>
      <c r="D58" s="155"/>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row>
    <row r="59" spans="1:64" s="167" customFormat="1" ht="15.95" customHeight="1">
      <c r="A59" s="158"/>
      <c r="B59" s="158"/>
      <c r="C59" s="730" t="s">
        <v>183</v>
      </c>
      <c r="D59" s="730"/>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730"/>
      <c r="AN59" s="730"/>
      <c r="AO59" s="730"/>
      <c r="AP59" s="730"/>
      <c r="AQ59" s="730"/>
      <c r="AR59" s="730"/>
      <c r="AS59" s="730"/>
      <c r="AT59" s="730"/>
      <c r="AU59" s="730"/>
      <c r="AV59" s="730"/>
      <c r="AW59" s="730"/>
      <c r="AX59" s="730"/>
      <c r="AY59" s="730"/>
      <c r="AZ59" s="730"/>
      <c r="BA59" s="730"/>
      <c r="BB59" s="730"/>
      <c r="BC59" s="730"/>
      <c r="BD59" s="730"/>
      <c r="BE59" s="730"/>
      <c r="BF59" s="730"/>
      <c r="BG59" s="730"/>
      <c r="BH59" s="730"/>
      <c r="BI59" s="730"/>
      <c r="BJ59" s="730"/>
      <c r="BK59" s="730"/>
      <c r="BL59" s="730"/>
    </row>
    <row r="60" spans="1:64" ht="15.95" customHeight="1" thickBot="1">
      <c r="C60" s="178"/>
      <c r="D60" s="178"/>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row>
    <row r="61" spans="1:64" ht="15.95" customHeight="1">
      <c r="C61" s="715" t="s">
        <v>184</v>
      </c>
      <c r="D61" s="716"/>
      <c r="E61" s="767" t="s">
        <v>1027</v>
      </c>
      <c r="F61" s="767"/>
      <c r="G61" s="767"/>
      <c r="H61" s="767"/>
      <c r="I61" s="767"/>
      <c r="J61" s="767"/>
      <c r="K61" s="767"/>
      <c r="L61" s="767"/>
      <c r="M61" s="767"/>
      <c r="N61" s="767"/>
      <c r="O61" s="741" t="s">
        <v>755</v>
      </c>
      <c r="P61" s="741"/>
      <c r="Q61" s="741"/>
      <c r="R61" s="741"/>
      <c r="S61" s="741"/>
      <c r="T61" s="741"/>
      <c r="U61" s="693" t="s">
        <v>191</v>
      </c>
      <c r="V61" s="694"/>
      <c r="W61" s="694"/>
      <c r="X61" s="694"/>
      <c r="Y61" s="694"/>
      <c r="Z61" s="694"/>
      <c r="AA61" s="693" t="s">
        <v>185</v>
      </c>
      <c r="AB61" s="694"/>
      <c r="AC61" s="694"/>
      <c r="AD61" s="694"/>
      <c r="AE61" s="719" t="s">
        <v>762</v>
      </c>
      <c r="AF61" s="719"/>
      <c r="AG61" s="719"/>
      <c r="AH61" s="719"/>
      <c r="AI61" s="719"/>
      <c r="AJ61" s="719"/>
      <c r="AK61" s="719"/>
      <c r="AL61" s="719"/>
      <c r="AM61" s="719"/>
      <c r="AN61" s="719"/>
      <c r="AO61" s="719"/>
      <c r="AP61" s="719"/>
      <c r="AQ61" s="719"/>
      <c r="AR61" s="719"/>
      <c r="AS61" s="719"/>
      <c r="AT61" s="719"/>
      <c r="AU61" s="719"/>
      <c r="AV61" s="719"/>
      <c r="AW61" s="719"/>
      <c r="AX61" s="719"/>
      <c r="AY61" s="719"/>
      <c r="AZ61" s="719"/>
      <c r="BA61" s="720"/>
      <c r="BB61" s="687" t="s">
        <v>186</v>
      </c>
      <c r="BC61" s="688"/>
      <c r="BD61" s="689"/>
      <c r="BE61" s="693" t="s">
        <v>754</v>
      </c>
      <c r="BF61" s="694"/>
      <c r="BG61" s="694"/>
      <c r="BH61" s="694"/>
      <c r="BI61" s="694"/>
      <c r="BJ61" s="694"/>
      <c r="BK61" s="694"/>
      <c r="BL61" s="695"/>
    </row>
    <row r="62" spans="1:64" ht="15.95" customHeight="1">
      <c r="C62" s="717"/>
      <c r="D62" s="718"/>
      <c r="E62" s="768"/>
      <c r="F62" s="768"/>
      <c r="G62" s="768"/>
      <c r="H62" s="768"/>
      <c r="I62" s="768"/>
      <c r="J62" s="768"/>
      <c r="K62" s="768"/>
      <c r="L62" s="768"/>
      <c r="M62" s="768"/>
      <c r="N62" s="768"/>
      <c r="O62" s="742"/>
      <c r="P62" s="742"/>
      <c r="Q62" s="742"/>
      <c r="R62" s="742"/>
      <c r="S62" s="742"/>
      <c r="T62" s="742"/>
      <c r="U62" s="696"/>
      <c r="V62" s="697"/>
      <c r="W62" s="697"/>
      <c r="X62" s="697"/>
      <c r="Y62" s="697"/>
      <c r="Z62" s="697"/>
      <c r="AA62" s="696"/>
      <c r="AB62" s="697"/>
      <c r="AC62" s="697"/>
      <c r="AD62" s="697"/>
      <c r="AE62" s="721"/>
      <c r="AF62" s="721"/>
      <c r="AG62" s="721"/>
      <c r="AH62" s="721"/>
      <c r="AI62" s="721"/>
      <c r="AJ62" s="721"/>
      <c r="AK62" s="721"/>
      <c r="AL62" s="721"/>
      <c r="AM62" s="721"/>
      <c r="AN62" s="721"/>
      <c r="AO62" s="721"/>
      <c r="AP62" s="721"/>
      <c r="AQ62" s="721"/>
      <c r="AR62" s="721"/>
      <c r="AS62" s="721"/>
      <c r="AT62" s="721"/>
      <c r="AU62" s="721"/>
      <c r="AV62" s="721"/>
      <c r="AW62" s="721"/>
      <c r="AX62" s="721"/>
      <c r="AY62" s="721"/>
      <c r="AZ62" s="721"/>
      <c r="BA62" s="722"/>
      <c r="BB62" s="690"/>
      <c r="BC62" s="691"/>
      <c r="BD62" s="692"/>
      <c r="BE62" s="696"/>
      <c r="BF62" s="697"/>
      <c r="BG62" s="697"/>
      <c r="BH62" s="697"/>
      <c r="BI62" s="697"/>
      <c r="BJ62" s="697"/>
      <c r="BK62" s="697"/>
      <c r="BL62" s="698"/>
    </row>
    <row r="63" spans="1:64" ht="15.95" customHeight="1">
      <c r="C63" s="699" t="str">
        <f>IF(E63="","",COUNT($C$7:D62)+1)</f>
        <v/>
      </c>
      <c r="D63" s="700"/>
      <c r="E63" s="737"/>
      <c r="F63" s="738"/>
      <c r="G63" s="738"/>
      <c r="H63" s="738"/>
      <c r="I63" s="738"/>
      <c r="J63" s="738"/>
      <c r="K63" s="738"/>
      <c r="L63" s="738"/>
      <c r="M63" s="738"/>
      <c r="N63" s="738"/>
      <c r="O63" s="739"/>
      <c r="P63" s="739"/>
      <c r="Q63" s="739"/>
      <c r="R63" s="739"/>
      <c r="S63" s="739"/>
      <c r="T63" s="739"/>
      <c r="U63" s="745"/>
      <c r="V63" s="745"/>
      <c r="W63" s="745"/>
      <c r="X63" s="745"/>
      <c r="Y63" s="745"/>
      <c r="Z63" s="745"/>
      <c r="AA63" s="734"/>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c r="BA63" s="736"/>
      <c r="BB63" s="705"/>
      <c r="BC63" s="705"/>
      <c r="BD63" s="705"/>
      <c r="BE63" s="706"/>
      <c r="BF63" s="707"/>
      <c r="BG63" s="707"/>
      <c r="BH63" s="707"/>
      <c r="BI63" s="707"/>
      <c r="BJ63" s="707"/>
      <c r="BK63" s="707"/>
      <c r="BL63" s="708"/>
    </row>
    <row r="64" spans="1:64" ht="15.95" customHeight="1">
      <c r="C64" s="701"/>
      <c r="D64" s="702"/>
      <c r="E64" s="709"/>
      <c r="F64" s="743"/>
      <c r="G64" s="743"/>
      <c r="H64" s="743"/>
      <c r="I64" s="743"/>
      <c r="J64" s="743"/>
      <c r="K64" s="743"/>
      <c r="L64" s="743"/>
      <c r="M64" s="743"/>
      <c r="N64" s="743"/>
      <c r="O64" s="740"/>
      <c r="P64" s="740"/>
      <c r="Q64" s="740"/>
      <c r="R64" s="740"/>
      <c r="S64" s="740"/>
      <c r="T64" s="740"/>
      <c r="U64" s="745"/>
      <c r="V64" s="745"/>
      <c r="W64" s="745"/>
      <c r="X64" s="745"/>
      <c r="Y64" s="745"/>
      <c r="Z64" s="745"/>
      <c r="AA64" s="734"/>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6"/>
      <c r="BB64" s="731"/>
      <c r="BC64" s="732"/>
      <c r="BD64" s="733"/>
      <c r="BE64" s="709"/>
      <c r="BF64" s="710"/>
      <c r="BG64" s="710"/>
      <c r="BH64" s="710"/>
      <c r="BI64" s="710"/>
      <c r="BJ64" s="710"/>
      <c r="BK64" s="710"/>
      <c r="BL64" s="711"/>
    </row>
    <row r="65" spans="3:64" ht="15.95" customHeight="1">
      <c r="C65" s="703"/>
      <c r="D65" s="704"/>
      <c r="E65" s="712"/>
      <c r="F65" s="713"/>
      <c r="G65" s="713"/>
      <c r="H65" s="713"/>
      <c r="I65" s="713"/>
      <c r="J65" s="713"/>
      <c r="K65" s="713"/>
      <c r="L65" s="713"/>
      <c r="M65" s="713"/>
      <c r="N65" s="713"/>
      <c r="O65" s="744" t="str">
        <f>IF(O63="","",DATEDIF(O63,$J$52,"Y"))</f>
        <v/>
      </c>
      <c r="P65" s="744"/>
      <c r="Q65" s="744"/>
      <c r="R65" s="744"/>
      <c r="S65" s="744"/>
      <c r="T65" s="744"/>
      <c r="U65" s="745"/>
      <c r="V65" s="745"/>
      <c r="W65" s="745"/>
      <c r="X65" s="745"/>
      <c r="Y65" s="745"/>
      <c r="Z65" s="745"/>
      <c r="AA65" s="734"/>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c r="BA65" s="736"/>
      <c r="BB65" s="731"/>
      <c r="BC65" s="732"/>
      <c r="BD65" s="733"/>
      <c r="BE65" s="712"/>
      <c r="BF65" s="713"/>
      <c r="BG65" s="713"/>
      <c r="BH65" s="713"/>
      <c r="BI65" s="713"/>
      <c r="BJ65" s="713"/>
      <c r="BK65" s="713"/>
      <c r="BL65" s="714"/>
    </row>
    <row r="66" spans="3:64" ht="15.95" customHeight="1">
      <c r="C66" s="699" t="str">
        <f>IF(E66="","",COUNT($C$7:D65)+1)</f>
        <v/>
      </c>
      <c r="D66" s="700"/>
      <c r="E66" s="737"/>
      <c r="F66" s="738"/>
      <c r="G66" s="738"/>
      <c r="H66" s="738"/>
      <c r="I66" s="738"/>
      <c r="J66" s="738"/>
      <c r="K66" s="738"/>
      <c r="L66" s="738"/>
      <c r="M66" s="738"/>
      <c r="N66" s="738"/>
      <c r="O66" s="739"/>
      <c r="P66" s="739"/>
      <c r="Q66" s="739"/>
      <c r="R66" s="739"/>
      <c r="S66" s="739"/>
      <c r="T66" s="739"/>
      <c r="U66" s="745"/>
      <c r="V66" s="745"/>
      <c r="W66" s="745"/>
      <c r="X66" s="745"/>
      <c r="Y66" s="745"/>
      <c r="Z66" s="745"/>
      <c r="AA66" s="734"/>
      <c r="AB66" s="735"/>
      <c r="AC66" s="735"/>
      <c r="AD66" s="735"/>
      <c r="AE66" s="735"/>
      <c r="AF66" s="735"/>
      <c r="AG66" s="735"/>
      <c r="AH66" s="735"/>
      <c r="AI66" s="735"/>
      <c r="AJ66" s="735"/>
      <c r="AK66" s="735"/>
      <c r="AL66" s="735"/>
      <c r="AM66" s="735"/>
      <c r="AN66" s="735"/>
      <c r="AO66" s="735"/>
      <c r="AP66" s="735"/>
      <c r="AQ66" s="735"/>
      <c r="AR66" s="735"/>
      <c r="AS66" s="735"/>
      <c r="AT66" s="735"/>
      <c r="AU66" s="735"/>
      <c r="AV66" s="735"/>
      <c r="AW66" s="735"/>
      <c r="AX66" s="735"/>
      <c r="AY66" s="735"/>
      <c r="AZ66" s="735"/>
      <c r="BA66" s="736"/>
      <c r="BB66" s="705"/>
      <c r="BC66" s="705"/>
      <c r="BD66" s="705"/>
      <c r="BE66" s="706"/>
      <c r="BF66" s="707"/>
      <c r="BG66" s="707"/>
      <c r="BH66" s="707"/>
      <c r="BI66" s="707"/>
      <c r="BJ66" s="707"/>
      <c r="BK66" s="707"/>
      <c r="BL66" s="708"/>
    </row>
    <row r="67" spans="3:64" ht="15.95" customHeight="1">
      <c r="C67" s="701"/>
      <c r="D67" s="702"/>
      <c r="E67" s="709"/>
      <c r="F67" s="743"/>
      <c r="G67" s="743"/>
      <c r="H67" s="743"/>
      <c r="I67" s="743"/>
      <c r="J67" s="743"/>
      <c r="K67" s="743"/>
      <c r="L67" s="743"/>
      <c r="M67" s="743"/>
      <c r="N67" s="743"/>
      <c r="O67" s="740"/>
      <c r="P67" s="740"/>
      <c r="Q67" s="740"/>
      <c r="R67" s="740"/>
      <c r="S67" s="740"/>
      <c r="T67" s="740"/>
      <c r="U67" s="745"/>
      <c r="V67" s="745"/>
      <c r="W67" s="745"/>
      <c r="X67" s="745"/>
      <c r="Y67" s="745"/>
      <c r="Z67" s="745"/>
      <c r="AA67" s="734"/>
      <c r="AB67" s="735"/>
      <c r="AC67" s="735"/>
      <c r="AD67" s="735"/>
      <c r="AE67" s="735"/>
      <c r="AF67" s="735"/>
      <c r="AG67" s="735"/>
      <c r="AH67" s="735"/>
      <c r="AI67" s="735"/>
      <c r="AJ67" s="735"/>
      <c r="AK67" s="735"/>
      <c r="AL67" s="735"/>
      <c r="AM67" s="735"/>
      <c r="AN67" s="735"/>
      <c r="AO67" s="735"/>
      <c r="AP67" s="735"/>
      <c r="AQ67" s="735"/>
      <c r="AR67" s="735"/>
      <c r="AS67" s="735"/>
      <c r="AT67" s="735"/>
      <c r="AU67" s="735"/>
      <c r="AV67" s="735"/>
      <c r="AW67" s="735"/>
      <c r="AX67" s="735"/>
      <c r="AY67" s="735"/>
      <c r="AZ67" s="735"/>
      <c r="BA67" s="736"/>
      <c r="BB67" s="731"/>
      <c r="BC67" s="732"/>
      <c r="BD67" s="733"/>
      <c r="BE67" s="709"/>
      <c r="BF67" s="710"/>
      <c r="BG67" s="710"/>
      <c r="BH67" s="710"/>
      <c r="BI67" s="710"/>
      <c r="BJ67" s="710"/>
      <c r="BK67" s="710"/>
      <c r="BL67" s="711"/>
    </row>
    <row r="68" spans="3:64" ht="15.95" customHeight="1">
      <c r="C68" s="703"/>
      <c r="D68" s="704"/>
      <c r="E68" s="712"/>
      <c r="F68" s="713"/>
      <c r="G68" s="713"/>
      <c r="H68" s="713"/>
      <c r="I68" s="713"/>
      <c r="J68" s="713"/>
      <c r="K68" s="713"/>
      <c r="L68" s="713"/>
      <c r="M68" s="713"/>
      <c r="N68" s="713"/>
      <c r="O68" s="744" t="str">
        <f>IF(O66="","",DATEDIF(O66,$J$52,"Y"))</f>
        <v/>
      </c>
      <c r="P68" s="744"/>
      <c r="Q68" s="744"/>
      <c r="R68" s="744"/>
      <c r="S68" s="744"/>
      <c r="T68" s="744"/>
      <c r="U68" s="745"/>
      <c r="V68" s="745"/>
      <c r="W68" s="745"/>
      <c r="X68" s="745"/>
      <c r="Y68" s="745"/>
      <c r="Z68" s="745"/>
      <c r="AA68" s="734"/>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c r="BA68" s="736"/>
      <c r="BB68" s="731"/>
      <c r="BC68" s="732"/>
      <c r="BD68" s="733"/>
      <c r="BE68" s="712"/>
      <c r="BF68" s="713"/>
      <c r="BG68" s="713"/>
      <c r="BH68" s="713"/>
      <c r="BI68" s="713"/>
      <c r="BJ68" s="713"/>
      <c r="BK68" s="713"/>
      <c r="BL68" s="714"/>
    </row>
    <row r="69" spans="3:64" ht="15.95" customHeight="1">
      <c r="C69" s="699" t="str">
        <f>IF(E69="","",COUNT($C$7:D68)+1)</f>
        <v/>
      </c>
      <c r="D69" s="700"/>
      <c r="E69" s="737"/>
      <c r="F69" s="738"/>
      <c r="G69" s="738"/>
      <c r="H69" s="738"/>
      <c r="I69" s="738"/>
      <c r="J69" s="738"/>
      <c r="K69" s="738"/>
      <c r="L69" s="738"/>
      <c r="M69" s="738"/>
      <c r="N69" s="738"/>
      <c r="O69" s="739"/>
      <c r="P69" s="739"/>
      <c r="Q69" s="739"/>
      <c r="R69" s="739"/>
      <c r="S69" s="739"/>
      <c r="T69" s="739"/>
      <c r="U69" s="745"/>
      <c r="V69" s="745"/>
      <c r="W69" s="745"/>
      <c r="X69" s="745"/>
      <c r="Y69" s="745"/>
      <c r="Z69" s="745"/>
      <c r="AA69" s="734"/>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5"/>
      <c r="BA69" s="736"/>
      <c r="BB69" s="705"/>
      <c r="BC69" s="705"/>
      <c r="BD69" s="705"/>
      <c r="BE69" s="706"/>
      <c r="BF69" s="707"/>
      <c r="BG69" s="707"/>
      <c r="BH69" s="707"/>
      <c r="BI69" s="707"/>
      <c r="BJ69" s="707"/>
      <c r="BK69" s="707"/>
      <c r="BL69" s="708"/>
    </row>
    <row r="70" spans="3:64" ht="15.95" customHeight="1">
      <c r="C70" s="701"/>
      <c r="D70" s="702"/>
      <c r="E70" s="709"/>
      <c r="F70" s="743"/>
      <c r="G70" s="743"/>
      <c r="H70" s="743"/>
      <c r="I70" s="743"/>
      <c r="J70" s="743"/>
      <c r="K70" s="743"/>
      <c r="L70" s="743"/>
      <c r="M70" s="743"/>
      <c r="N70" s="743"/>
      <c r="O70" s="740"/>
      <c r="P70" s="740"/>
      <c r="Q70" s="740"/>
      <c r="R70" s="740"/>
      <c r="S70" s="740"/>
      <c r="T70" s="740"/>
      <c r="U70" s="745"/>
      <c r="V70" s="745"/>
      <c r="W70" s="745"/>
      <c r="X70" s="745"/>
      <c r="Y70" s="745"/>
      <c r="Z70" s="745"/>
      <c r="AA70" s="734"/>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735"/>
      <c r="AX70" s="735"/>
      <c r="AY70" s="735"/>
      <c r="AZ70" s="735"/>
      <c r="BA70" s="736"/>
      <c r="BB70" s="731"/>
      <c r="BC70" s="732"/>
      <c r="BD70" s="733"/>
      <c r="BE70" s="709"/>
      <c r="BF70" s="710"/>
      <c r="BG70" s="710"/>
      <c r="BH70" s="710"/>
      <c r="BI70" s="710"/>
      <c r="BJ70" s="710"/>
      <c r="BK70" s="710"/>
      <c r="BL70" s="711"/>
    </row>
    <row r="71" spans="3:64" ht="15.95" customHeight="1">
      <c r="C71" s="703"/>
      <c r="D71" s="704"/>
      <c r="E71" s="712"/>
      <c r="F71" s="713"/>
      <c r="G71" s="713"/>
      <c r="H71" s="713"/>
      <c r="I71" s="713"/>
      <c r="J71" s="713"/>
      <c r="K71" s="713"/>
      <c r="L71" s="713"/>
      <c r="M71" s="713"/>
      <c r="N71" s="713"/>
      <c r="O71" s="744" t="str">
        <f>IF(O69="","",DATEDIF(O69,$J$52,"Y"))</f>
        <v/>
      </c>
      <c r="P71" s="744"/>
      <c r="Q71" s="744"/>
      <c r="R71" s="744"/>
      <c r="S71" s="744"/>
      <c r="T71" s="744"/>
      <c r="U71" s="745"/>
      <c r="V71" s="745"/>
      <c r="W71" s="745"/>
      <c r="X71" s="745"/>
      <c r="Y71" s="745"/>
      <c r="Z71" s="745"/>
      <c r="AA71" s="734"/>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6"/>
      <c r="BB71" s="731"/>
      <c r="BC71" s="732"/>
      <c r="BD71" s="733"/>
      <c r="BE71" s="712"/>
      <c r="BF71" s="713"/>
      <c r="BG71" s="713"/>
      <c r="BH71" s="713"/>
      <c r="BI71" s="713"/>
      <c r="BJ71" s="713"/>
      <c r="BK71" s="713"/>
      <c r="BL71" s="714"/>
    </row>
    <row r="72" spans="3:64" ht="15.95" customHeight="1">
      <c r="C72" s="699" t="str">
        <f>IF(E72="","",COUNT($C$7:D71)+1)</f>
        <v/>
      </c>
      <c r="D72" s="700"/>
      <c r="E72" s="737"/>
      <c r="F72" s="738"/>
      <c r="G72" s="738"/>
      <c r="H72" s="738"/>
      <c r="I72" s="738"/>
      <c r="J72" s="738"/>
      <c r="K72" s="738"/>
      <c r="L72" s="738"/>
      <c r="M72" s="738"/>
      <c r="N72" s="738"/>
      <c r="O72" s="739"/>
      <c r="P72" s="739"/>
      <c r="Q72" s="739"/>
      <c r="R72" s="739"/>
      <c r="S72" s="739"/>
      <c r="T72" s="739"/>
      <c r="U72" s="745"/>
      <c r="V72" s="745"/>
      <c r="W72" s="745"/>
      <c r="X72" s="745"/>
      <c r="Y72" s="745"/>
      <c r="Z72" s="745"/>
      <c r="AA72" s="734"/>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6"/>
      <c r="BB72" s="705"/>
      <c r="BC72" s="705"/>
      <c r="BD72" s="705"/>
      <c r="BE72" s="706"/>
      <c r="BF72" s="707"/>
      <c r="BG72" s="707"/>
      <c r="BH72" s="707"/>
      <c r="BI72" s="707"/>
      <c r="BJ72" s="707"/>
      <c r="BK72" s="707"/>
      <c r="BL72" s="708"/>
    </row>
    <row r="73" spans="3:64" ht="15.95" customHeight="1">
      <c r="C73" s="701"/>
      <c r="D73" s="702"/>
      <c r="E73" s="709"/>
      <c r="F73" s="743"/>
      <c r="G73" s="743"/>
      <c r="H73" s="743"/>
      <c r="I73" s="743"/>
      <c r="J73" s="743"/>
      <c r="K73" s="743"/>
      <c r="L73" s="743"/>
      <c r="M73" s="743"/>
      <c r="N73" s="743"/>
      <c r="O73" s="740"/>
      <c r="P73" s="740"/>
      <c r="Q73" s="740"/>
      <c r="R73" s="740"/>
      <c r="S73" s="740"/>
      <c r="T73" s="740"/>
      <c r="U73" s="745"/>
      <c r="V73" s="745"/>
      <c r="W73" s="745"/>
      <c r="X73" s="745"/>
      <c r="Y73" s="745"/>
      <c r="Z73" s="745"/>
      <c r="AA73" s="734"/>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6"/>
      <c r="BB73" s="731"/>
      <c r="BC73" s="732"/>
      <c r="BD73" s="733"/>
      <c r="BE73" s="709"/>
      <c r="BF73" s="710"/>
      <c r="BG73" s="710"/>
      <c r="BH73" s="710"/>
      <c r="BI73" s="710"/>
      <c r="BJ73" s="710"/>
      <c r="BK73" s="710"/>
      <c r="BL73" s="711"/>
    </row>
    <row r="74" spans="3:64" ht="15.95" customHeight="1">
      <c r="C74" s="703"/>
      <c r="D74" s="704"/>
      <c r="E74" s="712"/>
      <c r="F74" s="713"/>
      <c r="G74" s="713"/>
      <c r="H74" s="713"/>
      <c r="I74" s="713"/>
      <c r="J74" s="713"/>
      <c r="K74" s="713"/>
      <c r="L74" s="713"/>
      <c r="M74" s="713"/>
      <c r="N74" s="713"/>
      <c r="O74" s="744" t="str">
        <f>IF(O72="","",DATEDIF(O72,$J$52,"Y"))</f>
        <v/>
      </c>
      <c r="P74" s="744"/>
      <c r="Q74" s="744"/>
      <c r="R74" s="744"/>
      <c r="S74" s="744"/>
      <c r="T74" s="744"/>
      <c r="U74" s="745"/>
      <c r="V74" s="745"/>
      <c r="W74" s="745"/>
      <c r="X74" s="745"/>
      <c r="Y74" s="745"/>
      <c r="Z74" s="745"/>
      <c r="AA74" s="734"/>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c r="BA74" s="736"/>
      <c r="BB74" s="731"/>
      <c r="BC74" s="732"/>
      <c r="BD74" s="733"/>
      <c r="BE74" s="712"/>
      <c r="BF74" s="713"/>
      <c r="BG74" s="713"/>
      <c r="BH74" s="713"/>
      <c r="BI74" s="713"/>
      <c r="BJ74" s="713"/>
      <c r="BK74" s="713"/>
      <c r="BL74" s="714"/>
    </row>
    <row r="75" spans="3:64" ht="15.95" customHeight="1">
      <c r="C75" s="699" t="str">
        <f>IF(E75="","",COUNT($C$7:D74)+1)</f>
        <v/>
      </c>
      <c r="D75" s="700"/>
      <c r="E75" s="737"/>
      <c r="F75" s="738"/>
      <c r="G75" s="738"/>
      <c r="H75" s="738"/>
      <c r="I75" s="738"/>
      <c r="J75" s="738"/>
      <c r="K75" s="738"/>
      <c r="L75" s="738"/>
      <c r="M75" s="738"/>
      <c r="N75" s="738"/>
      <c r="O75" s="739"/>
      <c r="P75" s="739"/>
      <c r="Q75" s="739"/>
      <c r="R75" s="739"/>
      <c r="S75" s="739"/>
      <c r="T75" s="739"/>
      <c r="U75" s="745"/>
      <c r="V75" s="745"/>
      <c r="W75" s="745"/>
      <c r="X75" s="745"/>
      <c r="Y75" s="745"/>
      <c r="Z75" s="745"/>
      <c r="AA75" s="734"/>
      <c r="AB75" s="735"/>
      <c r="AC75" s="735"/>
      <c r="AD75" s="735"/>
      <c r="AE75" s="735"/>
      <c r="AF75" s="735"/>
      <c r="AG75" s="735"/>
      <c r="AH75" s="735"/>
      <c r="AI75" s="735"/>
      <c r="AJ75" s="735"/>
      <c r="AK75" s="735"/>
      <c r="AL75" s="735"/>
      <c r="AM75" s="735"/>
      <c r="AN75" s="735"/>
      <c r="AO75" s="735"/>
      <c r="AP75" s="735"/>
      <c r="AQ75" s="735"/>
      <c r="AR75" s="735"/>
      <c r="AS75" s="735"/>
      <c r="AT75" s="735"/>
      <c r="AU75" s="735"/>
      <c r="AV75" s="735"/>
      <c r="AW75" s="735"/>
      <c r="AX75" s="735"/>
      <c r="AY75" s="735"/>
      <c r="AZ75" s="735"/>
      <c r="BA75" s="736"/>
      <c r="BB75" s="705"/>
      <c r="BC75" s="705"/>
      <c r="BD75" s="705"/>
      <c r="BE75" s="706"/>
      <c r="BF75" s="707"/>
      <c r="BG75" s="707"/>
      <c r="BH75" s="707"/>
      <c r="BI75" s="707"/>
      <c r="BJ75" s="707"/>
      <c r="BK75" s="707"/>
      <c r="BL75" s="708"/>
    </row>
    <row r="76" spans="3:64" ht="15.95" customHeight="1">
      <c r="C76" s="701"/>
      <c r="D76" s="702"/>
      <c r="E76" s="709"/>
      <c r="F76" s="743"/>
      <c r="G76" s="743"/>
      <c r="H76" s="743"/>
      <c r="I76" s="743"/>
      <c r="J76" s="743"/>
      <c r="K76" s="743"/>
      <c r="L76" s="743"/>
      <c r="M76" s="743"/>
      <c r="N76" s="743"/>
      <c r="O76" s="740"/>
      <c r="P76" s="740"/>
      <c r="Q76" s="740"/>
      <c r="R76" s="740"/>
      <c r="S76" s="740"/>
      <c r="T76" s="740"/>
      <c r="U76" s="745"/>
      <c r="V76" s="745"/>
      <c r="W76" s="745"/>
      <c r="X76" s="745"/>
      <c r="Y76" s="745"/>
      <c r="Z76" s="745"/>
      <c r="AA76" s="734"/>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c r="BA76" s="736"/>
      <c r="BB76" s="731"/>
      <c r="BC76" s="732"/>
      <c r="BD76" s="733"/>
      <c r="BE76" s="709"/>
      <c r="BF76" s="710"/>
      <c r="BG76" s="710"/>
      <c r="BH76" s="710"/>
      <c r="BI76" s="710"/>
      <c r="BJ76" s="710"/>
      <c r="BK76" s="710"/>
      <c r="BL76" s="711"/>
    </row>
    <row r="77" spans="3:64" ht="15.95" customHeight="1">
      <c r="C77" s="703"/>
      <c r="D77" s="704"/>
      <c r="E77" s="712"/>
      <c r="F77" s="713"/>
      <c r="G77" s="713"/>
      <c r="H77" s="713"/>
      <c r="I77" s="713"/>
      <c r="J77" s="713"/>
      <c r="K77" s="713"/>
      <c r="L77" s="713"/>
      <c r="M77" s="713"/>
      <c r="N77" s="713"/>
      <c r="O77" s="744" t="str">
        <f>IF(O75="","",DATEDIF(O75,$J$52,"Y"))</f>
        <v/>
      </c>
      <c r="P77" s="744"/>
      <c r="Q77" s="744"/>
      <c r="R77" s="744"/>
      <c r="S77" s="744"/>
      <c r="T77" s="744"/>
      <c r="U77" s="745"/>
      <c r="V77" s="745"/>
      <c r="W77" s="745"/>
      <c r="X77" s="745"/>
      <c r="Y77" s="745"/>
      <c r="Z77" s="745"/>
      <c r="AA77" s="734"/>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c r="BA77" s="736"/>
      <c r="BB77" s="731"/>
      <c r="BC77" s="732"/>
      <c r="BD77" s="733"/>
      <c r="BE77" s="712"/>
      <c r="BF77" s="713"/>
      <c r="BG77" s="713"/>
      <c r="BH77" s="713"/>
      <c r="BI77" s="713"/>
      <c r="BJ77" s="713"/>
      <c r="BK77" s="713"/>
      <c r="BL77" s="714"/>
    </row>
    <row r="78" spans="3:64" ht="15.95" customHeight="1">
      <c r="C78" s="699" t="str">
        <f>IF(E78="","",COUNT($C$7:D77)+1)</f>
        <v/>
      </c>
      <c r="D78" s="700"/>
      <c r="E78" s="737"/>
      <c r="F78" s="738"/>
      <c r="G78" s="738"/>
      <c r="H78" s="738"/>
      <c r="I78" s="738"/>
      <c r="J78" s="738"/>
      <c r="K78" s="738"/>
      <c r="L78" s="738"/>
      <c r="M78" s="738"/>
      <c r="N78" s="738"/>
      <c r="O78" s="739"/>
      <c r="P78" s="739"/>
      <c r="Q78" s="739"/>
      <c r="R78" s="739"/>
      <c r="S78" s="739"/>
      <c r="T78" s="739"/>
      <c r="U78" s="745"/>
      <c r="V78" s="745"/>
      <c r="W78" s="745"/>
      <c r="X78" s="745"/>
      <c r="Y78" s="745"/>
      <c r="Z78" s="745"/>
      <c r="AA78" s="734"/>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c r="BA78" s="736"/>
      <c r="BB78" s="705"/>
      <c r="BC78" s="705"/>
      <c r="BD78" s="705"/>
      <c r="BE78" s="706"/>
      <c r="BF78" s="707"/>
      <c r="BG78" s="707"/>
      <c r="BH78" s="707"/>
      <c r="BI78" s="707"/>
      <c r="BJ78" s="707"/>
      <c r="BK78" s="707"/>
      <c r="BL78" s="708"/>
    </row>
    <row r="79" spans="3:64" ht="15.95" customHeight="1">
      <c r="C79" s="701"/>
      <c r="D79" s="702"/>
      <c r="E79" s="709"/>
      <c r="F79" s="743"/>
      <c r="G79" s="743"/>
      <c r="H79" s="743"/>
      <c r="I79" s="743"/>
      <c r="J79" s="743"/>
      <c r="K79" s="743"/>
      <c r="L79" s="743"/>
      <c r="M79" s="743"/>
      <c r="N79" s="743"/>
      <c r="O79" s="740"/>
      <c r="P79" s="740"/>
      <c r="Q79" s="740"/>
      <c r="R79" s="740"/>
      <c r="S79" s="740"/>
      <c r="T79" s="740"/>
      <c r="U79" s="745"/>
      <c r="V79" s="745"/>
      <c r="W79" s="745"/>
      <c r="X79" s="745"/>
      <c r="Y79" s="745"/>
      <c r="Z79" s="745"/>
      <c r="AA79" s="734"/>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6"/>
      <c r="BB79" s="731"/>
      <c r="BC79" s="732"/>
      <c r="BD79" s="733"/>
      <c r="BE79" s="709"/>
      <c r="BF79" s="710"/>
      <c r="BG79" s="710"/>
      <c r="BH79" s="710"/>
      <c r="BI79" s="710"/>
      <c r="BJ79" s="710"/>
      <c r="BK79" s="710"/>
      <c r="BL79" s="711"/>
    </row>
    <row r="80" spans="3:64" ht="15.95" customHeight="1">
      <c r="C80" s="703"/>
      <c r="D80" s="704"/>
      <c r="E80" s="712"/>
      <c r="F80" s="713"/>
      <c r="G80" s="713"/>
      <c r="H80" s="713"/>
      <c r="I80" s="713"/>
      <c r="J80" s="713"/>
      <c r="K80" s="713"/>
      <c r="L80" s="713"/>
      <c r="M80" s="713"/>
      <c r="N80" s="713"/>
      <c r="O80" s="744" t="str">
        <f>IF(O78="","",DATEDIF(O78,$J$52,"Y"))</f>
        <v/>
      </c>
      <c r="P80" s="744"/>
      <c r="Q80" s="744"/>
      <c r="R80" s="744"/>
      <c r="S80" s="744"/>
      <c r="T80" s="744"/>
      <c r="U80" s="745"/>
      <c r="V80" s="745"/>
      <c r="W80" s="745"/>
      <c r="X80" s="745"/>
      <c r="Y80" s="745"/>
      <c r="Z80" s="745"/>
      <c r="AA80" s="734"/>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c r="BA80" s="736"/>
      <c r="BB80" s="731"/>
      <c r="BC80" s="732"/>
      <c r="BD80" s="733"/>
      <c r="BE80" s="712"/>
      <c r="BF80" s="713"/>
      <c r="BG80" s="713"/>
      <c r="BH80" s="713"/>
      <c r="BI80" s="713"/>
      <c r="BJ80" s="713"/>
      <c r="BK80" s="713"/>
      <c r="BL80" s="714"/>
    </row>
    <row r="81" spans="3:64" ht="15.95" customHeight="1">
      <c r="C81" s="699" t="str">
        <f>IF(E81="","",COUNT($C$7:D80)+1)</f>
        <v/>
      </c>
      <c r="D81" s="700"/>
      <c r="E81" s="737"/>
      <c r="F81" s="738"/>
      <c r="G81" s="738"/>
      <c r="H81" s="738"/>
      <c r="I81" s="738"/>
      <c r="J81" s="738"/>
      <c r="K81" s="738"/>
      <c r="L81" s="738"/>
      <c r="M81" s="738"/>
      <c r="N81" s="738"/>
      <c r="O81" s="739"/>
      <c r="P81" s="739"/>
      <c r="Q81" s="739"/>
      <c r="R81" s="739"/>
      <c r="S81" s="739"/>
      <c r="T81" s="739"/>
      <c r="U81" s="745"/>
      <c r="V81" s="745"/>
      <c r="W81" s="745"/>
      <c r="X81" s="745"/>
      <c r="Y81" s="745"/>
      <c r="Z81" s="745"/>
      <c r="AA81" s="734"/>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c r="BA81" s="736"/>
      <c r="BB81" s="705"/>
      <c r="BC81" s="705"/>
      <c r="BD81" s="705"/>
      <c r="BE81" s="706"/>
      <c r="BF81" s="707"/>
      <c r="BG81" s="707"/>
      <c r="BH81" s="707"/>
      <c r="BI81" s="707"/>
      <c r="BJ81" s="707"/>
      <c r="BK81" s="707"/>
      <c r="BL81" s="708"/>
    </row>
    <row r="82" spans="3:64" ht="15.95" customHeight="1">
      <c r="C82" s="701"/>
      <c r="D82" s="702"/>
      <c r="E82" s="709"/>
      <c r="F82" s="743"/>
      <c r="G82" s="743"/>
      <c r="H82" s="743"/>
      <c r="I82" s="743"/>
      <c r="J82" s="743"/>
      <c r="K82" s="743"/>
      <c r="L82" s="743"/>
      <c r="M82" s="743"/>
      <c r="N82" s="743"/>
      <c r="O82" s="740"/>
      <c r="P82" s="740"/>
      <c r="Q82" s="740"/>
      <c r="R82" s="740"/>
      <c r="S82" s="740"/>
      <c r="T82" s="740"/>
      <c r="U82" s="745"/>
      <c r="V82" s="745"/>
      <c r="W82" s="745"/>
      <c r="X82" s="745"/>
      <c r="Y82" s="745"/>
      <c r="Z82" s="745"/>
      <c r="AA82" s="734"/>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c r="BA82" s="736"/>
      <c r="BB82" s="731"/>
      <c r="BC82" s="732"/>
      <c r="BD82" s="733"/>
      <c r="BE82" s="709"/>
      <c r="BF82" s="710"/>
      <c r="BG82" s="710"/>
      <c r="BH82" s="710"/>
      <c r="BI82" s="710"/>
      <c r="BJ82" s="710"/>
      <c r="BK82" s="710"/>
      <c r="BL82" s="711"/>
    </row>
    <row r="83" spans="3:64" ht="15.95" customHeight="1">
      <c r="C83" s="703"/>
      <c r="D83" s="704"/>
      <c r="E83" s="712"/>
      <c r="F83" s="713"/>
      <c r="G83" s="713"/>
      <c r="H83" s="713"/>
      <c r="I83" s="713"/>
      <c r="J83" s="713"/>
      <c r="K83" s="713"/>
      <c r="L83" s="713"/>
      <c r="M83" s="713"/>
      <c r="N83" s="713"/>
      <c r="O83" s="744" t="str">
        <f>IF(O81="","",DATEDIF(O81,$J$52,"Y"))</f>
        <v/>
      </c>
      <c r="P83" s="744"/>
      <c r="Q83" s="744"/>
      <c r="R83" s="744"/>
      <c r="S83" s="744"/>
      <c r="T83" s="744"/>
      <c r="U83" s="745"/>
      <c r="V83" s="745"/>
      <c r="W83" s="745"/>
      <c r="X83" s="745"/>
      <c r="Y83" s="745"/>
      <c r="Z83" s="745"/>
      <c r="AA83" s="734"/>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6"/>
      <c r="BB83" s="731"/>
      <c r="BC83" s="732"/>
      <c r="BD83" s="733"/>
      <c r="BE83" s="712"/>
      <c r="BF83" s="713"/>
      <c r="BG83" s="713"/>
      <c r="BH83" s="713"/>
      <c r="BI83" s="713"/>
      <c r="BJ83" s="713"/>
      <c r="BK83" s="713"/>
      <c r="BL83" s="714"/>
    </row>
    <row r="84" spans="3:64" ht="15.95" customHeight="1">
      <c r="C84" s="699" t="str">
        <f>IF(E84="","",COUNT($C$7:D83)+1)</f>
        <v/>
      </c>
      <c r="D84" s="700"/>
      <c r="E84" s="737"/>
      <c r="F84" s="738"/>
      <c r="G84" s="738"/>
      <c r="H84" s="738"/>
      <c r="I84" s="738"/>
      <c r="J84" s="738"/>
      <c r="K84" s="738"/>
      <c r="L84" s="738"/>
      <c r="M84" s="738"/>
      <c r="N84" s="738"/>
      <c r="O84" s="739"/>
      <c r="P84" s="739"/>
      <c r="Q84" s="739"/>
      <c r="R84" s="739"/>
      <c r="S84" s="739"/>
      <c r="T84" s="739"/>
      <c r="U84" s="745"/>
      <c r="V84" s="745"/>
      <c r="W84" s="745"/>
      <c r="X84" s="745"/>
      <c r="Y84" s="745"/>
      <c r="Z84" s="745"/>
      <c r="AA84" s="734"/>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6"/>
      <c r="BB84" s="705"/>
      <c r="BC84" s="705"/>
      <c r="BD84" s="705"/>
      <c r="BE84" s="706"/>
      <c r="BF84" s="707"/>
      <c r="BG84" s="707"/>
      <c r="BH84" s="707"/>
      <c r="BI84" s="707"/>
      <c r="BJ84" s="707"/>
      <c r="BK84" s="707"/>
      <c r="BL84" s="708"/>
    </row>
    <row r="85" spans="3:64" ht="15.95" customHeight="1">
      <c r="C85" s="701"/>
      <c r="D85" s="702"/>
      <c r="E85" s="709"/>
      <c r="F85" s="743"/>
      <c r="G85" s="743"/>
      <c r="H85" s="743"/>
      <c r="I85" s="743"/>
      <c r="J85" s="743"/>
      <c r="K85" s="743"/>
      <c r="L85" s="743"/>
      <c r="M85" s="743"/>
      <c r="N85" s="743"/>
      <c r="O85" s="740"/>
      <c r="P85" s="740"/>
      <c r="Q85" s="740"/>
      <c r="R85" s="740"/>
      <c r="S85" s="740"/>
      <c r="T85" s="740"/>
      <c r="U85" s="745"/>
      <c r="V85" s="745"/>
      <c r="W85" s="745"/>
      <c r="X85" s="745"/>
      <c r="Y85" s="745"/>
      <c r="Z85" s="745"/>
      <c r="AA85" s="734"/>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6"/>
      <c r="BB85" s="731"/>
      <c r="BC85" s="732"/>
      <c r="BD85" s="733"/>
      <c r="BE85" s="709"/>
      <c r="BF85" s="710"/>
      <c r="BG85" s="710"/>
      <c r="BH85" s="710"/>
      <c r="BI85" s="710"/>
      <c r="BJ85" s="710"/>
      <c r="BK85" s="710"/>
      <c r="BL85" s="711"/>
    </row>
    <row r="86" spans="3:64" ht="15.95" customHeight="1">
      <c r="C86" s="703"/>
      <c r="D86" s="704"/>
      <c r="E86" s="712"/>
      <c r="F86" s="713"/>
      <c r="G86" s="713"/>
      <c r="H86" s="713"/>
      <c r="I86" s="713"/>
      <c r="J86" s="713"/>
      <c r="K86" s="713"/>
      <c r="L86" s="713"/>
      <c r="M86" s="713"/>
      <c r="N86" s="713"/>
      <c r="O86" s="744" t="str">
        <f>IF(O84="","",DATEDIF(O84,$J$52,"Y"))</f>
        <v/>
      </c>
      <c r="P86" s="744"/>
      <c r="Q86" s="744"/>
      <c r="R86" s="744"/>
      <c r="S86" s="744"/>
      <c r="T86" s="744"/>
      <c r="U86" s="745"/>
      <c r="V86" s="745"/>
      <c r="W86" s="745"/>
      <c r="X86" s="745"/>
      <c r="Y86" s="745"/>
      <c r="Z86" s="745"/>
      <c r="AA86" s="734"/>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c r="BA86" s="736"/>
      <c r="BB86" s="731"/>
      <c r="BC86" s="732"/>
      <c r="BD86" s="733"/>
      <c r="BE86" s="712"/>
      <c r="BF86" s="713"/>
      <c r="BG86" s="713"/>
      <c r="BH86" s="713"/>
      <c r="BI86" s="713"/>
      <c r="BJ86" s="713"/>
      <c r="BK86" s="713"/>
      <c r="BL86" s="714"/>
    </row>
    <row r="87" spans="3:64" ht="15.95" customHeight="1">
      <c r="C87" s="699" t="str">
        <f>IF(E87="","",COUNT($C$7:D86)+1)</f>
        <v/>
      </c>
      <c r="D87" s="700"/>
      <c r="E87" s="737"/>
      <c r="F87" s="738"/>
      <c r="G87" s="738"/>
      <c r="H87" s="738"/>
      <c r="I87" s="738"/>
      <c r="J87" s="738"/>
      <c r="K87" s="738"/>
      <c r="L87" s="738"/>
      <c r="M87" s="738"/>
      <c r="N87" s="738"/>
      <c r="O87" s="739"/>
      <c r="P87" s="739"/>
      <c r="Q87" s="739"/>
      <c r="R87" s="739"/>
      <c r="S87" s="739"/>
      <c r="T87" s="739"/>
      <c r="U87" s="745"/>
      <c r="V87" s="745"/>
      <c r="W87" s="745"/>
      <c r="X87" s="745"/>
      <c r="Y87" s="745"/>
      <c r="Z87" s="745"/>
      <c r="AA87" s="734"/>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6"/>
      <c r="BB87" s="705"/>
      <c r="BC87" s="705"/>
      <c r="BD87" s="705"/>
      <c r="BE87" s="706"/>
      <c r="BF87" s="707"/>
      <c r="BG87" s="707"/>
      <c r="BH87" s="707"/>
      <c r="BI87" s="707"/>
      <c r="BJ87" s="707"/>
      <c r="BK87" s="707"/>
      <c r="BL87" s="708"/>
    </row>
    <row r="88" spans="3:64" ht="15.95" customHeight="1">
      <c r="C88" s="701"/>
      <c r="D88" s="702"/>
      <c r="E88" s="709"/>
      <c r="F88" s="743"/>
      <c r="G88" s="743"/>
      <c r="H88" s="743"/>
      <c r="I88" s="743"/>
      <c r="J88" s="743"/>
      <c r="K88" s="743"/>
      <c r="L88" s="743"/>
      <c r="M88" s="743"/>
      <c r="N88" s="743"/>
      <c r="O88" s="740"/>
      <c r="P88" s="740"/>
      <c r="Q88" s="740"/>
      <c r="R88" s="740"/>
      <c r="S88" s="740"/>
      <c r="T88" s="740"/>
      <c r="U88" s="745"/>
      <c r="V88" s="745"/>
      <c r="W88" s="745"/>
      <c r="X88" s="745"/>
      <c r="Y88" s="745"/>
      <c r="Z88" s="745"/>
      <c r="AA88" s="734"/>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6"/>
      <c r="BB88" s="731"/>
      <c r="BC88" s="732"/>
      <c r="BD88" s="733"/>
      <c r="BE88" s="709"/>
      <c r="BF88" s="710"/>
      <c r="BG88" s="710"/>
      <c r="BH88" s="710"/>
      <c r="BI88" s="710"/>
      <c r="BJ88" s="710"/>
      <c r="BK88" s="710"/>
      <c r="BL88" s="711"/>
    </row>
    <row r="89" spans="3:64" ht="15.95" customHeight="1">
      <c r="C89" s="703"/>
      <c r="D89" s="704"/>
      <c r="E89" s="712"/>
      <c r="F89" s="713"/>
      <c r="G89" s="713"/>
      <c r="H89" s="713"/>
      <c r="I89" s="713"/>
      <c r="J89" s="713"/>
      <c r="K89" s="713"/>
      <c r="L89" s="713"/>
      <c r="M89" s="713"/>
      <c r="N89" s="713"/>
      <c r="O89" s="744" t="str">
        <f>IF(O87="","",DATEDIF(O87,$J$52,"Y"))</f>
        <v/>
      </c>
      <c r="P89" s="744"/>
      <c r="Q89" s="744"/>
      <c r="R89" s="744"/>
      <c r="S89" s="744"/>
      <c r="T89" s="744"/>
      <c r="U89" s="745"/>
      <c r="V89" s="745"/>
      <c r="W89" s="745"/>
      <c r="X89" s="745"/>
      <c r="Y89" s="745"/>
      <c r="Z89" s="745"/>
      <c r="AA89" s="734"/>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c r="BA89" s="736"/>
      <c r="BB89" s="731"/>
      <c r="BC89" s="732"/>
      <c r="BD89" s="733"/>
      <c r="BE89" s="712"/>
      <c r="BF89" s="713"/>
      <c r="BG89" s="713"/>
      <c r="BH89" s="713"/>
      <c r="BI89" s="713"/>
      <c r="BJ89" s="713"/>
      <c r="BK89" s="713"/>
      <c r="BL89" s="714"/>
    </row>
    <row r="90" spans="3:64" ht="15.95" customHeight="1">
      <c r="C90" s="699" t="str">
        <f>IF(E90="","",COUNT($C$7:D89)+1)</f>
        <v/>
      </c>
      <c r="D90" s="700"/>
      <c r="E90" s="737"/>
      <c r="F90" s="738"/>
      <c r="G90" s="738"/>
      <c r="H90" s="738"/>
      <c r="I90" s="738"/>
      <c r="J90" s="738"/>
      <c r="K90" s="738"/>
      <c r="L90" s="738"/>
      <c r="M90" s="738"/>
      <c r="N90" s="738"/>
      <c r="O90" s="739"/>
      <c r="P90" s="739"/>
      <c r="Q90" s="739"/>
      <c r="R90" s="739"/>
      <c r="S90" s="739"/>
      <c r="T90" s="739"/>
      <c r="U90" s="745"/>
      <c r="V90" s="745"/>
      <c r="W90" s="745"/>
      <c r="X90" s="745"/>
      <c r="Y90" s="745"/>
      <c r="Z90" s="745"/>
      <c r="AA90" s="734"/>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6"/>
      <c r="BB90" s="705"/>
      <c r="BC90" s="705"/>
      <c r="BD90" s="705"/>
      <c r="BE90" s="706"/>
      <c r="BF90" s="707"/>
      <c r="BG90" s="707"/>
      <c r="BH90" s="707"/>
      <c r="BI90" s="707"/>
      <c r="BJ90" s="707"/>
      <c r="BK90" s="707"/>
      <c r="BL90" s="708"/>
    </row>
    <row r="91" spans="3:64" ht="15.95" customHeight="1">
      <c r="C91" s="701"/>
      <c r="D91" s="702"/>
      <c r="E91" s="709"/>
      <c r="F91" s="743"/>
      <c r="G91" s="743"/>
      <c r="H91" s="743"/>
      <c r="I91" s="743"/>
      <c r="J91" s="743"/>
      <c r="K91" s="743"/>
      <c r="L91" s="743"/>
      <c r="M91" s="743"/>
      <c r="N91" s="743"/>
      <c r="O91" s="740"/>
      <c r="P91" s="740"/>
      <c r="Q91" s="740"/>
      <c r="R91" s="740"/>
      <c r="S91" s="740"/>
      <c r="T91" s="740"/>
      <c r="U91" s="745"/>
      <c r="V91" s="745"/>
      <c r="W91" s="745"/>
      <c r="X91" s="745"/>
      <c r="Y91" s="745"/>
      <c r="Z91" s="745"/>
      <c r="AA91" s="734"/>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6"/>
      <c r="BB91" s="731"/>
      <c r="BC91" s="732"/>
      <c r="BD91" s="733"/>
      <c r="BE91" s="709"/>
      <c r="BF91" s="710"/>
      <c r="BG91" s="710"/>
      <c r="BH91" s="710"/>
      <c r="BI91" s="710"/>
      <c r="BJ91" s="710"/>
      <c r="BK91" s="710"/>
      <c r="BL91" s="711"/>
    </row>
    <row r="92" spans="3:64" ht="15.95" customHeight="1">
      <c r="C92" s="703"/>
      <c r="D92" s="704"/>
      <c r="E92" s="712"/>
      <c r="F92" s="713"/>
      <c r="G92" s="713"/>
      <c r="H92" s="713"/>
      <c r="I92" s="713"/>
      <c r="J92" s="713"/>
      <c r="K92" s="713"/>
      <c r="L92" s="713"/>
      <c r="M92" s="713"/>
      <c r="N92" s="713"/>
      <c r="O92" s="744" t="str">
        <f>IF(O90="","",DATEDIF(O90,$J$52,"Y"))</f>
        <v/>
      </c>
      <c r="P92" s="744"/>
      <c r="Q92" s="744"/>
      <c r="R92" s="744"/>
      <c r="S92" s="744"/>
      <c r="T92" s="744"/>
      <c r="U92" s="745"/>
      <c r="V92" s="745"/>
      <c r="W92" s="745"/>
      <c r="X92" s="745"/>
      <c r="Y92" s="745"/>
      <c r="Z92" s="745"/>
      <c r="AA92" s="734"/>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c r="BA92" s="736"/>
      <c r="BB92" s="731"/>
      <c r="BC92" s="732"/>
      <c r="BD92" s="733"/>
      <c r="BE92" s="712"/>
      <c r="BF92" s="713"/>
      <c r="BG92" s="713"/>
      <c r="BH92" s="713"/>
      <c r="BI92" s="713"/>
      <c r="BJ92" s="713"/>
      <c r="BK92" s="713"/>
      <c r="BL92" s="714"/>
    </row>
    <row r="93" spans="3:64" ht="15.95" customHeight="1">
      <c r="C93" s="699" t="str">
        <f>IF(E93="","",COUNT($C$7:D92)+1)</f>
        <v/>
      </c>
      <c r="D93" s="700"/>
      <c r="E93" s="737"/>
      <c r="F93" s="738"/>
      <c r="G93" s="738"/>
      <c r="H93" s="738"/>
      <c r="I93" s="738"/>
      <c r="J93" s="738"/>
      <c r="K93" s="738"/>
      <c r="L93" s="738"/>
      <c r="M93" s="738"/>
      <c r="N93" s="738"/>
      <c r="O93" s="739"/>
      <c r="P93" s="739"/>
      <c r="Q93" s="739"/>
      <c r="R93" s="739"/>
      <c r="S93" s="739"/>
      <c r="T93" s="739"/>
      <c r="U93" s="745"/>
      <c r="V93" s="745"/>
      <c r="W93" s="745"/>
      <c r="X93" s="745"/>
      <c r="Y93" s="745"/>
      <c r="Z93" s="745"/>
      <c r="AA93" s="734"/>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c r="BA93" s="736"/>
      <c r="BB93" s="705"/>
      <c r="BC93" s="705"/>
      <c r="BD93" s="705"/>
      <c r="BE93" s="706"/>
      <c r="BF93" s="707"/>
      <c r="BG93" s="707"/>
      <c r="BH93" s="707"/>
      <c r="BI93" s="707"/>
      <c r="BJ93" s="707"/>
      <c r="BK93" s="707"/>
      <c r="BL93" s="708"/>
    </row>
    <row r="94" spans="3:64" ht="15.95" customHeight="1">
      <c r="C94" s="701"/>
      <c r="D94" s="702"/>
      <c r="E94" s="709"/>
      <c r="F94" s="743"/>
      <c r="G94" s="743"/>
      <c r="H94" s="743"/>
      <c r="I94" s="743"/>
      <c r="J94" s="743"/>
      <c r="K94" s="743"/>
      <c r="L94" s="743"/>
      <c r="M94" s="743"/>
      <c r="N94" s="743"/>
      <c r="O94" s="740"/>
      <c r="P94" s="740"/>
      <c r="Q94" s="740"/>
      <c r="R94" s="740"/>
      <c r="S94" s="740"/>
      <c r="T94" s="740"/>
      <c r="U94" s="745"/>
      <c r="V94" s="745"/>
      <c r="W94" s="745"/>
      <c r="X94" s="745"/>
      <c r="Y94" s="745"/>
      <c r="Z94" s="745"/>
      <c r="AA94" s="734"/>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c r="BA94" s="736"/>
      <c r="BB94" s="731"/>
      <c r="BC94" s="732"/>
      <c r="BD94" s="733"/>
      <c r="BE94" s="709"/>
      <c r="BF94" s="710"/>
      <c r="BG94" s="710"/>
      <c r="BH94" s="710"/>
      <c r="BI94" s="710"/>
      <c r="BJ94" s="710"/>
      <c r="BK94" s="710"/>
      <c r="BL94" s="711"/>
    </row>
    <row r="95" spans="3:64" ht="15.95" customHeight="1">
      <c r="C95" s="703"/>
      <c r="D95" s="704"/>
      <c r="E95" s="712"/>
      <c r="F95" s="713"/>
      <c r="G95" s="713"/>
      <c r="H95" s="713"/>
      <c r="I95" s="713"/>
      <c r="J95" s="713"/>
      <c r="K95" s="713"/>
      <c r="L95" s="713"/>
      <c r="M95" s="713"/>
      <c r="N95" s="713"/>
      <c r="O95" s="744" t="str">
        <f>IF(O93="","",DATEDIF(O93,$J$52,"Y"))</f>
        <v/>
      </c>
      <c r="P95" s="744"/>
      <c r="Q95" s="744"/>
      <c r="R95" s="744"/>
      <c r="S95" s="744"/>
      <c r="T95" s="744"/>
      <c r="U95" s="745"/>
      <c r="V95" s="745"/>
      <c r="W95" s="745"/>
      <c r="X95" s="745"/>
      <c r="Y95" s="745"/>
      <c r="Z95" s="745"/>
      <c r="AA95" s="734"/>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735"/>
      <c r="BA95" s="736"/>
      <c r="BB95" s="731"/>
      <c r="BC95" s="732"/>
      <c r="BD95" s="733"/>
      <c r="BE95" s="712"/>
      <c r="BF95" s="713"/>
      <c r="BG95" s="713"/>
      <c r="BH95" s="713"/>
      <c r="BI95" s="713"/>
      <c r="BJ95" s="713"/>
      <c r="BK95" s="713"/>
      <c r="BL95" s="714"/>
    </row>
    <row r="96" spans="3:64" ht="15.95" customHeight="1">
      <c r="C96" s="699" t="str">
        <f>IF(E96="","",COUNT($C$7:D95)+1)</f>
        <v/>
      </c>
      <c r="D96" s="700"/>
      <c r="E96" s="737"/>
      <c r="F96" s="738"/>
      <c r="G96" s="738"/>
      <c r="H96" s="738"/>
      <c r="I96" s="738"/>
      <c r="J96" s="738"/>
      <c r="K96" s="738"/>
      <c r="L96" s="738"/>
      <c r="M96" s="738"/>
      <c r="N96" s="738"/>
      <c r="O96" s="739"/>
      <c r="P96" s="739"/>
      <c r="Q96" s="739"/>
      <c r="R96" s="739"/>
      <c r="S96" s="739"/>
      <c r="T96" s="739"/>
      <c r="U96" s="745"/>
      <c r="V96" s="745"/>
      <c r="W96" s="745"/>
      <c r="X96" s="745"/>
      <c r="Y96" s="745"/>
      <c r="Z96" s="745"/>
      <c r="AA96" s="734"/>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6"/>
      <c r="BB96" s="705"/>
      <c r="BC96" s="705"/>
      <c r="BD96" s="705"/>
      <c r="BE96" s="706"/>
      <c r="BF96" s="707"/>
      <c r="BG96" s="707"/>
      <c r="BH96" s="707"/>
      <c r="BI96" s="707"/>
      <c r="BJ96" s="707"/>
      <c r="BK96" s="707"/>
      <c r="BL96" s="708"/>
    </row>
    <row r="97" spans="2:64" ht="15.95" customHeight="1">
      <c r="C97" s="701"/>
      <c r="D97" s="702"/>
      <c r="E97" s="709"/>
      <c r="F97" s="743"/>
      <c r="G97" s="743"/>
      <c r="H97" s="743"/>
      <c r="I97" s="743"/>
      <c r="J97" s="743"/>
      <c r="K97" s="743"/>
      <c r="L97" s="743"/>
      <c r="M97" s="743"/>
      <c r="N97" s="743"/>
      <c r="O97" s="740"/>
      <c r="P97" s="740"/>
      <c r="Q97" s="740"/>
      <c r="R97" s="740"/>
      <c r="S97" s="740"/>
      <c r="T97" s="740"/>
      <c r="U97" s="745"/>
      <c r="V97" s="745"/>
      <c r="W97" s="745"/>
      <c r="X97" s="745"/>
      <c r="Y97" s="745"/>
      <c r="Z97" s="745"/>
      <c r="AA97" s="734"/>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c r="BA97" s="736"/>
      <c r="BB97" s="731"/>
      <c r="BC97" s="732"/>
      <c r="BD97" s="733"/>
      <c r="BE97" s="709"/>
      <c r="BF97" s="710"/>
      <c r="BG97" s="710"/>
      <c r="BH97" s="710"/>
      <c r="BI97" s="710"/>
      <c r="BJ97" s="710"/>
      <c r="BK97" s="710"/>
      <c r="BL97" s="711"/>
    </row>
    <row r="98" spans="2:64" ht="15.95" customHeight="1">
      <c r="C98" s="703"/>
      <c r="D98" s="704"/>
      <c r="E98" s="712"/>
      <c r="F98" s="713"/>
      <c r="G98" s="713"/>
      <c r="H98" s="713"/>
      <c r="I98" s="713"/>
      <c r="J98" s="713"/>
      <c r="K98" s="713"/>
      <c r="L98" s="713"/>
      <c r="M98" s="713"/>
      <c r="N98" s="713"/>
      <c r="O98" s="744" t="str">
        <f>IF(O96="","",DATEDIF(O96,$J$52,"Y"))</f>
        <v/>
      </c>
      <c r="P98" s="744"/>
      <c r="Q98" s="744"/>
      <c r="R98" s="744"/>
      <c r="S98" s="744"/>
      <c r="T98" s="744"/>
      <c r="U98" s="745"/>
      <c r="V98" s="745"/>
      <c r="W98" s="745"/>
      <c r="X98" s="745"/>
      <c r="Y98" s="745"/>
      <c r="Z98" s="745"/>
      <c r="AA98" s="734"/>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5"/>
      <c r="AZ98" s="735"/>
      <c r="BA98" s="736"/>
      <c r="BB98" s="731"/>
      <c r="BC98" s="732"/>
      <c r="BD98" s="733"/>
      <c r="BE98" s="712"/>
      <c r="BF98" s="713"/>
      <c r="BG98" s="713"/>
      <c r="BH98" s="713"/>
      <c r="BI98" s="713"/>
      <c r="BJ98" s="713"/>
      <c r="BK98" s="713"/>
      <c r="BL98" s="714"/>
    </row>
    <row r="99" spans="2:64" ht="15.95" customHeight="1">
      <c r="C99" s="699" t="str">
        <f>IF(E99="","",COUNT($C$7:D98)+1)</f>
        <v/>
      </c>
      <c r="D99" s="700"/>
      <c r="E99" s="737"/>
      <c r="F99" s="738"/>
      <c r="G99" s="738"/>
      <c r="H99" s="738"/>
      <c r="I99" s="738"/>
      <c r="J99" s="738"/>
      <c r="K99" s="738"/>
      <c r="L99" s="738"/>
      <c r="M99" s="738"/>
      <c r="N99" s="738"/>
      <c r="O99" s="739"/>
      <c r="P99" s="739"/>
      <c r="Q99" s="739"/>
      <c r="R99" s="739"/>
      <c r="S99" s="739"/>
      <c r="T99" s="739"/>
      <c r="U99" s="745"/>
      <c r="V99" s="745"/>
      <c r="W99" s="745"/>
      <c r="X99" s="745"/>
      <c r="Y99" s="745"/>
      <c r="Z99" s="745"/>
      <c r="AA99" s="734"/>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c r="BA99" s="736"/>
      <c r="BB99" s="705"/>
      <c r="BC99" s="705"/>
      <c r="BD99" s="705"/>
      <c r="BE99" s="706"/>
      <c r="BF99" s="707"/>
      <c r="BG99" s="707"/>
      <c r="BH99" s="707"/>
      <c r="BI99" s="707"/>
      <c r="BJ99" s="707"/>
      <c r="BK99" s="707"/>
      <c r="BL99" s="708"/>
    </row>
    <row r="100" spans="2:64" ht="15.95" customHeight="1">
      <c r="C100" s="701"/>
      <c r="D100" s="702"/>
      <c r="E100" s="709"/>
      <c r="F100" s="743"/>
      <c r="G100" s="743"/>
      <c r="H100" s="743"/>
      <c r="I100" s="743"/>
      <c r="J100" s="743"/>
      <c r="K100" s="743"/>
      <c r="L100" s="743"/>
      <c r="M100" s="743"/>
      <c r="N100" s="743"/>
      <c r="O100" s="740"/>
      <c r="P100" s="740"/>
      <c r="Q100" s="740"/>
      <c r="R100" s="740"/>
      <c r="S100" s="740"/>
      <c r="T100" s="740"/>
      <c r="U100" s="745"/>
      <c r="V100" s="745"/>
      <c r="W100" s="745"/>
      <c r="X100" s="745"/>
      <c r="Y100" s="745"/>
      <c r="Z100" s="745"/>
      <c r="AA100" s="734"/>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c r="BA100" s="736"/>
      <c r="BB100" s="731"/>
      <c r="BC100" s="732"/>
      <c r="BD100" s="733"/>
      <c r="BE100" s="709"/>
      <c r="BF100" s="710"/>
      <c r="BG100" s="710"/>
      <c r="BH100" s="710"/>
      <c r="BI100" s="710"/>
      <c r="BJ100" s="710"/>
      <c r="BK100" s="710"/>
      <c r="BL100" s="711"/>
    </row>
    <row r="101" spans="2:64" ht="15.95" customHeight="1">
      <c r="C101" s="703"/>
      <c r="D101" s="704"/>
      <c r="E101" s="712"/>
      <c r="F101" s="713"/>
      <c r="G101" s="713"/>
      <c r="H101" s="713"/>
      <c r="I101" s="713"/>
      <c r="J101" s="713"/>
      <c r="K101" s="713"/>
      <c r="L101" s="713"/>
      <c r="M101" s="713"/>
      <c r="N101" s="713"/>
      <c r="O101" s="744" t="str">
        <f>IF(O99="","",DATEDIF(O99,$J$52,"Y"))</f>
        <v/>
      </c>
      <c r="P101" s="744"/>
      <c r="Q101" s="744"/>
      <c r="R101" s="744"/>
      <c r="S101" s="744"/>
      <c r="T101" s="744"/>
      <c r="U101" s="745"/>
      <c r="V101" s="745"/>
      <c r="W101" s="745"/>
      <c r="X101" s="745"/>
      <c r="Y101" s="745"/>
      <c r="Z101" s="745"/>
      <c r="AA101" s="734"/>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c r="BA101" s="736"/>
      <c r="BB101" s="731"/>
      <c r="BC101" s="732"/>
      <c r="BD101" s="733"/>
      <c r="BE101" s="712"/>
      <c r="BF101" s="713"/>
      <c r="BG101" s="713"/>
      <c r="BH101" s="713"/>
      <c r="BI101" s="713"/>
      <c r="BJ101" s="713"/>
      <c r="BK101" s="713"/>
      <c r="BL101" s="714"/>
    </row>
    <row r="102" spans="2:64" ht="15.95" customHeight="1">
      <c r="C102" s="699" t="str">
        <f>IF(E102="","",COUNT($C$7:D101)+1)</f>
        <v/>
      </c>
      <c r="D102" s="700"/>
      <c r="E102" s="737"/>
      <c r="F102" s="738"/>
      <c r="G102" s="738"/>
      <c r="H102" s="738"/>
      <c r="I102" s="738"/>
      <c r="J102" s="738"/>
      <c r="K102" s="738"/>
      <c r="L102" s="738"/>
      <c r="M102" s="738"/>
      <c r="N102" s="738"/>
      <c r="O102" s="739"/>
      <c r="P102" s="739"/>
      <c r="Q102" s="739"/>
      <c r="R102" s="739"/>
      <c r="S102" s="739"/>
      <c r="T102" s="739"/>
      <c r="U102" s="745"/>
      <c r="V102" s="745"/>
      <c r="W102" s="745"/>
      <c r="X102" s="745"/>
      <c r="Y102" s="745"/>
      <c r="Z102" s="745"/>
      <c r="AA102" s="734"/>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5"/>
      <c r="AY102" s="735"/>
      <c r="AZ102" s="735"/>
      <c r="BA102" s="736"/>
      <c r="BB102" s="705"/>
      <c r="BC102" s="705"/>
      <c r="BD102" s="705"/>
      <c r="BE102" s="706"/>
      <c r="BF102" s="707"/>
      <c r="BG102" s="707"/>
      <c r="BH102" s="707"/>
      <c r="BI102" s="707"/>
      <c r="BJ102" s="707"/>
      <c r="BK102" s="707"/>
      <c r="BL102" s="708"/>
    </row>
    <row r="103" spans="2:64" ht="15.95" customHeight="1">
      <c r="C103" s="701"/>
      <c r="D103" s="702"/>
      <c r="E103" s="709"/>
      <c r="F103" s="743"/>
      <c r="G103" s="743"/>
      <c r="H103" s="743"/>
      <c r="I103" s="743"/>
      <c r="J103" s="743"/>
      <c r="K103" s="743"/>
      <c r="L103" s="743"/>
      <c r="M103" s="743"/>
      <c r="N103" s="743"/>
      <c r="O103" s="740"/>
      <c r="P103" s="740"/>
      <c r="Q103" s="740"/>
      <c r="R103" s="740"/>
      <c r="S103" s="740"/>
      <c r="T103" s="740"/>
      <c r="U103" s="745"/>
      <c r="V103" s="745"/>
      <c r="W103" s="745"/>
      <c r="X103" s="745"/>
      <c r="Y103" s="745"/>
      <c r="Z103" s="745"/>
      <c r="AA103" s="734"/>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5"/>
      <c r="AY103" s="735"/>
      <c r="AZ103" s="735"/>
      <c r="BA103" s="736"/>
      <c r="BB103" s="731"/>
      <c r="BC103" s="732"/>
      <c r="BD103" s="733"/>
      <c r="BE103" s="709"/>
      <c r="BF103" s="710"/>
      <c r="BG103" s="710"/>
      <c r="BH103" s="710"/>
      <c r="BI103" s="710"/>
      <c r="BJ103" s="710"/>
      <c r="BK103" s="710"/>
      <c r="BL103" s="711"/>
    </row>
    <row r="104" spans="2:64" ht="15.95" customHeight="1">
      <c r="C104" s="703"/>
      <c r="D104" s="704"/>
      <c r="E104" s="712"/>
      <c r="F104" s="713"/>
      <c r="G104" s="713"/>
      <c r="H104" s="713"/>
      <c r="I104" s="713"/>
      <c r="J104" s="713"/>
      <c r="K104" s="713"/>
      <c r="L104" s="713"/>
      <c r="M104" s="713"/>
      <c r="N104" s="713"/>
      <c r="O104" s="744" t="str">
        <f>IF(O102="","",DATEDIF(O102,$J$52,"Y"))</f>
        <v/>
      </c>
      <c r="P104" s="744"/>
      <c r="Q104" s="744"/>
      <c r="R104" s="744"/>
      <c r="S104" s="744"/>
      <c r="T104" s="744"/>
      <c r="U104" s="745"/>
      <c r="V104" s="745"/>
      <c r="W104" s="745"/>
      <c r="X104" s="745"/>
      <c r="Y104" s="745"/>
      <c r="Z104" s="745"/>
      <c r="AA104" s="734"/>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5"/>
      <c r="AY104" s="735"/>
      <c r="AZ104" s="735"/>
      <c r="BA104" s="736"/>
      <c r="BB104" s="731"/>
      <c r="BC104" s="732"/>
      <c r="BD104" s="733"/>
      <c r="BE104" s="712"/>
      <c r="BF104" s="713"/>
      <c r="BG104" s="713"/>
      <c r="BH104" s="713"/>
      <c r="BI104" s="713"/>
      <c r="BJ104" s="713"/>
      <c r="BK104" s="713"/>
      <c r="BL104" s="714"/>
    </row>
    <row r="105" spans="2:64" ht="15.95" customHeight="1">
      <c r="C105" s="699" t="str">
        <f>IF(E105="","",COUNT($C$7:D104)+1)</f>
        <v/>
      </c>
      <c r="D105" s="700"/>
      <c r="E105" s="737"/>
      <c r="F105" s="738"/>
      <c r="G105" s="738"/>
      <c r="H105" s="738"/>
      <c r="I105" s="738"/>
      <c r="J105" s="738"/>
      <c r="K105" s="738"/>
      <c r="L105" s="738"/>
      <c r="M105" s="738"/>
      <c r="N105" s="738"/>
      <c r="O105" s="739"/>
      <c r="P105" s="739"/>
      <c r="Q105" s="739"/>
      <c r="R105" s="739"/>
      <c r="S105" s="739"/>
      <c r="T105" s="739"/>
      <c r="U105" s="745"/>
      <c r="V105" s="745"/>
      <c r="W105" s="745"/>
      <c r="X105" s="745"/>
      <c r="Y105" s="745"/>
      <c r="Z105" s="745"/>
      <c r="AA105" s="734"/>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5"/>
      <c r="AY105" s="735"/>
      <c r="AZ105" s="735"/>
      <c r="BA105" s="736"/>
      <c r="BB105" s="705"/>
      <c r="BC105" s="705"/>
      <c r="BD105" s="705"/>
      <c r="BE105" s="706"/>
      <c r="BF105" s="707"/>
      <c r="BG105" s="707"/>
      <c r="BH105" s="707"/>
      <c r="BI105" s="707"/>
      <c r="BJ105" s="707"/>
      <c r="BK105" s="707"/>
      <c r="BL105" s="708"/>
    </row>
    <row r="106" spans="2:64" ht="15.95" customHeight="1">
      <c r="C106" s="701"/>
      <c r="D106" s="702"/>
      <c r="E106" s="709"/>
      <c r="F106" s="743"/>
      <c r="G106" s="743"/>
      <c r="H106" s="743"/>
      <c r="I106" s="743"/>
      <c r="J106" s="743"/>
      <c r="K106" s="743"/>
      <c r="L106" s="743"/>
      <c r="M106" s="743"/>
      <c r="N106" s="743"/>
      <c r="O106" s="740"/>
      <c r="P106" s="740"/>
      <c r="Q106" s="740"/>
      <c r="R106" s="740"/>
      <c r="S106" s="740"/>
      <c r="T106" s="740"/>
      <c r="U106" s="745"/>
      <c r="V106" s="745"/>
      <c r="W106" s="745"/>
      <c r="X106" s="745"/>
      <c r="Y106" s="745"/>
      <c r="Z106" s="745"/>
      <c r="AA106" s="734"/>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5"/>
      <c r="AY106" s="735"/>
      <c r="AZ106" s="735"/>
      <c r="BA106" s="736"/>
      <c r="BB106" s="731"/>
      <c r="BC106" s="732"/>
      <c r="BD106" s="733"/>
      <c r="BE106" s="709"/>
      <c r="BF106" s="710"/>
      <c r="BG106" s="710"/>
      <c r="BH106" s="710"/>
      <c r="BI106" s="710"/>
      <c r="BJ106" s="710"/>
      <c r="BK106" s="710"/>
      <c r="BL106" s="711"/>
    </row>
    <row r="107" spans="2:64" ht="15.95" customHeight="1" thickBot="1">
      <c r="C107" s="703"/>
      <c r="D107" s="704"/>
      <c r="E107" s="712"/>
      <c r="F107" s="713"/>
      <c r="G107" s="713"/>
      <c r="H107" s="713"/>
      <c r="I107" s="713"/>
      <c r="J107" s="713"/>
      <c r="K107" s="713"/>
      <c r="L107" s="713"/>
      <c r="M107" s="713"/>
      <c r="N107" s="713"/>
      <c r="O107" s="744" t="str">
        <f>IF(O105="","",DATEDIF(O105,$J$52,"Y"))</f>
        <v/>
      </c>
      <c r="P107" s="744"/>
      <c r="Q107" s="744"/>
      <c r="R107" s="744"/>
      <c r="S107" s="744"/>
      <c r="T107" s="744"/>
      <c r="U107" s="745"/>
      <c r="V107" s="745"/>
      <c r="W107" s="745"/>
      <c r="X107" s="745"/>
      <c r="Y107" s="745"/>
      <c r="Z107" s="745"/>
      <c r="AA107" s="734"/>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c r="BA107" s="736"/>
      <c r="BB107" s="731"/>
      <c r="BC107" s="732"/>
      <c r="BD107" s="733"/>
      <c r="BE107" s="712"/>
      <c r="BF107" s="713"/>
      <c r="BG107" s="713"/>
      <c r="BH107" s="713"/>
      <c r="BI107" s="713"/>
      <c r="BJ107" s="713"/>
      <c r="BK107" s="713"/>
      <c r="BL107" s="714"/>
    </row>
    <row r="108" spans="2:64" ht="15.95" customHeight="1">
      <c r="B108" s="179"/>
      <c r="C108" s="159"/>
      <c r="D108" s="183" t="s">
        <v>756</v>
      </c>
      <c r="E108" s="184"/>
      <c r="F108" s="184"/>
      <c r="G108" s="184"/>
      <c r="H108" s="184"/>
      <c r="I108" s="184"/>
      <c r="J108" s="757">
        <v>45383</v>
      </c>
      <c r="K108" s="757"/>
      <c r="L108" s="757"/>
      <c r="M108" s="757"/>
      <c r="N108" s="757"/>
      <c r="O108" s="757"/>
      <c r="P108" s="757"/>
      <c r="Q108" s="183" t="s">
        <v>757</v>
      </c>
      <c r="R108" s="160"/>
      <c r="S108" s="159"/>
      <c r="T108" s="159"/>
      <c r="U108" s="159"/>
      <c r="V108" s="159"/>
      <c r="W108" s="159"/>
      <c r="X108" s="159"/>
      <c r="Y108" s="159"/>
      <c r="Z108" s="159"/>
      <c r="AA108" s="159"/>
      <c r="AB108" s="159"/>
      <c r="AC108" s="159"/>
      <c r="AD108" s="159"/>
      <c r="AE108" s="159"/>
      <c r="AF108" s="159"/>
      <c r="AG108" s="159"/>
      <c r="AH108" s="159"/>
      <c r="AI108" s="173"/>
      <c r="AJ108" s="173"/>
      <c r="AK108" s="173"/>
      <c r="AL108" s="173"/>
      <c r="AM108" s="173"/>
      <c r="AN108" s="173"/>
      <c r="AO108" s="174"/>
      <c r="AP108" s="174"/>
      <c r="AQ108" s="173"/>
      <c r="AR108" s="173"/>
      <c r="AS108" s="173"/>
      <c r="AT108" s="173"/>
      <c r="AU108" s="173"/>
      <c r="AV108" s="173"/>
      <c r="AW108" s="173"/>
      <c r="AX108" s="173"/>
      <c r="AY108" s="173"/>
      <c r="AZ108" s="175"/>
      <c r="BA108" s="175"/>
      <c r="BB108" s="175"/>
      <c r="BC108" s="175"/>
      <c r="BD108" s="175"/>
      <c r="BE108" s="173"/>
      <c r="BF108" s="173"/>
      <c r="BG108" s="173"/>
      <c r="BH108" s="173"/>
      <c r="BI108" s="173"/>
      <c r="BJ108" s="173"/>
      <c r="BK108" s="173"/>
      <c r="BL108" s="173"/>
    </row>
    <row r="109" spans="2:64" ht="15.95" customHeight="1">
      <c r="B109" s="154"/>
      <c r="C109" s="161"/>
      <c r="D109" s="162"/>
      <c r="Q109" s="158"/>
      <c r="R109" s="158"/>
      <c r="S109" s="158"/>
      <c r="T109" s="158"/>
      <c r="U109" s="158"/>
      <c r="V109" s="158"/>
      <c r="W109" s="158"/>
      <c r="X109" s="158"/>
      <c r="Y109" s="158"/>
      <c r="Z109" s="158"/>
      <c r="AA109" s="158"/>
      <c r="AB109" s="158"/>
      <c r="AC109" s="158"/>
      <c r="AD109" s="158"/>
      <c r="AE109" s="166"/>
      <c r="AF109" s="166"/>
      <c r="AG109" s="166"/>
      <c r="AO109" s="166"/>
      <c r="AP109" s="166"/>
      <c r="AZ109" s="176"/>
      <c r="BA109" s="176"/>
      <c r="BB109" s="176"/>
      <c r="BC109" s="176"/>
      <c r="BD109" s="176"/>
    </row>
    <row r="110" spans="2:64" ht="15.95" customHeight="1">
      <c r="B110" s="154"/>
      <c r="C110" s="161"/>
      <c r="Q110" s="158"/>
      <c r="R110" s="158"/>
      <c r="S110" s="158"/>
      <c r="T110" s="158"/>
      <c r="U110" s="158"/>
      <c r="V110" s="158"/>
      <c r="W110" s="158"/>
      <c r="X110" s="158"/>
      <c r="Y110" s="158"/>
      <c r="Z110" s="158"/>
      <c r="AA110" s="158"/>
      <c r="AB110" s="158"/>
      <c r="AC110" s="158"/>
      <c r="AD110" s="158"/>
      <c r="AE110" s="166"/>
      <c r="AF110" s="166"/>
      <c r="AG110" s="166"/>
      <c r="AO110" s="166"/>
      <c r="AP110" s="166"/>
      <c r="AZ110" s="176"/>
      <c r="BA110" s="176"/>
      <c r="BB110" s="176"/>
      <c r="BC110" s="176"/>
      <c r="BD110" s="176"/>
    </row>
    <row r="111" spans="2:64" ht="15.95" customHeight="1">
      <c r="B111" s="154"/>
      <c r="C111" s="161"/>
      <c r="N111" s="167"/>
      <c r="O111" s="167"/>
      <c r="P111" s="167"/>
      <c r="Q111" s="158"/>
      <c r="R111" s="158"/>
      <c r="S111" s="158"/>
      <c r="T111" s="158"/>
      <c r="U111" s="158"/>
      <c r="V111" s="158"/>
      <c r="W111" s="158"/>
      <c r="X111" s="158"/>
      <c r="Y111" s="158"/>
      <c r="Z111" s="158"/>
      <c r="AA111" s="158"/>
      <c r="AB111" s="158"/>
      <c r="AC111" s="158"/>
      <c r="AD111" s="158"/>
      <c r="AE111" s="166"/>
      <c r="AF111" s="166"/>
      <c r="AG111" s="166"/>
      <c r="AO111" s="166"/>
      <c r="AP111" s="166"/>
      <c r="AZ111" s="176"/>
      <c r="BA111" s="176"/>
      <c r="BB111" s="176"/>
      <c r="BC111" s="176"/>
      <c r="BD111" s="176"/>
    </row>
    <row r="113" spans="1:64" ht="15.95" customHeight="1">
      <c r="A113" s="154" t="s">
        <v>428</v>
      </c>
      <c r="B113" s="154"/>
      <c r="E113" s="177"/>
      <c r="F113" s="177"/>
      <c r="G113" s="177"/>
      <c r="H113" s="177"/>
      <c r="I113" s="177"/>
      <c r="J113" s="177"/>
      <c r="K113" s="177"/>
      <c r="L113" s="177"/>
      <c r="P113" s="723" t="s">
        <v>181</v>
      </c>
      <c r="Q113" s="724"/>
      <c r="R113" s="724"/>
      <c r="S113" s="724"/>
      <c r="T113" s="724"/>
      <c r="U113" s="724"/>
      <c r="V113" s="724"/>
      <c r="W113" s="725"/>
      <c r="X113" s="723">
        <f>X1</f>
        <v>0</v>
      </c>
      <c r="Y113" s="724"/>
      <c r="Z113" s="724"/>
      <c r="AA113" s="724"/>
      <c r="AB113" s="724"/>
      <c r="AC113" s="724"/>
      <c r="AD113" s="725"/>
      <c r="AE113" s="156"/>
      <c r="AF113" s="156"/>
      <c r="AG113" s="156"/>
      <c r="AH113" s="764" t="s">
        <v>5</v>
      </c>
      <c r="AI113" s="765"/>
      <c r="AJ113" s="765"/>
      <c r="AK113" s="765"/>
      <c r="AL113" s="765"/>
      <c r="AM113" s="765"/>
      <c r="AN113" s="765"/>
      <c r="AO113" s="766"/>
      <c r="AP113" s="726" t="str">
        <f>AQ1</f>
        <v/>
      </c>
      <c r="AQ113" s="727"/>
      <c r="AR113" s="727"/>
      <c r="AS113" s="727"/>
      <c r="AT113" s="727"/>
      <c r="AU113" s="727"/>
      <c r="AV113" s="727"/>
      <c r="AW113" s="727"/>
      <c r="AX113" s="727"/>
      <c r="AY113" s="727"/>
      <c r="AZ113" s="727"/>
      <c r="BA113" s="727"/>
      <c r="BB113" s="727"/>
      <c r="BC113" s="727"/>
      <c r="BD113" s="727"/>
      <c r="BE113" s="727"/>
      <c r="BF113" s="727"/>
      <c r="BG113" s="728"/>
      <c r="BH113" s="172"/>
      <c r="BI113" s="729" t="s">
        <v>211</v>
      </c>
      <c r="BJ113" s="729"/>
      <c r="BK113" s="729"/>
      <c r="BL113" s="729"/>
    </row>
    <row r="114" spans="1:64" ht="15.95" customHeight="1">
      <c r="A114" s="154"/>
      <c r="B114" s="154"/>
    </row>
    <row r="115" spans="1:64" ht="15.95" customHeight="1">
      <c r="C115" s="730" t="s">
        <v>183</v>
      </c>
      <c r="D115" s="730"/>
      <c r="E115" s="730"/>
      <c r="F115" s="730"/>
      <c r="G115" s="730"/>
      <c r="H115" s="730"/>
      <c r="I115" s="730"/>
      <c r="J115" s="730"/>
      <c r="K115" s="730"/>
      <c r="L115" s="730"/>
      <c r="M115" s="730"/>
      <c r="N115" s="730"/>
      <c r="O115" s="730"/>
      <c r="P115" s="730"/>
      <c r="Q115" s="730"/>
      <c r="R115" s="730"/>
      <c r="S115" s="730"/>
      <c r="T115" s="730"/>
      <c r="U115" s="730"/>
      <c r="V115" s="730"/>
      <c r="W115" s="730"/>
      <c r="X115" s="730"/>
      <c r="Y115" s="730"/>
      <c r="Z115" s="730"/>
      <c r="AA115" s="730"/>
      <c r="AB115" s="730"/>
      <c r="AC115" s="730"/>
      <c r="AD115" s="730"/>
      <c r="AE115" s="730"/>
      <c r="AF115" s="730"/>
      <c r="AG115" s="730"/>
      <c r="AH115" s="730"/>
      <c r="AI115" s="730"/>
      <c r="AJ115" s="730"/>
      <c r="AK115" s="730"/>
      <c r="AL115" s="730"/>
      <c r="AM115" s="730"/>
      <c r="AN115" s="730"/>
      <c r="AO115" s="730"/>
      <c r="AP115" s="730"/>
      <c r="AQ115" s="730"/>
      <c r="AR115" s="730"/>
      <c r="AS115" s="730"/>
      <c r="AT115" s="730"/>
      <c r="AU115" s="730"/>
      <c r="AV115" s="730"/>
      <c r="AW115" s="730"/>
      <c r="AX115" s="730"/>
      <c r="AY115" s="730"/>
      <c r="AZ115" s="730"/>
      <c r="BA115" s="730"/>
      <c r="BB115" s="730"/>
      <c r="BC115" s="730"/>
      <c r="BD115" s="730"/>
      <c r="BE115" s="730"/>
      <c r="BF115" s="730"/>
      <c r="BG115" s="730"/>
      <c r="BH115" s="730"/>
      <c r="BI115" s="730"/>
      <c r="BJ115" s="730"/>
      <c r="BK115" s="730"/>
      <c r="BL115" s="730"/>
    </row>
    <row r="116" spans="1:64" ht="15.95" customHeight="1" thickBot="1">
      <c r="C116" s="178"/>
      <c r="D116" s="178"/>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row>
    <row r="117" spans="1:64" ht="15.95" customHeight="1">
      <c r="C117" s="715" t="s">
        <v>184</v>
      </c>
      <c r="D117" s="716"/>
      <c r="E117" s="767" t="s">
        <v>1027</v>
      </c>
      <c r="F117" s="767"/>
      <c r="G117" s="767"/>
      <c r="H117" s="767"/>
      <c r="I117" s="767"/>
      <c r="J117" s="767"/>
      <c r="K117" s="767"/>
      <c r="L117" s="767"/>
      <c r="M117" s="767"/>
      <c r="N117" s="767"/>
      <c r="O117" s="741" t="s">
        <v>755</v>
      </c>
      <c r="P117" s="741"/>
      <c r="Q117" s="741"/>
      <c r="R117" s="741"/>
      <c r="S117" s="741"/>
      <c r="T117" s="741"/>
      <c r="U117" s="693" t="s">
        <v>191</v>
      </c>
      <c r="V117" s="694"/>
      <c r="W117" s="694"/>
      <c r="X117" s="694"/>
      <c r="Y117" s="694"/>
      <c r="Z117" s="694"/>
      <c r="AA117" s="693" t="s">
        <v>185</v>
      </c>
      <c r="AB117" s="694"/>
      <c r="AC117" s="694"/>
      <c r="AD117" s="694"/>
      <c r="AE117" s="719" t="s">
        <v>762</v>
      </c>
      <c r="AF117" s="719"/>
      <c r="AG117" s="719"/>
      <c r="AH117" s="719"/>
      <c r="AI117" s="719"/>
      <c r="AJ117" s="719"/>
      <c r="AK117" s="719"/>
      <c r="AL117" s="719"/>
      <c r="AM117" s="719"/>
      <c r="AN117" s="719"/>
      <c r="AO117" s="719"/>
      <c r="AP117" s="719"/>
      <c r="AQ117" s="719"/>
      <c r="AR117" s="719"/>
      <c r="AS117" s="719"/>
      <c r="AT117" s="719"/>
      <c r="AU117" s="719"/>
      <c r="AV117" s="719"/>
      <c r="AW117" s="719"/>
      <c r="AX117" s="719"/>
      <c r="AY117" s="719"/>
      <c r="AZ117" s="719"/>
      <c r="BA117" s="720"/>
      <c r="BB117" s="687" t="s">
        <v>186</v>
      </c>
      <c r="BC117" s="688"/>
      <c r="BD117" s="689"/>
      <c r="BE117" s="693" t="s">
        <v>754</v>
      </c>
      <c r="BF117" s="694"/>
      <c r="BG117" s="694"/>
      <c r="BH117" s="694"/>
      <c r="BI117" s="694"/>
      <c r="BJ117" s="694"/>
      <c r="BK117" s="694"/>
      <c r="BL117" s="695"/>
    </row>
    <row r="118" spans="1:64" ht="15.95" customHeight="1">
      <c r="C118" s="717"/>
      <c r="D118" s="718"/>
      <c r="E118" s="768"/>
      <c r="F118" s="768"/>
      <c r="G118" s="768"/>
      <c r="H118" s="768"/>
      <c r="I118" s="768"/>
      <c r="J118" s="768"/>
      <c r="K118" s="768"/>
      <c r="L118" s="768"/>
      <c r="M118" s="768"/>
      <c r="N118" s="768"/>
      <c r="O118" s="742"/>
      <c r="P118" s="742"/>
      <c r="Q118" s="742"/>
      <c r="R118" s="742"/>
      <c r="S118" s="742"/>
      <c r="T118" s="742"/>
      <c r="U118" s="696"/>
      <c r="V118" s="697"/>
      <c r="W118" s="697"/>
      <c r="X118" s="697"/>
      <c r="Y118" s="697"/>
      <c r="Z118" s="697"/>
      <c r="AA118" s="696"/>
      <c r="AB118" s="697"/>
      <c r="AC118" s="697"/>
      <c r="AD118" s="697"/>
      <c r="AE118" s="721"/>
      <c r="AF118" s="721"/>
      <c r="AG118" s="721"/>
      <c r="AH118" s="721"/>
      <c r="AI118" s="721"/>
      <c r="AJ118" s="721"/>
      <c r="AK118" s="721"/>
      <c r="AL118" s="721"/>
      <c r="AM118" s="721"/>
      <c r="AN118" s="721"/>
      <c r="AO118" s="721"/>
      <c r="AP118" s="721"/>
      <c r="AQ118" s="721"/>
      <c r="AR118" s="721"/>
      <c r="AS118" s="721"/>
      <c r="AT118" s="721"/>
      <c r="AU118" s="721"/>
      <c r="AV118" s="721"/>
      <c r="AW118" s="721"/>
      <c r="AX118" s="721"/>
      <c r="AY118" s="721"/>
      <c r="AZ118" s="721"/>
      <c r="BA118" s="722"/>
      <c r="BB118" s="690"/>
      <c r="BC118" s="691"/>
      <c r="BD118" s="692"/>
      <c r="BE118" s="696"/>
      <c r="BF118" s="697"/>
      <c r="BG118" s="697"/>
      <c r="BH118" s="697"/>
      <c r="BI118" s="697"/>
      <c r="BJ118" s="697"/>
      <c r="BK118" s="697"/>
      <c r="BL118" s="698"/>
    </row>
    <row r="119" spans="1:64" ht="15.95" customHeight="1">
      <c r="C119" s="699" t="str">
        <f>IF(E119="","",COUNT($C$7:D118)+1)</f>
        <v/>
      </c>
      <c r="D119" s="700"/>
      <c r="E119" s="737"/>
      <c r="F119" s="738"/>
      <c r="G119" s="738"/>
      <c r="H119" s="738"/>
      <c r="I119" s="738"/>
      <c r="J119" s="738"/>
      <c r="K119" s="738"/>
      <c r="L119" s="738"/>
      <c r="M119" s="738"/>
      <c r="N119" s="738"/>
      <c r="O119" s="739"/>
      <c r="P119" s="739"/>
      <c r="Q119" s="739"/>
      <c r="R119" s="739"/>
      <c r="S119" s="739"/>
      <c r="T119" s="739"/>
      <c r="U119" s="745"/>
      <c r="V119" s="745"/>
      <c r="W119" s="745"/>
      <c r="X119" s="745"/>
      <c r="Y119" s="745"/>
      <c r="Z119" s="745"/>
      <c r="AA119" s="734"/>
      <c r="AB119" s="735"/>
      <c r="AC119" s="735"/>
      <c r="AD119" s="735"/>
      <c r="AE119" s="735"/>
      <c r="AF119" s="735"/>
      <c r="AG119" s="735"/>
      <c r="AH119" s="735"/>
      <c r="AI119" s="735"/>
      <c r="AJ119" s="735"/>
      <c r="AK119" s="735"/>
      <c r="AL119" s="735"/>
      <c r="AM119" s="735"/>
      <c r="AN119" s="735"/>
      <c r="AO119" s="735"/>
      <c r="AP119" s="735"/>
      <c r="AQ119" s="735"/>
      <c r="AR119" s="735"/>
      <c r="AS119" s="735"/>
      <c r="AT119" s="735"/>
      <c r="AU119" s="735"/>
      <c r="AV119" s="735"/>
      <c r="AW119" s="735"/>
      <c r="AX119" s="735"/>
      <c r="AY119" s="735"/>
      <c r="AZ119" s="735"/>
      <c r="BA119" s="736"/>
      <c r="BB119" s="705"/>
      <c r="BC119" s="705"/>
      <c r="BD119" s="705"/>
      <c r="BE119" s="706"/>
      <c r="BF119" s="707"/>
      <c r="BG119" s="707"/>
      <c r="BH119" s="707"/>
      <c r="BI119" s="707"/>
      <c r="BJ119" s="707"/>
      <c r="BK119" s="707"/>
      <c r="BL119" s="708"/>
    </row>
    <row r="120" spans="1:64" ht="15.95" customHeight="1">
      <c r="C120" s="701"/>
      <c r="D120" s="702"/>
      <c r="E120" s="709"/>
      <c r="F120" s="743"/>
      <c r="G120" s="743"/>
      <c r="H120" s="743"/>
      <c r="I120" s="743"/>
      <c r="J120" s="743"/>
      <c r="K120" s="743"/>
      <c r="L120" s="743"/>
      <c r="M120" s="743"/>
      <c r="N120" s="743"/>
      <c r="O120" s="740"/>
      <c r="P120" s="740"/>
      <c r="Q120" s="740"/>
      <c r="R120" s="740"/>
      <c r="S120" s="740"/>
      <c r="T120" s="740"/>
      <c r="U120" s="745"/>
      <c r="V120" s="745"/>
      <c r="W120" s="745"/>
      <c r="X120" s="745"/>
      <c r="Y120" s="745"/>
      <c r="Z120" s="745"/>
      <c r="AA120" s="734"/>
      <c r="AB120" s="735"/>
      <c r="AC120" s="735"/>
      <c r="AD120" s="735"/>
      <c r="AE120" s="735"/>
      <c r="AF120" s="735"/>
      <c r="AG120" s="735"/>
      <c r="AH120" s="735"/>
      <c r="AI120" s="735"/>
      <c r="AJ120" s="735"/>
      <c r="AK120" s="735"/>
      <c r="AL120" s="735"/>
      <c r="AM120" s="735"/>
      <c r="AN120" s="735"/>
      <c r="AO120" s="735"/>
      <c r="AP120" s="735"/>
      <c r="AQ120" s="735"/>
      <c r="AR120" s="735"/>
      <c r="AS120" s="735"/>
      <c r="AT120" s="735"/>
      <c r="AU120" s="735"/>
      <c r="AV120" s="735"/>
      <c r="AW120" s="735"/>
      <c r="AX120" s="735"/>
      <c r="AY120" s="735"/>
      <c r="AZ120" s="735"/>
      <c r="BA120" s="736"/>
      <c r="BB120" s="731"/>
      <c r="BC120" s="732"/>
      <c r="BD120" s="733"/>
      <c r="BE120" s="709"/>
      <c r="BF120" s="710"/>
      <c r="BG120" s="710"/>
      <c r="BH120" s="710"/>
      <c r="BI120" s="710"/>
      <c r="BJ120" s="710"/>
      <c r="BK120" s="710"/>
      <c r="BL120" s="711"/>
    </row>
    <row r="121" spans="1:64" ht="15.95" customHeight="1">
      <c r="C121" s="703"/>
      <c r="D121" s="704"/>
      <c r="E121" s="712"/>
      <c r="F121" s="713"/>
      <c r="G121" s="713"/>
      <c r="H121" s="713"/>
      <c r="I121" s="713"/>
      <c r="J121" s="713"/>
      <c r="K121" s="713"/>
      <c r="L121" s="713"/>
      <c r="M121" s="713"/>
      <c r="N121" s="713"/>
      <c r="O121" s="744" t="str">
        <f>IF(O119="","",DATEDIF(O119,$J$52,"Y"))</f>
        <v/>
      </c>
      <c r="P121" s="744"/>
      <c r="Q121" s="744"/>
      <c r="R121" s="744"/>
      <c r="S121" s="744"/>
      <c r="T121" s="744"/>
      <c r="U121" s="745"/>
      <c r="V121" s="745"/>
      <c r="W121" s="745"/>
      <c r="X121" s="745"/>
      <c r="Y121" s="745"/>
      <c r="Z121" s="745"/>
      <c r="AA121" s="734"/>
      <c r="AB121" s="735"/>
      <c r="AC121" s="735"/>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5"/>
      <c r="AY121" s="735"/>
      <c r="AZ121" s="735"/>
      <c r="BA121" s="736"/>
      <c r="BB121" s="731"/>
      <c r="BC121" s="732"/>
      <c r="BD121" s="733"/>
      <c r="BE121" s="712"/>
      <c r="BF121" s="713"/>
      <c r="BG121" s="713"/>
      <c r="BH121" s="713"/>
      <c r="BI121" s="713"/>
      <c r="BJ121" s="713"/>
      <c r="BK121" s="713"/>
      <c r="BL121" s="714"/>
    </row>
    <row r="122" spans="1:64" ht="15.95" customHeight="1">
      <c r="C122" s="699" t="str">
        <f>IF(E122="","",COUNT($C$7:D121)+1)</f>
        <v/>
      </c>
      <c r="D122" s="700"/>
      <c r="E122" s="737"/>
      <c r="F122" s="738"/>
      <c r="G122" s="738"/>
      <c r="H122" s="738"/>
      <c r="I122" s="738"/>
      <c r="J122" s="738"/>
      <c r="K122" s="738"/>
      <c r="L122" s="738"/>
      <c r="M122" s="738"/>
      <c r="N122" s="738"/>
      <c r="O122" s="739"/>
      <c r="P122" s="739"/>
      <c r="Q122" s="739"/>
      <c r="R122" s="739"/>
      <c r="S122" s="739"/>
      <c r="T122" s="739"/>
      <c r="U122" s="745"/>
      <c r="V122" s="745"/>
      <c r="W122" s="745"/>
      <c r="X122" s="745"/>
      <c r="Y122" s="745"/>
      <c r="Z122" s="745"/>
      <c r="AA122" s="734"/>
      <c r="AB122" s="735"/>
      <c r="AC122" s="735"/>
      <c r="AD122" s="735"/>
      <c r="AE122" s="735"/>
      <c r="AF122" s="735"/>
      <c r="AG122" s="735"/>
      <c r="AH122" s="735"/>
      <c r="AI122" s="735"/>
      <c r="AJ122" s="735"/>
      <c r="AK122" s="735"/>
      <c r="AL122" s="735"/>
      <c r="AM122" s="735"/>
      <c r="AN122" s="735"/>
      <c r="AO122" s="735"/>
      <c r="AP122" s="735"/>
      <c r="AQ122" s="735"/>
      <c r="AR122" s="735"/>
      <c r="AS122" s="735"/>
      <c r="AT122" s="735"/>
      <c r="AU122" s="735"/>
      <c r="AV122" s="735"/>
      <c r="AW122" s="735"/>
      <c r="AX122" s="735"/>
      <c r="AY122" s="735"/>
      <c r="AZ122" s="735"/>
      <c r="BA122" s="736"/>
      <c r="BB122" s="705"/>
      <c r="BC122" s="705"/>
      <c r="BD122" s="705"/>
      <c r="BE122" s="706"/>
      <c r="BF122" s="707"/>
      <c r="BG122" s="707"/>
      <c r="BH122" s="707"/>
      <c r="BI122" s="707"/>
      <c r="BJ122" s="707"/>
      <c r="BK122" s="707"/>
      <c r="BL122" s="708"/>
    </row>
    <row r="123" spans="1:64" ht="15.95" customHeight="1">
      <c r="C123" s="701"/>
      <c r="D123" s="702"/>
      <c r="E123" s="709"/>
      <c r="F123" s="743"/>
      <c r="G123" s="743"/>
      <c r="H123" s="743"/>
      <c r="I123" s="743"/>
      <c r="J123" s="743"/>
      <c r="K123" s="743"/>
      <c r="L123" s="743"/>
      <c r="M123" s="743"/>
      <c r="N123" s="743"/>
      <c r="O123" s="740"/>
      <c r="P123" s="740"/>
      <c r="Q123" s="740"/>
      <c r="R123" s="740"/>
      <c r="S123" s="740"/>
      <c r="T123" s="740"/>
      <c r="U123" s="745"/>
      <c r="V123" s="745"/>
      <c r="W123" s="745"/>
      <c r="X123" s="745"/>
      <c r="Y123" s="745"/>
      <c r="Z123" s="745"/>
      <c r="AA123" s="734"/>
      <c r="AB123" s="735"/>
      <c r="AC123" s="735"/>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5"/>
      <c r="AZ123" s="735"/>
      <c r="BA123" s="736"/>
      <c r="BB123" s="731"/>
      <c r="BC123" s="732"/>
      <c r="BD123" s="733"/>
      <c r="BE123" s="709"/>
      <c r="BF123" s="710"/>
      <c r="BG123" s="710"/>
      <c r="BH123" s="710"/>
      <c r="BI123" s="710"/>
      <c r="BJ123" s="710"/>
      <c r="BK123" s="710"/>
      <c r="BL123" s="711"/>
    </row>
    <row r="124" spans="1:64" ht="15.95" customHeight="1">
      <c r="C124" s="703"/>
      <c r="D124" s="704"/>
      <c r="E124" s="712"/>
      <c r="F124" s="713"/>
      <c r="G124" s="713"/>
      <c r="H124" s="713"/>
      <c r="I124" s="713"/>
      <c r="J124" s="713"/>
      <c r="K124" s="713"/>
      <c r="L124" s="713"/>
      <c r="M124" s="713"/>
      <c r="N124" s="713"/>
      <c r="O124" s="744" t="str">
        <f>IF(O122="","",DATEDIF(O122,$J$52,"Y"))</f>
        <v/>
      </c>
      <c r="P124" s="744"/>
      <c r="Q124" s="744"/>
      <c r="R124" s="744"/>
      <c r="S124" s="744"/>
      <c r="T124" s="744"/>
      <c r="U124" s="745"/>
      <c r="V124" s="745"/>
      <c r="W124" s="745"/>
      <c r="X124" s="745"/>
      <c r="Y124" s="745"/>
      <c r="Z124" s="745"/>
      <c r="AA124" s="734"/>
      <c r="AB124" s="735"/>
      <c r="AC124" s="735"/>
      <c r="AD124" s="735"/>
      <c r="AE124" s="735"/>
      <c r="AF124" s="735"/>
      <c r="AG124" s="735"/>
      <c r="AH124" s="735"/>
      <c r="AI124" s="735"/>
      <c r="AJ124" s="735"/>
      <c r="AK124" s="735"/>
      <c r="AL124" s="735"/>
      <c r="AM124" s="735"/>
      <c r="AN124" s="735"/>
      <c r="AO124" s="735"/>
      <c r="AP124" s="735"/>
      <c r="AQ124" s="735"/>
      <c r="AR124" s="735"/>
      <c r="AS124" s="735"/>
      <c r="AT124" s="735"/>
      <c r="AU124" s="735"/>
      <c r="AV124" s="735"/>
      <c r="AW124" s="735"/>
      <c r="AX124" s="735"/>
      <c r="AY124" s="735"/>
      <c r="AZ124" s="735"/>
      <c r="BA124" s="736"/>
      <c r="BB124" s="731"/>
      <c r="BC124" s="732"/>
      <c r="BD124" s="733"/>
      <c r="BE124" s="712"/>
      <c r="BF124" s="713"/>
      <c r="BG124" s="713"/>
      <c r="BH124" s="713"/>
      <c r="BI124" s="713"/>
      <c r="BJ124" s="713"/>
      <c r="BK124" s="713"/>
      <c r="BL124" s="714"/>
    </row>
    <row r="125" spans="1:64" ht="15.95" customHeight="1">
      <c r="C125" s="699" t="str">
        <f>IF(E125="","",COUNT($C$7:D124)+1)</f>
        <v/>
      </c>
      <c r="D125" s="700"/>
      <c r="E125" s="737"/>
      <c r="F125" s="738"/>
      <c r="G125" s="738"/>
      <c r="H125" s="738"/>
      <c r="I125" s="738"/>
      <c r="J125" s="738"/>
      <c r="K125" s="738"/>
      <c r="L125" s="738"/>
      <c r="M125" s="738"/>
      <c r="N125" s="738"/>
      <c r="O125" s="739"/>
      <c r="P125" s="739"/>
      <c r="Q125" s="739"/>
      <c r="R125" s="739"/>
      <c r="S125" s="739"/>
      <c r="T125" s="739"/>
      <c r="U125" s="745"/>
      <c r="V125" s="745"/>
      <c r="W125" s="745"/>
      <c r="X125" s="745"/>
      <c r="Y125" s="745"/>
      <c r="Z125" s="745"/>
      <c r="AA125" s="734"/>
      <c r="AB125" s="735"/>
      <c r="AC125" s="735"/>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c r="BA125" s="736"/>
      <c r="BB125" s="705"/>
      <c r="BC125" s="705"/>
      <c r="BD125" s="705"/>
      <c r="BE125" s="706"/>
      <c r="BF125" s="707"/>
      <c r="BG125" s="707"/>
      <c r="BH125" s="707"/>
      <c r="BI125" s="707"/>
      <c r="BJ125" s="707"/>
      <c r="BK125" s="707"/>
      <c r="BL125" s="708"/>
    </row>
    <row r="126" spans="1:64" ht="15.95" customHeight="1">
      <c r="C126" s="701"/>
      <c r="D126" s="702"/>
      <c r="E126" s="709"/>
      <c r="F126" s="743"/>
      <c r="G126" s="743"/>
      <c r="H126" s="743"/>
      <c r="I126" s="743"/>
      <c r="J126" s="743"/>
      <c r="K126" s="743"/>
      <c r="L126" s="743"/>
      <c r="M126" s="743"/>
      <c r="N126" s="743"/>
      <c r="O126" s="740"/>
      <c r="P126" s="740"/>
      <c r="Q126" s="740"/>
      <c r="R126" s="740"/>
      <c r="S126" s="740"/>
      <c r="T126" s="740"/>
      <c r="U126" s="745"/>
      <c r="V126" s="745"/>
      <c r="W126" s="745"/>
      <c r="X126" s="745"/>
      <c r="Y126" s="745"/>
      <c r="Z126" s="745"/>
      <c r="AA126" s="734"/>
      <c r="AB126" s="735"/>
      <c r="AC126" s="735"/>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c r="BA126" s="736"/>
      <c r="BB126" s="731"/>
      <c r="BC126" s="732"/>
      <c r="BD126" s="733"/>
      <c r="BE126" s="709"/>
      <c r="BF126" s="710"/>
      <c r="BG126" s="710"/>
      <c r="BH126" s="710"/>
      <c r="BI126" s="710"/>
      <c r="BJ126" s="710"/>
      <c r="BK126" s="710"/>
      <c r="BL126" s="711"/>
    </row>
    <row r="127" spans="1:64" ht="15.95" customHeight="1">
      <c r="C127" s="703"/>
      <c r="D127" s="704"/>
      <c r="E127" s="712"/>
      <c r="F127" s="713"/>
      <c r="G127" s="713"/>
      <c r="H127" s="713"/>
      <c r="I127" s="713"/>
      <c r="J127" s="713"/>
      <c r="K127" s="713"/>
      <c r="L127" s="713"/>
      <c r="M127" s="713"/>
      <c r="N127" s="713"/>
      <c r="O127" s="744" t="str">
        <f>IF(O125="","",DATEDIF(O125,$J$52,"Y"))</f>
        <v/>
      </c>
      <c r="P127" s="744"/>
      <c r="Q127" s="744"/>
      <c r="R127" s="744"/>
      <c r="S127" s="744"/>
      <c r="T127" s="744"/>
      <c r="U127" s="745"/>
      <c r="V127" s="745"/>
      <c r="W127" s="745"/>
      <c r="X127" s="745"/>
      <c r="Y127" s="745"/>
      <c r="Z127" s="745"/>
      <c r="AA127" s="734"/>
      <c r="AB127" s="735"/>
      <c r="AC127" s="735"/>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c r="BA127" s="736"/>
      <c r="BB127" s="731"/>
      <c r="BC127" s="732"/>
      <c r="BD127" s="733"/>
      <c r="BE127" s="712"/>
      <c r="BF127" s="713"/>
      <c r="BG127" s="713"/>
      <c r="BH127" s="713"/>
      <c r="BI127" s="713"/>
      <c r="BJ127" s="713"/>
      <c r="BK127" s="713"/>
      <c r="BL127" s="714"/>
    </row>
    <row r="128" spans="1:64" ht="15.95" customHeight="1">
      <c r="C128" s="699" t="str">
        <f>IF(E128="","",COUNT($C$7:D127)+1)</f>
        <v/>
      </c>
      <c r="D128" s="700"/>
      <c r="E128" s="737"/>
      <c r="F128" s="738"/>
      <c r="G128" s="738"/>
      <c r="H128" s="738"/>
      <c r="I128" s="738"/>
      <c r="J128" s="738"/>
      <c r="K128" s="738"/>
      <c r="L128" s="738"/>
      <c r="M128" s="738"/>
      <c r="N128" s="738"/>
      <c r="O128" s="739"/>
      <c r="P128" s="739"/>
      <c r="Q128" s="739"/>
      <c r="R128" s="739"/>
      <c r="S128" s="739"/>
      <c r="T128" s="739"/>
      <c r="U128" s="745"/>
      <c r="V128" s="745"/>
      <c r="W128" s="745"/>
      <c r="X128" s="745"/>
      <c r="Y128" s="745"/>
      <c r="Z128" s="745"/>
      <c r="AA128" s="734"/>
      <c r="AB128" s="735"/>
      <c r="AC128" s="735"/>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35"/>
      <c r="AZ128" s="735"/>
      <c r="BA128" s="736"/>
      <c r="BB128" s="705"/>
      <c r="BC128" s="705"/>
      <c r="BD128" s="705"/>
      <c r="BE128" s="706"/>
      <c r="BF128" s="707"/>
      <c r="BG128" s="707"/>
      <c r="BH128" s="707"/>
      <c r="BI128" s="707"/>
      <c r="BJ128" s="707"/>
      <c r="BK128" s="707"/>
      <c r="BL128" s="708"/>
    </row>
    <row r="129" spans="3:64" ht="15.95" customHeight="1">
      <c r="C129" s="701"/>
      <c r="D129" s="702"/>
      <c r="E129" s="709"/>
      <c r="F129" s="743"/>
      <c r="G129" s="743"/>
      <c r="H129" s="743"/>
      <c r="I129" s="743"/>
      <c r="J129" s="743"/>
      <c r="K129" s="743"/>
      <c r="L129" s="743"/>
      <c r="M129" s="743"/>
      <c r="N129" s="743"/>
      <c r="O129" s="740"/>
      <c r="P129" s="740"/>
      <c r="Q129" s="740"/>
      <c r="R129" s="740"/>
      <c r="S129" s="740"/>
      <c r="T129" s="740"/>
      <c r="U129" s="745"/>
      <c r="V129" s="745"/>
      <c r="W129" s="745"/>
      <c r="X129" s="745"/>
      <c r="Y129" s="745"/>
      <c r="Z129" s="745"/>
      <c r="AA129" s="734"/>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c r="BA129" s="736"/>
      <c r="BB129" s="731"/>
      <c r="BC129" s="732"/>
      <c r="BD129" s="733"/>
      <c r="BE129" s="709"/>
      <c r="BF129" s="710"/>
      <c r="BG129" s="710"/>
      <c r="BH129" s="710"/>
      <c r="BI129" s="710"/>
      <c r="BJ129" s="710"/>
      <c r="BK129" s="710"/>
      <c r="BL129" s="711"/>
    </row>
    <row r="130" spans="3:64" ht="15.95" customHeight="1">
      <c r="C130" s="703"/>
      <c r="D130" s="704"/>
      <c r="E130" s="712"/>
      <c r="F130" s="713"/>
      <c r="G130" s="713"/>
      <c r="H130" s="713"/>
      <c r="I130" s="713"/>
      <c r="J130" s="713"/>
      <c r="K130" s="713"/>
      <c r="L130" s="713"/>
      <c r="M130" s="713"/>
      <c r="N130" s="713"/>
      <c r="O130" s="744" t="str">
        <f>IF(O128="","",DATEDIF(O128,$J$52,"Y"))</f>
        <v/>
      </c>
      <c r="P130" s="744"/>
      <c r="Q130" s="744"/>
      <c r="R130" s="744"/>
      <c r="S130" s="744"/>
      <c r="T130" s="744"/>
      <c r="U130" s="745"/>
      <c r="V130" s="745"/>
      <c r="W130" s="745"/>
      <c r="X130" s="745"/>
      <c r="Y130" s="745"/>
      <c r="Z130" s="745"/>
      <c r="AA130" s="734"/>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c r="BA130" s="736"/>
      <c r="BB130" s="731"/>
      <c r="BC130" s="732"/>
      <c r="BD130" s="733"/>
      <c r="BE130" s="712"/>
      <c r="BF130" s="713"/>
      <c r="BG130" s="713"/>
      <c r="BH130" s="713"/>
      <c r="BI130" s="713"/>
      <c r="BJ130" s="713"/>
      <c r="BK130" s="713"/>
      <c r="BL130" s="714"/>
    </row>
    <row r="131" spans="3:64" ht="15.95" customHeight="1">
      <c r="C131" s="699" t="str">
        <f>IF(E131="","",COUNT($C$7:D130)+1)</f>
        <v/>
      </c>
      <c r="D131" s="700"/>
      <c r="E131" s="737"/>
      <c r="F131" s="738"/>
      <c r="G131" s="738"/>
      <c r="H131" s="738"/>
      <c r="I131" s="738"/>
      <c r="J131" s="738"/>
      <c r="K131" s="738"/>
      <c r="L131" s="738"/>
      <c r="M131" s="738"/>
      <c r="N131" s="738"/>
      <c r="O131" s="739"/>
      <c r="P131" s="739"/>
      <c r="Q131" s="739"/>
      <c r="R131" s="739"/>
      <c r="S131" s="739"/>
      <c r="T131" s="739"/>
      <c r="U131" s="745"/>
      <c r="V131" s="745"/>
      <c r="W131" s="745"/>
      <c r="X131" s="745"/>
      <c r="Y131" s="745"/>
      <c r="Z131" s="745"/>
      <c r="AA131" s="734"/>
      <c r="AB131" s="735"/>
      <c r="AC131" s="735"/>
      <c r="AD131" s="735"/>
      <c r="AE131" s="735"/>
      <c r="AF131" s="735"/>
      <c r="AG131" s="735"/>
      <c r="AH131" s="735"/>
      <c r="AI131" s="735"/>
      <c r="AJ131" s="735"/>
      <c r="AK131" s="735"/>
      <c r="AL131" s="735"/>
      <c r="AM131" s="735"/>
      <c r="AN131" s="735"/>
      <c r="AO131" s="735"/>
      <c r="AP131" s="735"/>
      <c r="AQ131" s="735"/>
      <c r="AR131" s="735"/>
      <c r="AS131" s="735"/>
      <c r="AT131" s="735"/>
      <c r="AU131" s="735"/>
      <c r="AV131" s="735"/>
      <c r="AW131" s="735"/>
      <c r="AX131" s="735"/>
      <c r="AY131" s="735"/>
      <c r="AZ131" s="735"/>
      <c r="BA131" s="736"/>
      <c r="BB131" s="705"/>
      <c r="BC131" s="705"/>
      <c r="BD131" s="705"/>
      <c r="BE131" s="706"/>
      <c r="BF131" s="707"/>
      <c r="BG131" s="707"/>
      <c r="BH131" s="707"/>
      <c r="BI131" s="707"/>
      <c r="BJ131" s="707"/>
      <c r="BK131" s="707"/>
      <c r="BL131" s="708"/>
    </row>
    <row r="132" spans="3:64" ht="15.95" customHeight="1">
      <c r="C132" s="701"/>
      <c r="D132" s="702"/>
      <c r="E132" s="709"/>
      <c r="F132" s="743"/>
      <c r="G132" s="743"/>
      <c r="H132" s="743"/>
      <c r="I132" s="743"/>
      <c r="J132" s="743"/>
      <c r="K132" s="743"/>
      <c r="L132" s="743"/>
      <c r="M132" s="743"/>
      <c r="N132" s="743"/>
      <c r="O132" s="740"/>
      <c r="P132" s="740"/>
      <c r="Q132" s="740"/>
      <c r="R132" s="740"/>
      <c r="S132" s="740"/>
      <c r="T132" s="740"/>
      <c r="U132" s="745"/>
      <c r="V132" s="745"/>
      <c r="W132" s="745"/>
      <c r="X132" s="745"/>
      <c r="Y132" s="745"/>
      <c r="Z132" s="745"/>
      <c r="AA132" s="734"/>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5"/>
      <c r="AY132" s="735"/>
      <c r="AZ132" s="735"/>
      <c r="BA132" s="736"/>
      <c r="BB132" s="731"/>
      <c r="BC132" s="732"/>
      <c r="BD132" s="733"/>
      <c r="BE132" s="709"/>
      <c r="BF132" s="710"/>
      <c r="BG132" s="710"/>
      <c r="BH132" s="710"/>
      <c r="BI132" s="710"/>
      <c r="BJ132" s="710"/>
      <c r="BK132" s="710"/>
      <c r="BL132" s="711"/>
    </row>
    <row r="133" spans="3:64" ht="15.95" customHeight="1">
      <c r="C133" s="703"/>
      <c r="D133" s="704"/>
      <c r="E133" s="712"/>
      <c r="F133" s="713"/>
      <c r="G133" s="713"/>
      <c r="H133" s="713"/>
      <c r="I133" s="713"/>
      <c r="J133" s="713"/>
      <c r="K133" s="713"/>
      <c r="L133" s="713"/>
      <c r="M133" s="713"/>
      <c r="N133" s="713"/>
      <c r="O133" s="744" t="str">
        <f>IF(O131="","",DATEDIF(O131,$J$52,"Y"))</f>
        <v/>
      </c>
      <c r="P133" s="744"/>
      <c r="Q133" s="744"/>
      <c r="R133" s="744"/>
      <c r="S133" s="744"/>
      <c r="T133" s="744"/>
      <c r="U133" s="745"/>
      <c r="V133" s="745"/>
      <c r="W133" s="745"/>
      <c r="X133" s="745"/>
      <c r="Y133" s="745"/>
      <c r="Z133" s="745"/>
      <c r="AA133" s="734"/>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c r="BA133" s="736"/>
      <c r="BB133" s="731"/>
      <c r="BC133" s="732"/>
      <c r="BD133" s="733"/>
      <c r="BE133" s="712"/>
      <c r="BF133" s="713"/>
      <c r="BG133" s="713"/>
      <c r="BH133" s="713"/>
      <c r="BI133" s="713"/>
      <c r="BJ133" s="713"/>
      <c r="BK133" s="713"/>
      <c r="BL133" s="714"/>
    </row>
    <row r="134" spans="3:64" ht="15.95" customHeight="1">
      <c r="C134" s="699" t="str">
        <f>IF(E134="","",COUNT($C$7:D133)+1)</f>
        <v/>
      </c>
      <c r="D134" s="700"/>
      <c r="E134" s="737"/>
      <c r="F134" s="738"/>
      <c r="G134" s="738"/>
      <c r="H134" s="738"/>
      <c r="I134" s="738"/>
      <c r="J134" s="738"/>
      <c r="K134" s="738"/>
      <c r="L134" s="738"/>
      <c r="M134" s="738"/>
      <c r="N134" s="738"/>
      <c r="O134" s="739"/>
      <c r="P134" s="739"/>
      <c r="Q134" s="739"/>
      <c r="R134" s="739"/>
      <c r="S134" s="739"/>
      <c r="T134" s="739"/>
      <c r="U134" s="745"/>
      <c r="V134" s="745"/>
      <c r="W134" s="745"/>
      <c r="X134" s="745"/>
      <c r="Y134" s="745"/>
      <c r="Z134" s="745"/>
      <c r="AA134" s="734"/>
      <c r="AB134" s="735"/>
      <c r="AC134" s="735"/>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5"/>
      <c r="AY134" s="735"/>
      <c r="AZ134" s="735"/>
      <c r="BA134" s="736"/>
      <c r="BB134" s="705"/>
      <c r="BC134" s="705"/>
      <c r="BD134" s="705"/>
      <c r="BE134" s="706"/>
      <c r="BF134" s="707"/>
      <c r="BG134" s="707"/>
      <c r="BH134" s="707"/>
      <c r="BI134" s="707"/>
      <c r="BJ134" s="707"/>
      <c r="BK134" s="707"/>
      <c r="BL134" s="708"/>
    </row>
    <row r="135" spans="3:64" ht="15.95" customHeight="1">
      <c r="C135" s="701"/>
      <c r="D135" s="702"/>
      <c r="E135" s="709"/>
      <c r="F135" s="743"/>
      <c r="G135" s="743"/>
      <c r="H135" s="743"/>
      <c r="I135" s="743"/>
      <c r="J135" s="743"/>
      <c r="K135" s="743"/>
      <c r="L135" s="743"/>
      <c r="M135" s="743"/>
      <c r="N135" s="743"/>
      <c r="O135" s="740"/>
      <c r="P135" s="740"/>
      <c r="Q135" s="740"/>
      <c r="R135" s="740"/>
      <c r="S135" s="740"/>
      <c r="T135" s="740"/>
      <c r="U135" s="745"/>
      <c r="V135" s="745"/>
      <c r="W135" s="745"/>
      <c r="X135" s="745"/>
      <c r="Y135" s="745"/>
      <c r="Z135" s="745"/>
      <c r="AA135" s="734"/>
      <c r="AB135" s="735"/>
      <c r="AC135" s="735"/>
      <c r="AD135" s="735"/>
      <c r="AE135" s="735"/>
      <c r="AF135" s="735"/>
      <c r="AG135" s="735"/>
      <c r="AH135" s="735"/>
      <c r="AI135" s="735"/>
      <c r="AJ135" s="735"/>
      <c r="AK135" s="735"/>
      <c r="AL135" s="735"/>
      <c r="AM135" s="735"/>
      <c r="AN135" s="735"/>
      <c r="AO135" s="735"/>
      <c r="AP135" s="735"/>
      <c r="AQ135" s="735"/>
      <c r="AR135" s="735"/>
      <c r="AS135" s="735"/>
      <c r="AT135" s="735"/>
      <c r="AU135" s="735"/>
      <c r="AV135" s="735"/>
      <c r="AW135" s="735"/>
      <c r="AX135" s="735"/>
      <c r="AY135" s="735"/>
      <c r="AZ135" s="735"/>
      <c r="BA135" s="736"/>
      <c r="BB135" s="731"/>
      <c r="BC135" s="732"/>
      <c r="BD135" s="733"/>
      <c r="BE135" s="709"/>
      <c r="BF135" s="710"/>
      <c r="BG135" s="710"/>
      <c r="BH135" s="710"/>
      <c r="BI135" s="710"/>
      <c r="BJ135" s="710"/>
      <c r="BK135" s="710"/>
      <c r="BL135" s="711"/>
    </row>
    <row r="136" spans="3:64" ht="15.95" customHeight="1">
      <c r="C136" s="703"/>
      <c r="D136" s="704"/>
      <c r="E136" s="712"/>
      <c r="F136" s="713"/>
      <c r="G136" s="713"/>
      <c r="H136" s="713"/>
      <c r="I136" s="713"/>
      <c r="J136" s="713"/>
      <c r="K136" s="713"/>
      <c r="L136" s="713"/>
      <c r="M136" s="713"/>
      <c r="N136" s="713"/>
      <c r="O136" s="744" t="str">
        <f>IF(O134="","",DATEDIF(O134,$J$52,"Y"))</f>
        <v/>
      </c>
      <c r="P136" s="744"/>
      <c r="Q136" s="744"/>
      <c r="R136" s="744"/>
      <c r="S136" s="744"/>
      <c r="T136" s="744"/>
      <c r="U136" s="745"/>
      <c r="V136" s="745"/>
      <c r="W136" s="745"/>
      <c r="X136" s="745"/>
      <c r="Y136" s="745"/>
      <c r="Z136" s="745"/>
      <c r="AA136" s="734"/>
      <c r="AB136" s="735"/>
      <c r="AC136" s="735"/>
      <c r="AD136" s="735"/>
      <c r="AE136" s="735"/>
      <c r="AF136" s="735"/>
      <c r="AG136" s="735"/>
      <c r="AH136" s="735"/>
      <c r="AI136" s="735"/>
      <c r="AJ136" s="735"/>
      <c r="AK136" s="735"/>
      <c r="AL136" s="735"/>
      <c r="AM136" s="735"/>
      <c r="AN136" s="735"/>
      <c r="AO136" s="735"/>
      <c r="AP136" s="735"/>
      <c r="AQ136" s="735"/>
      <c r="AR136" s="735"/>
      <c r="AS136" s="735"/>
      <c r="AT136" s="735"/>
      <c r="AU136" s="735"/>
      <c r="AV136" s="735"/>
      <c r="AW136" s="735"/>
      <c r="AX136" s="735"/>
      <c r="AY136" s="735"/>
      <c r="AZ136" s="735"/>
      <c r="BA136" s="736"/>
      <c r="BB136" s="731"/>
      <c r="BC136" s="732"/>
      <c r="BD136" s="733"/>
      <c r="BE136" s="712"/>
      <c r="BF136" s="713"/>
      <c r="BG136" s="713"/>
      <c r="BH136" s="713"/>
      <c r="BI136" s="713"/>
      <c r="BJ136" s="713"/>
      <c r="BK136" s="713"/>
      <c r="BL136" s="714"/>
    </row>
    <row r="137" spans="3:64" ht="15.95" customHeight="1">
      <c r="C137" s="699" t="str">
        <f>IF(E137="","",COUNT($C$7:D136)+1)</f>
        <v/>
      </c>
      <c r="D137" s="700"/>
      <c r="E137" s="737"/>
      <c r="F137" s="738"/>
      <c r="G137" s="738"/>
      <c r="H137" s="738"/>
      <c r="I137" s="738"/>
      <c r="J137" s="738"/>
      <c r="K137" s="738"/>
      <c r="L137" s="738"/>
      <c r="M137" s="738"/>
      <c r="N137" s="738"/>
      <c r="O137" s="739"/>
      <c r="P137" s="739"/>
      <c r="Q137" s="739"/>
      <c r="R137" s="739"/>
      <c r="S137" s="739"/>
      <c r="T137" s="739"/>
      <c r="U137" s="745"/>
      <c r="V137" s="745"/>
      <c r="W137" s="745"/>
      <c r="X137" s="745"/>
      <c r="Y137" s="745"/>
      <c r="Z137" s="745"/>
      <c r="AA137" s="734"/>
      <c r="AB137" s="735"/>
      <c r="AC137" s="735"/>
      <c r="AD137" s="735"/>
      <c r="AE137" s="735"/>
      <c r="AF137" s="735"/>
      <c r="AG137" s="735"/>
      <c r="AH137" s="735"/>
      <c r="AI137" s="735"/>
      <c r="AJ137" s="735"/>
      <c r="AK137" s="735"/>
      <c r="AL137" s="735"/>
      <c r="AM137" s="735"/>
      <c r="AN137" s="735"/>
      <c r="AO137" s="735"/>
      <c r="AP137" s="735"/>
      <c r="AQ137" s="735"/>
      <c r="AR137" s="735"/>
      <c r="AS137" s="735"/>
      <c r="AT137" s="735"/>
      <c r="AU137" s="735"/>
      <c r="AV137" s="735"/>
      <c r="AW137" s="735"/>
      <c r="AX137" s="735"/>
      <c r="AY137" s="735"/>
      <c r="AZ137" s="735"/>
      <c r="BA137" s="736"/>
      <c r="BB137" s="705"/>
      <c r="BC137" s="705"/>
      <c r="BD137" s="705"/>
      <c r="BE137" s="706"/>
      <c r="BF137" s="707"/>
      <c r="BG137" s="707"/>
      <c r="BH137" s="707"/>
      <c r="BI137" s="707"/>
      <c r="BJ137" s="707"/>
      <c r="BK137" s="707"/>
      <c r="BL137" s="708"/>
    </row>
    <row r="138" spans="3:64" ht="15.95" customHeight="1">
      <c r="C138" s="701"/>
      <c r="D138" s="702"/>
      <c r="E138" s="709"/>
      <c r="F138" s="743"/>
      <c r="G138" s="743"/>
      <c r="H138" s="743"/>
      <c r="I138" s="743"/>
      <c r="J138" s="743"/>
      <c r="K138" s="743"/>
      <c r="L138" s="743"/>
      <c r="M138" s="743"/>
      <c r="N138" s="743"/>
      <c r="O138" s="740"/>
      <c r="P138" s="740"/>
      <c r="Q138" s="740"/>
      <c r="R138" s="740"/>
      <c r="S138" s="740"/>
      <c r="T138" s="740"/>
      <c r="U138" s="745"/>
      <c r="V138" s="745"/>
      <c r="W138" s="745"/>
      <c r="X138" s="745"/>
      <c r="Y138" s="745"/>
      <c r="Z138" s="745"/>
      <c r="AA138" s="734"/>
      <c r="AB138" s="735"/>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6"/>
      <c r="BB138" s="731"/>
      <c r="BC138" s="732"/>
      <c r="BD138" s="733"/>
      <c r="BE138" s="709"/>
      <c r="BF138" s="710"/>
      <c r="BG138" s="710"/>
      <c r="BH138" s="710"/>
      <c r="BI138" s="710"/>
      <c r="BJ138" s="710"/>
      <c r="BK138" s="710"/>
      <c r="BL138" s="711"/>
    </row>
    <row r="139" spans="3:64" ht="15.95" customHeight="1">
      <c r="C139" s="703"/>
      <c r="D139" s="704"/>
      <c r="E139" s="712"/>
      <c r="F139" s="713"/>
      <c r="G139" s="713"/>
      <c r="H139" s="713"/>
      <c r="I139" s="713"/>
      <c r="J139" s="713"/>
      <c r="K139" s="713"/>
      <c r="L139" s="713"/>
      <c r="M139" s="713"/>
      <c r="N139" s="713"/>
      <c r="O139" s="744" t="str">
        <f>IF(O137="","",DATEDIF(O137,$J$52,"Y"))</f>
        <v/>
      </c>
      <c r="P139" s="744"/>
      <c r="Q139" s="744"/>
      <c r="R139" s="744"/>
      <c r="S139" s="744"/>
      <c r="T139" s="744"/>
      <c r="U139" s="745"/>
      <c r="V139" s="745"/>
      <c r="W139" s="745"/>
      <c r="X139" s="745"/>
      <c r="Y139" s="745"/>
      <c r="Z139" s="745"/>
      <c r="AA139" s="734"/>
      <c r="AB139" s="735"/>
      <c r="AC139" s="735"/>
      <c r="AD139" s="735"/>
      <c r="AE139" s="735"/>
      <c r="AF139" s="735"/>
      <c r="AG139" s="735"/>
      <c r="AH139" s="735"/>
      <c r="AI139" s="735"/>
      <c r="AJ139" s="735"/>
      <c r="AK139" s="735"/>
      <c r="AL139" s="735"/>
      <c r="AM139" s="735"/>
      <c r="AN139" s="735"/>
      <c r="AO139" s="735"/>
      <c r="AP139" s="735"/>
      <c r="AQ139" s="735"/>
      <c r="AR139" s="735"/>
      <c r="AS139" s="735"/>
      <c r="AT139" s="735"/>
      <c r="AU139" s="735"/>
      <c r="AV139" s="735"/>
      <c r="AW139" s="735"/>
      <c r="AX139" s="735"/>
      <c r="AY139" s="735"/>
      <c r="AZ139" s="735"/>
      <c r="BA139" s="736"/>
      <c r="BB139" s="731"/>
      <c r="BC139" s="732"/>
      <c r="BD139" s="733"/>
      <c r="BE139" s="712"/>
      <c r="BF139" s="713"/>
      <c r="BG139" s="713"/>
      <c r="BH139" s="713"/>
      <c r="BI139" s="713"/>
      <c r="BJ139" s="713"/>
      <c r="BK139" s="713"/>
      <c r="BL139" s="714"/>
    </row>
    <row r="140" spans="3:64" ht="15.95" customHeight="1">
      <c r="C140" s="699" t="str">
        <f>IF(E140="","",COUNT($C$7:D139)+1)</f>
        <v/>
      </c>
      <c r="D140" s="700"/>
      <c r="E140" s="737"/>
      <c r="F140" s="738"/>
      <c r="G140" s="738"/>
      <c r="H140" s="738"/>
      <c r="I140" s="738"/>
      <c r="J140" s="738"/>
      <c r="K140" s="738"/>
      <c r="L140" s="738"/>
      <c r="M140" s="738"/>
      <c r="N140" s="738"/>
      <c r="O140" s="739"/>
      <c r="P140" s="739"/>
      <c r="Q140" s="739"/>
      <c r="R140" s="739"/>
      <c r="S140" s="739"/>
      <c r="T140" s="739"/>
      <c r="U140" s="745"/>
      <c r="V140" s="745"/>
      <c r="W140" s="745"/>
      <c r="X140" s="745"/>
      <c r="Y140" s="745"/>
      <c r="Z140" s="745"/>
      <c r="AA140" s="734"/>
      <c r="AB140" s="735"/>
      <c r="AC140" s="735"/>
      <c r="AD140" s="735"/>
      <c r="AE140" s="735"/>
      <c r="AF140" s="735"/>
      <c r="AG140" s="735"/>
      <c r="AH140" s="735"/>
      <c r="AI140" s="735"/>
      <c r="AJ140" s="735"/>
      <c r="AK140" s="735"/>
      <c r="AL140" s="735"/>
      <c r="AM140" s="735"/>
      <c r="AN140" s="735"/>
      <c r="AO140" s="735"/>
      <c r="AP140" s="735"/>
      <c r="AQ140" s="735"/>
      <c r="AR140" s="735"/>
      <c r="AS140" s="735"/>
      <c r="AT140" s="735"/>
      <c r="AU140" s="735"/>
      <c r="AV140" s="735"/>
      <c r="AW140" s="735"/>
      <c r="AX140" s="735"/>
      <c r="AY140" s="735"/>
      <c r="AZ140" s="735"/>
      <c r="BA140" s="736"/>
      <c r="BB140" s="705"/>
      <c r="BC140" s="705"/>
      <c r="BD140" s="705"/>
      <c r="BE140" s="706"/>
      <c r="BF140" s="707"/>
      <c r="BG140" s="707"/>
      <c r="BH140" s="707"/>
      <c r="BI140" s="707"/>
      <c r="BJ140" s="707"/>
      <c r="BK140" s="707"/>
      <c r="BL140" s="708"/>
    </row>
    <row r="141" spans="3:64" ht="15.95" customHeight="1">
      <c r="C141" s="701"/>
      <c r="D141" s="702"/>
      <c r="E141" s="709"/>
      <c r="F141" s="743"/>
      <c r="G141" s="743"/>
      <c r="H141" s="743"/>
      <c r="I141" s="743"/>
      <c r="J141" s="743"/>
      <c r="K141" s="743"/>
      <c r="L141" s="743"/>
      <c r="M141" s="743"/>
      <c r="N141" s="743"/>
      <c r="O141" s="740"/>
      <c r="P141" s="740"/>
      <c r="Q141" s="740"/>
      <c r="R141" s="740"/>
      <c r="S141" s="740"/>
      <c r="T141" s="740"/>
      <c r="U141" s="745"/>
      <c r="V141" s="745"/>
      <c r="W141" s="745"/>
      <c r="X141" s="745"/>
      <c r="Y141" s="745"/>
      <c r="Z141" s="745"/>
      <c r="AA141" s="734"/>
      <c r="AB141" s="735"/>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6"/>
      <c r="BB141" s="731"/>
      <c r="BC141" s="732"/>
      <c r="BD141" s="733"/>
      <c r="BE141" s="709"/>
      <c r="BF141" s="710"/>
      <c r="BG141" s="710"/>
      <c r="BH141" s="710"/>
      <c r="BI141" s="710"/>
      <c r="BJ141" s="710"/>
      <c r="BK141" s="710"/>
      <c r="BL141" s="711"/>
    </row>
    <row r="142" spans="3:64" ht="15.95" customHeight="1">
      <c r="C142" s="703"/>
      <c r="D142" s="704"/>
      <c r="E142" s="712"/>
      <c r="F142" s="713"/>
      <c r="G142" s="713"/>
      <c r="H142" s="713"/>
      <c r="I142" s="713"/>
      <c r="J142" s="713"/>
      <c r="K142" s="713"/>
      <c r="L142" s="713"/>
      <c r="M142" s="713"/>
      <c r="N142" s="713"/>
      <c r="O142" s="744" t="str">
        <f>IF(O140="","",DATEDIF(O140,$J$52,"Y"))</f>
        <v/>
      </c>
      <c r="P142" s="744"/>
      <c r="Q142" s="744"/>
      <c r="R142" s="744"/>
      <c r="S142" s="744"/>
      <c r="T142" s="744"/>
      <c r="U142" s="745"/>
      <c r="V142" s="745"/>
      <c r="W142" s="745"/>
      <c r="X142" s="745"/>
      <c r="Y142" s="745"/>
      <c r="Z142" s="745"/>
      <c r="AA142" s="734"/>
      <c r="AB142" s="735"/>
      <c r="AC142" s="735"/>
      <c r="AD142" s="735"/>
      <c r="AE142" s="735"/>
      <c r="AF142" s="735"/>
      <c r="AG142" s="735"/>
      <c r="AH142" s="735"/>
      <c r="AI142" s="735"/>
      <c r="AJ142" s="735"/>
      <c r="AK142" s="735"/>
      <c r="AL142" s="735"/>
      <c r="AM142" s="735"/>
      <c r="AN142" s="735"/>
      <c r="AO142" s="735"/>
      <c r="AP142" s="735"/>
      <c r="AQ142" s="735"/>
      <c r="AR142" s="735"/>
      <c r="AS142" s="735"/>
      <c r="AT142" s="735"/>
      <c r="AU142" s="735"/>
      <c r="AV142" s="735"/>
      <c r="AW142" s="735"/>
      <c r="AX142" s="735"/>
      <c r="AY142" s="735"/>
      <c r="AZ142" s="735"/>
      <c r="BA142" s="736"/>
      <c r="BB142" s="731"/>
      <c r="BC142" s="732"/>
      <c r="BD142" s="733"/>
      <c r="BE142" s="712"/>
      <c r="BF142" s="713"/>
      <c r="BG142" s="713"/>
      <c r="BH142" s="713"/>
      <c r="BI142" s="713"/>
      <c r="BJ142" s="713"/>
      <c r="BK142" s="713"/>
      <c r="BL142" s="714"/>
    </row>
    <row r="143" spans="3:64" ht="15.95" customHeight="1">
      <c r="C143" s="699" t="str">
        <f>IF(E143="","",COUNT($C$7:D142)+1)</f>
        <v/>
      </c>
      <c r="D143" s="700"/>
      <c r="E143" s="737"/>
      <c r="F143" s="738"/>
      <c r="G143" s="738"/>
      <c r="H143" s="738"/>
      <c r="I143" s="738"/>
      <c r="J143" s="738"/>
      <c r="K143" s="738"/>
      <c r="L143" s="738"/>
      <c r="M143" s="738"/>
      <c r="N143" s="738"/>
      <c r="O143" s="739"/>
      <c r="P143" s="739"/>
      <c r="Q143" s="739"/>
      <c r="R143" s="739"/>
      <c r="S143" s="739"/>
      <c r="T143" s="739"/>
      <c r="U143" s="745"/>
      <c r="V143" s="745"/>
      <c r="W143" s="745"/>
      <c r="X143" s="745"/>
      <c r="Y143" s="745"/>
      <c r="Z143" s="745"/>
      <c r="AA143" s="734"/>
      <c r="AB143" s="735"/>
      <c r="AC143" s="735"/>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c r="BA143" s="736"/>
      <c r="BB143" s="705"/>
      <c r="BC143" s="705"/>
      <c r="BD143" s="705"/>
      <c r="BE143" s="706"/>
      <c r="BF143" s="707"/>
      <c r="BG143" s="707"/>
      <c r="BH143" s="707"/>
      <c r="BI143" s="707"/>
      <c r="BJ143" s="707"/>
      <c r="BK143" s="707"/>
      <c r="BL143" s="708"/>
    </row>
    <row r="144" spans="3:64" ht="15.95" customHeight="1">
      <c r="C144" s="701"/>
      <c r="D144" s="702"/>
      <c r="E144" s="709"/>
      <c r="F144" s="743"/>
      <c r="G144" s="743"/>
      <c r="H144" s="743"/>
      <c r="I144" s="743"/>
      <c r="J144" s="743"/>
      <c r="K144" s="743"/>
      <c r="L144" s="743"/>
      <c r="M144" s="743"/>
      <c r="N144" s="743"/>
      <c r="O144" s="740"/>
      <c r="P144" s="740"/>
      <c r="Q144" s="740"/>
      <c r="R144" s="740"/>
      <c r="S144" s="740"/>
      <c r="T144" s="740"/>
      <c r="U144" s="745"/>
      <c r="V144" s="745"/>
      <c r="W144" s="745"/>
      <c r="X144" s="745"/>
      <c r="Y144" s="745"/>
      <c r="Z144" s="745"/>
      <c r="AA144" s="734"/>
      <c r="AB144" s="735"/>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6"/>
      <c r="BB144" s="731"/>
      <c r="BC144" s="732"/>
      <c r="BD144" s="733"/>
      <c r="BE144" s="709"/>
      <c r="BF144" s="710"/>
      <c r="BG144" s="710"/>
      <c r="BH144" s="710"/>
      <c r="BI144" s="710"/>
      <c r="BJ144" s="710"/>
      <c r="BK144" s="710"/>
      <c r="BL144" s="711"/>
    </row>
    <row r="145" spans="3:64" ht="15.95" customHeight="1">
      <c r="C145" s="703"/>
      <c r="D145" s="704"/>
      <c r="E145" s="712"/>
      <c r="F145" s="713"/>
      <c r="G145" s="713"/>
      <c r="H145" s="713"/>
      <c r="I145" s="713"/>
      <c r="J145" s="713"/>
      <c r="K145" s="713"/>
      <c r="L145" s="713"/>
      <c r="M145" s="713"/>
      <c r="N145" s="713"/>
      <c r="O145" s="744" t="str">
        <f>IF(O143="","",DATEDIF(O143,$J$52,"Y"))</f>
        <v/>
      </c>
      <c r="P145" s="744"/>
      <c r="Q145" s="744"/>
      <c r="R145" s="744"/>
      <c r="S145" s="744"/>
      <c r="T145" s="744"/>
      <c r="U145" s="745"/>
      <c r="V145" s="745"/>
      <c r="W145" s="745"/>
      <c r="X145" s="745"/>
      <c r="Y145" s="745"/>
      <c r="Z145" s="745"/>
      <c r="AA145" s="734"/>
      <c r="AB145" s="735"/>
      <c r="AC145" s="735"/>
      <c r="AD145" s="735"/>
      <c r="AE145" s="735"/>
      <c r="AF145" s="735"/>
      <c r="AG145" s="735"/>
      <c r="AH145" s="735"/>
      <c r="AI145" s="735"/>
      <c r="AJ145" s="735"/>
      <c r="AK145" s="735"/>
      <c r="AL145" s="735"/>
      <c r="AM145" s="735"/>
      <c r="AN145" s="735"/>
      <c r="AO145" s="735"/>
      <c r="AP145" s="735"/>
      <c r="AQ145" s="735"/>
      <c r="AR145" s="735"/>
      <c r="AS145" s="735"/>
      <c r="AT145" s="735"/>
      <c r="AU145" s="735"/>
      <c r="AV145" s="735"/>
      <c r="AW145" s="735"/>
      <c r="AX145" s="735"/>
      <c r="AY145" s="735"/>
      <c r="AZ145" s="735"/>
      <c r="BA145" s="736"/>
      <c r="BB145" s="731"/>
      <c r="BC145" s="732"/>
      <c r="BD145" s="733"/>
      <c r="BE145" s="712"/>
      <c r="BF145" s="713"/>
      <c r="BG145" s="713"/>
      <c r="BH145" s="713"/>
      <c r="BI145" s="713"/>
      <c r="BJ145" s="713"/>
      <c r="BK145" s="713"/>
      <c r="BL145" s="714"/>
    </row>
    <row r="146" spans="3:64" ht="15.95" customHeight="1">
      <c r="C146" s="699" t="str">
        <f>IF(E146="","",COUNT($C$7:D145)+1)</f>
        <v/>
      </c>
      <c r="D146" s="700"/>
      <c r="E146" s="737"/>
      <c r="F146" s="738"/>
      <c r="G146" s="738"/>
      <c r="H146" s="738"/>
      <c r="I146" s="738"/>
      <c r="J146" s="738"/>
      <c r="K146" s="738"/>
      <c r="L146" s="738"/>
      <c r="M146" s="738"/>
      <c r="N146" s="738"/>
      <c r="O146" s="739"/>
      <c r="P146" s="739"/>
      <c r="Q146" s="739"/>
      <c r="R146" s="739"/>
      <c r="S146" s="739"/>
      <c r="T146" s="739"/>
      <c r="U146" s="745"/>
      <c r="V146" s="745"/>
      <c r="W146" s="745"/>
      <c r="X146" s="745"/>
      <c r="Y146" s="745"/>
      <c r="Z146" s="745"/>
      <c r="AA146" s="734"/>
      <c r="AB146" s="735"/>
      <c r="AC146" s="735"/>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5"/>
      <c r="AY146" s="735"/>
      <c r="AZ146" s="735"/>
      <c r="BA146" s="736"/>
      <c r="BB146" s="705"/>
      <c r="BC146" s="705"/>
      <c r="BD146" s="705"/>
      <c r="BE146" s="706"/>
      <c r="BF146" s="707"/>
      <c r="BG146" s="707"/>
      <c r="BH146" s="707"/>
      <c r="BI146" s="707"/>
      <c r="BJ146" s="707"/>
      <c r="BK146" s="707"/>
      <c r="BL146" s="708"/>
    </row>
    <row r="147" spans="3:64" ht="15.95" customHeight="1">
      <c r="C147" s="701"/>
      <c r="D147" s="702"/>
      <c r="E147" s="709"/>
      <c r="F147" s="743"/>
      <c r="G147" s="743"/>
      <c r="H147" s="743"/>
      <c r="I147" s="743"/>
      <c r="J147" s="743"/>
      <c r="K147" s="743"/>
      <c r="L147" s="743"/>
      <c r="M147" s="743"/>
      <c r="N147" s="743"/>
      <c r="O147" s="740"/>
      <c r="P147" s="740"/>
      <c r="Q147" s="740"/>
      <c r="R147" s="740"/>
      <c r="S147" s="740"/>
      <c r="T147" s="740"/>
      <c r="U147" s="745"/>
      <c r="V147" s="745"/>
      <c r="W147" s="745"/>
      <c r="X147" s="745"/>
      <c r="Y147" s="745"/>
      <c r="Z147" s="745"/>
      <c r="AA147" s="734"/>
      <c r="AB147" s="735"/>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6"/>
      <c r="BB147" s="731"/>
      <c r="BC147" s="732"/>
      <c r="BD147" s="733"/>
      <c r="BE147" s="709"/>
      <c r="BF147" s="710"/>
      <c r="BG147" s="710"/>
      <c r="BH147" s="710"/>
      <c r="BI147" s="710"/>
      <c r="BJ147" s="710"/>
      <c r="BK147" s="710"/>
      <c r="BL147" s="711"/>
    </row>
    <row r="148" spans="3:64" ht="15.95" customHeight="1">
      <c r="C148" s="703"/>
      <c r="D148" s="704"/>
      <c r="E148" s="712"/>
      <c r="F148" s="713"/>
      <c r="G148" s="713"/>
      <c r="H148" s="713"/>
      <c r="I148" s="713"/>
      <c r="J148" s="713"/>
      <c r="K148" s="713"/>
      <c r="L148" s="713"/>
      <c r="M148" s="713"/>
      <c r="N148" s="713"/>
      <c r="O148" s="744" t="str">
        <f>IF(O146="","",DATEDIF(O146,$J$52,"Y"))</f>
        <v/>
      </c>
      <c r="P148" s="744"/>
      <c r="Q148" s="744"/>
      <c r="R148" s="744"/>
      <c r="S148" s="744"/>
      <c r="T148" s="744"/>
      <c r="U148" s="745"/>
      <c r="V148" s="745"/>
      <c r="W148" s="745"/>
      <c r="X148" s="745"/>
      <c r="Y148" s="745"/>
      <c r="Z148" s="745"/>
      <c r="AA148" s="734"/>
      <c r="AB148" s="735"/>
      <c r="AC148" s="735"/>
      <c r="AD148" s="735"/>
      <c r="AE148" s="735"/>
      <c r="AF148" s="735"/>
      <c r="AG148" s="735"/>
      <c r="AH148" s="735"/>
      <c r="AI148" s="735"/>
      <c r="AJ148" s="735"/>
      <c r="AK148" s="735"/>
      <c r="AL148" s="735"/>
      <c r="AM148" s="735"/>
      <c r="AN148" s="735"/>
      <c r="AO148" s="735"/>
      <c r="AP148" s="735"/>
      <c r="AQ148" s="735"/>
      <c r="AR148" s="735"/>
      <c r="AS148" s="735"/>
      <c r="AT148" s="735"/>
      <c r="AU148" s="735"/>
      <c r="AV148" s="735"/>
      <c r="AW148" s="735"/>
      <c r="AX148" s="735"/>
      <c r="AY148" s="735"/>
      <c r="AZ148" s="735"/>
      <c r="BA148" s="736"/>
      <c r="BB148" s="731"/>
      <c r="BC148" s="732"/>
      <c r="BD148" s="733"/>
      <c r="BE148" s="712"/>
      <c r="BF148" s="713"/>
      <c r="BG148" s="713"/>
      <c r="BH148" s="713"/>
      <c r="BI148" s="713"/>
      <c r="BJ148" s="713"/>
      <c r="BK148" s="713"/>
      <c r="BL148" s="714"/>
    </row>
    <row r="149" spans="3:64" ht="15.95" customHeight="1">
      <c r="C149" s="699" t="str">
        <f>IF(E149="","",COUNT($C$7:D148)+1)</f>
        <v/>
      </c>
      <c r="D149" s="700"/>
      <c r="E149" s="737"/>
      <c r="F149" s="738"/>
      <c r="G149" s="738"/>
      <c r="H149" s="738"/>
      <c r="I149" s="738"/>
      <c r="J149" s="738"/>
      <c r="K149" s="738"/>
      <c r="L149" s="738"/>
      <c r="M149" s="738"/>
      <c r="N149" s="738"/>
      <c r="O149" s="739"/>
      <c r="P149" s="739"/>
      <c r="Q149" s="739"/>
      <c r="R149" s="739"/>
      <c r="S149" s="739"/>
      <c r="T149" s="739"/>
      <c r="U149" s="745"/>
      <c r="V149" s="745"/>
      <c r="W149" s="745"/>
      <c r="X149" s="745"/>
      <c r="Y149" s="745"/>
      <c r="Z149" s="745"/>
      <c r="AA149" s="734"/>
      <c r="AB149" s="735"/>
      <c r="AC149" s="735"/>
      <c r="AD149" s="735"/>
      <c r="AE149" s="735"/>
      <c r="AF149" s="735"/>
      <c r="AG149" s="735"/>
      <c r="AH149" s="735"/>
      <c r="AI149" s="735"/>
      <c r="AJ149" s="735"/>
      <c r="AK149" s="735"/>
      <c r="AL149" s="735"/>
      <c r="AM149" s="735"/>
      <c r="AN149" s="735"/>
      <c r="AO149" s="735"/>
      <c r="AP149" s="735"/>
      <c r="AQ149" s="735"/>
      <c r="AR149" s="735"/>
      <c r="AS149" s="735"/>
      <c r="AT149" s="735"/>
      <c r="AU149" s="735"/>
      <c r="AV149" s="735"/>
      <c r="AW149" s="735"/>
      <c r="AX149" s="735"/>
      <c r="AY149" s="735"/>
      <c r="AZ149" s="735"/>
      <c r="BA149" s="736"/>
      <c r="BB149" s="705"/>
      <c r="BC149" s="705"/>
      <c r="BD149" s="705"/>
      <c r="BE149" s="706"/>
      <c r="BF149" s="707"/>
      <c r="BG149" s="707"/>
      <c r="BH149" s="707"/>
      <c r="BI149" s="707"/>
      <c r="BJ149" s="707"/>
      <c r="BK149" s="707"/>
      <c r="BL149" s="708"/>
    </row>
    <row r="150" spans="3:64" ht="15.95" customHeight="1">
      <c r="C150" s="701"/>
      <c r="D150" s="702"/>
      <c r="E150" s="709"/>
      <c r="F150" s="743"/>
      <c r="G150" s="743"/>
      <c r="H150" s="743"/>
      <c r="I150" s="743"/>
      <c r="J150" s="743"/>
      <c r="K150" s="743"/>
      <c r="L150" s="743"/>
      <c r="M150" s="743"/>
      <c r="N150" s="743"/>
      <c r="O150" s="740"/>
      <c r="P150" s="740"/>
      <c r="Q150" s="740"/>
      <c r="R150" s="740"/>
      <c r="S150" s="740"/>
      <c r="T150" s="740"/>
      <c r="U150" s="745"/>
      <c r="V150" s="745"/>
      <c r="W150" s="745"/>
      <c r="X150" s="745"/>
      <c r="Y150" s="745"/>
      <c r="Z150" s="745"/>
      <c r="AA150" s="734"/>
      <c r="AB150" s="735"/>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6"/>
      <c r="BB150" s="731"/>
      <c r="BC150" s="732"/>
      <c r="BD150" s="733"/>
      <c r="BE150" s="709"/>
      <c r="BF150" s="710"/>
      <c r="BG150" s="710"/>
      <c r="BH150" s="710"/>
      <c r="BI150" s="710"/>
      <c r="BJ150" s="710"/>
      <c r="BK150" s="710"/>
      <c r="BL150" s="711"/>
    </row>
    <row r="151" spans="3:64" ht="15.95" customHeight="1">
      <c r="C151" s="703"/>
      <c r="D151" s="704"/>
      <c r="E151" s="712"/>
      <c r="F151" s="713"/>
      <c r="G151" s="713"/>
      <c r="H151" s="713"/>
      <c r="I151" s="713"/>
      <c r="J151" s="713"/>
      <c r="K151" s="713"/>
      <c r="L151" s="713"/>
      <c r="M151" s="713"/>
      <c r="N151" s="713"/>
      <c r="O151" s="744" t="str">
        <f>IF(O149="","",DATEDIF(O149,$J$52,"Y"))</f>
        <v/>
      </c>
      <c r="P151" s="744"/>
      <c r="Q151" s="744"/>
      <c r="R151" s="744"/>
      <c r="S151" s="744"/>
      <c r="T151" s="744"/>
      <c r="U151" s="745"/>
      <c r="V151" s="745"/>
      <c r="W151" s="745"/>
      <c r="X151" s="745"/>
      <c r="Y151" s="745"/>
      <c r="Z151" s="745"/>
      <c r="AA151" s="734"/>
      <c r="AB151" s="735"/>
      <c r="AC151" s="735"/>
      <c r="AD151" s="735"/>
      <c r="AE151" s="735"/>
      <c r="AF151" s="735"/>
      <c r="AG151" s="735"/>
      <c r="AH151" s="735"/>
      <c r="AI151" s="735"/>
      <c r="AJ151" s="735"/>
      <c r="AK151" s="735"/>
      <c r="AL151" s="735"/>
      <c r="AM151" s="735"/>
      <c r="AN151" s="735"/>
      <c r="AO151" s="735"/>
      <c r="AP151" s="735"/>
      <c r="AQ151" s="735"/>
      <c r="AR151" s="735"/>
      <c r="AS151" s="735"/>
      <c r="AT151" s="735"/>
      <c r="AU151" s="735"/>
      <c r="AV151" s="735"/>
      <c r="AW151" s="735"/>
      <c r="AX151" s="735"/>
      <c r="AY151" s="735"/>
      <c r="AZ151" s="735"/>
      <c r="BA151" s="736"/>
      <c r="BB151" s="731"/>
      <c r="BC151" s="732"/>
      <c r="BD151" s="733"/>
      <c r="BE151" s="712"/>
      <c r="BF151" s="713"/>
      <c r="BG151" s="713"/>
      <c r="BH151" s="713"/>
      <c r="BI151" s="713"/>
      <c r="BJ151" s="713"/>
      <c r="BK151" s="713"/>
      <c r="BL151" s="714"/>
    </row>
    <row r="152" spans="3:64" ht="15.95" customHeight="1">
      <c r="C152" s="699" t="str">
        <f>IF(E152="","",COUNT($C$7:D151)+1)</f>
        <v/>
      </c>
      <c r="D152" s="700"/>
      <c r="E152" s="737"/>
      <c r="F152" s="738"/>
      <c r="G152" s="738"/>
      <c r="H152" s="738"/>
      <c r="I152" s="738"/>
      <c r="J152" s="738"/>
      <c r="K152" s="738"/>
      <c r="L152" s="738"/>
      <c r="M152" s="738"/>
      <c r="N152" s="738"/>
      <c r="O152" s="739"/>
      <c r="P152" s="739"/>
      <c r="Q152" s="739"/>
      <c r="R152" s="739"/>
      <c r="S152" s="739"/>
      <c r="T152" s="739"/>
      <c r="U152" s="745"/>
      <c r="V152" s="745"/>
      <c r="W152" s="745"/>
      <c r="X152" s="745"/>
      <c r="Y152" s="745"/>
      <c r="Z152" s="745"/>
      <c r="AA152" s="734"/>
      <c r="AB152" s="735"/>
      <c r="AC152" s="735"/>
      <c r="AD152" s="735"/>
      <c r="AE152" s="735"/>
      <c r="AF152" s="735"/>
      <c r="AG152" s="735"/>
      <c r="AH152" s="735"/>
      <c r="AI152" s="735"/>
      <c r="AJ152" s="735"/>
      <c r="AK152" s="735"/>
      <c r="AL152" s="735"/>
      <c r="AM152" s="735"/>
      <c r="AN152" s="735"/>
      <c r="AO152" s="735"/>
      <c r="AP152" s="735"/>
      <c r="AQ152" s="735"/>
      <c r="AR152" s="735"/>
      <c r="AS152" s="735"/>
      <c r="AT152" s="735"/>
      <c r="AU152" s="735"/>
      <c r="AV152" s="735"/>
      <c r="AW152" s="735"/>
      <c r="AX152" s="735"/>
      <c r="AY152" s="735"/>
      <c r="AZ152" s="735"/>
      <c r="BA152" s="736"/>
      <c r="BB152" s="705"/>
      <c r="BC152" s="705"/>
      <c r="BD152" s="705"/>
      <c r="BE152" s="706"/>
      <c r="BF152" s="707"/>
      <c r="BG152" s="707"/>
      <c r="BH152" s="707"/>
      <c r="BI152" s="707"/>
      <c r="BJ152" s="707"/>
      <c r="BK152" s="707"/>
      <c r="BL152" s="708"/>
    </row>
    <row r="153" spans="3:64" ht="15.95" customHeight="1">
      <c r="C153" s="701"/>
      <c r="D153" s="702"/>
      <c r="E153" s="709"/>
      <c r="F153" s="743"/>
      <c r="G153" s="743"/>
      <c r="H153" s="743"/>
      <c r="I153" s="743"/>
      <c r="J153" s="743"/>
      <c r="K153" s="743"/>
      <c r="L153" s="743"/>
      <c r="M153" s="743"/>
      <c r="N153" s="743"/>
      <c r="O153" s="740"/>
      <c r="P153" s="740"/>
      <c r="Q153" s="740"/>
      <c r="R153" s="740"/>
      <c r="S153" s="740"/>
      <c r="T153" s="740"/>
      <c r="U153" s="745"/>
      <c r="V153" s="745"/>
      <c r="W153" s="745"/>
      <c r="X153" s="745"/>
      <c r="Y153" s="745"/>
      <c r="Z153" s="745"/>
      <c r="AA153" s="734"/>
      <c r="AB153" s="735"/>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6"/>
      <c r="BB153" s="731"/>
      <c r="BC153" s="732"/>
      <c r="BD153" s="733"/>
      <c r="BE153" s="709"/>
      <c r="BF153" s="710"/>
      <c r="BG153" s="710"/>
      <c r="BH153" s="710"/>
      <c r="BI153" s="710"/>
      <c r="BJ153" s="710"/>
      <c r="BK153" s="710"/>
      <c r="BL153" s="711"/>
    </row>
    <row r="154" spans="3:64" ht="15.95" customHeight="1">
      <c r="C154" s="703"/>
      <c r="D154" s="704"/>
      <c r="E154" s="712"/>
      <c r="F154" s="713"/>
      <c r="G154" s="713"/>
      <c r="H154" s="713"/>
      <c r="I154" s="713"/>
      <c r="J154" s="713"/>
      <c r="K154" s="713"/>
      <c r="L154" s="713"/>
      <c r="M154" s="713"/>
      <c r="N154" s="713"/>
      <c r="O154" s="744" t="str">
        <f>IF(O152="","",DATEDIF(O152,$J$52,"Y"))</f>
        <v/>
      </c>
      <c r="P154" s="744"/>
      <c r="Q154" s="744"/>
      <c r="R154" s="744"/>
      <c r="S154" s="744"/>
      <c r="T154" s="744"/>
      <c r="U154" s="745"/>
      <c r="V154" s="745"/>
      <c r="W154" s="745"/>
      <c r="X154" s="745"/>
      <c r="Y154" s="745"/>
      <c r="Z154" s="745"/>
      <c r="AA154" s="734"/>
      <c r="AB154" s="735"/>
      <c r="AC154" s="735"/>
      <c r="AD154" s="735"/>
      <c r="AE154" s="735"/>
      <c r="AF154" s="735"/>
      <c r="AG154" s="735"/>
      <c r="AH154" s="735"/>
      <c r="AI154" s="735"/>
      <c r="AJ154" s="735"/>
      <c r="AK154" s="735"/>
      <c r="AL154" s="735"/>
      <c r="AM154" s="735"/>
      <c r="AN154" s="735"/>
      <c r="AO154" s="735"/>
      <c r="AP154" s="735"/>
      <c r="AQ154" s="735"/>
      <c r="AR154" s="735"/>
      <c r="AS154" s="735"/>
      <c r="AT154" s="735"/>
      <c r="AU154" s="735"/>
      <c r="AV154" s="735"/>
      <c r="AW154" s="735"/>
      <c r="AX154" s="735"/>
      <c r="AY154" s="735"/>
      <c r="AZ154" s="735"/>
      <c r="BA154" s="736"/>
      <c r="BB154" s="731"/>
      <c r="BC154" s="732"/>
      <c r="BD154" s="733"/>
      <c r="BE154" s="712"/>
      <c r="BF154" s="713"/>
      <c r="BG154" s="713"/>
      <c r="BH154" s="713"/>
      <c r="BI154" s="713"/>
      <c r="BJ154" s="713"/>
      <c r="BK154" s="713"/>
      <c r="BL154" s="714"/>
    </row>
    <row r="155" spans="3:64" ht="15.95" customHeight="1">
      <c r="C155" s="699" t="str">
        <f>IF(E155="","",COUNT($C$7:D154)+1)</f>
        <v/>
      </c>
      <c r="D155" s="700"/>
      <c r="E155" s="737"/>
      <c r="F155" s="738"/>
      <c r="G155" s="738"/>
      <c r="H155" s="738"/>
      <c r="I155" s="738"/>
      <c r="J155" s="738"/>
      <c r="K155" s="738"/>
      <c r="L155" s="738"/>
      <c r="M155" s="738"/>
      <c r="N155" s="738"/>
      <c r="O155" s="739"/>
      <c r="P155" s="739"/>
      <c r="Q155" s="739"/>
      <c r="R155" s="739"/>
      <c r="S155" s="739"/>
      <c r="T155" s="739"/>
      <c r="U155" s="745"/>
      <c r="V155" s="745"/>
      <c r="W155" s="745"/>
      <c r="X155" s="745"/>
      <c r="Y155" s="745"/>
      <c r="Z155" s="745"/>
      <c r="AA155" s="734"/>
      <c r="AB155" s="735"/>
      <c r="AC155" s="735"/>
      <c r="AD155" s="735"/>
      <c r="AE155" s="735"/>
      <c r="AF155" s="735"/>
      <c r="AG155" s="735"/>
      <c r="AH155" s="735"/>
      <c r="AI155" s="735"/>
      <c r="AJ155" s="735"/>
      <c r="AK155" s="735"/>
      <c r="AL155" s="735"/>
      <c r="AM155" s="735"/>
      <c r="AN155" s="735"/>
      <c r="AO155" s="735"/>
      <c r="AP155" s="735"/>
      <c r="AQ155" s="735"/>
      <c r="AR155" s="735"/>
      <c r="AS155" s="735"/>
      <c r="AT155" s="735"/>
      <c r="AU155" s="735"/>
      <c r="AV155" s="735"/>
      <c r="AW155" s="735"/>
      <c r="AX155" s="735"/>
      <c r="AY155" s="735"/>
      <c r="AZ155" s="735"/>
      <c r="BA155" s="736"/>
      <c r="BB155" s="705"/>
      <c r="BC155" s="705"/>
      <c r="BD155" s="705"/>
      <c r="BE155" s="706"/>
      <c r="BF155" s="707"/>
      <c r="BG155" s="707"/>
      <c r="BH155" s="707"/>
      <c r="BI155" s="707"/>
      <c r="BJ155" s="707"/>
      <c r="BK155" s="707"/>
      <c r="BL155" s="708"/>
    </row>
    <row r="156" spans="3:64" ht="15.95" customHeight="1">
      <c r="C156" s="701"/>
      <c r="D156" s="702"/>
      <c r="E156" s="709"/>
      <c r="F156" s="743"/>
      <c r="G156" s="743"/>
      <c r="H156" s="743"/>
      <c r="I156" s="743"/>
      <c r="J156" s="743"/>
      <c r="K156" s="743"/>
      <c r="L156" s="743"/>
      <c r="M156" s="743"/>
      <c r="N156" s="743"/>
      <c r="O156" s="740"/>
      <c r="P156" s="740"/>
      <c r="Q156" s="740"/>
      <c r="R156" s="740"/>
      <c r="S156" s="740"/>
      <c r="T156" s="740"/>
      <c r="U156" s="745"/>
      <c r="V156" s="745"/>
      <c r="W156" s="745"/>
      <c r="X156" s="745"/>
      <c r="Y156" s="745"/>
      <c r="Z156" s="745"/>
      <c r="AA156" s="734"/>
      <c r="AB156" s="735"/>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6"/>
      <c r="BB156" s="731"/>
      <c r="BC156" s="732"/>
      <c r="BD156" s="733"/>
      <c r="BE156" s="709"/>
      <c r="BF156" s="710"/>
      <c r="BG156" s="710"/>
      <c r="BH156" s="710"/>
      <c r="BI156" s="710"/>
      <c r="BJ156" s="710"/>
      <c r="BK156" s="710"/>
      <c r="BL156" s="711"/>
    </row>
    <row r="157" spans="3:64" ht="15.95" customHeight="1">
      <c r="C157" s="703"/>
      <c r="D157" s="704"/>
      <c r="E157" s="712"/>
      <c r="F157" s="713"/>
      <c r="G157" s="713"/>
      <c r="H157" s="713"/>
      <c r="I157" s="713"/>
      <c r="J157" s="713"/>
      <c r="K157" s="713"/>
      <c r="L157" s="713"/>
      <c r="M157" s="713"/>
      <c r="N157" s="713"/>
      <c r="O157" s="744" t="str">
        <f>IF(O155="","",DATEDIF(O155,$J$52,"Y"))</f>
        <v/>
      </c>
      <c r="P157" s="744"/>
      <c r="Q157" s="744"/>
      <c r="R157" s="744"/>
      <c r="S157" s="744"/>
      <c r="T157" s="744"/>
      <c r="U157" s="745"/>
      <c r="V157" s="745"/>
      <c r="W157" s="745"/>
      <c r="X157" s="745"/>
      <c r="Y157" s="745"/>
      <c r="Z157" s="745"/>
      <c r="AA157" s="734"/>
      <c r="AB157" s="735"/>
      <c r="AC157" s="735"/>
      <c r="AD157" s="735"/>
      <c r="AE157" s="735"/>
      <c r="AF157" s="735"/>
      <c r="AG157" s="735"/>
      <c r="AH157" s="735"/>
      <c r="AI157" s="735"/>
      <c r="AJ157" s="735"/>
      <c r="AK157" s="735"/>
      <c r="AL157" s="735"/>
      <c r="AM157" s="735"/>
      <c r="AN157" s="735"/>
      <c r="AO157" s="735"/>
      <c r="AP157" s="735"/>
      <c r="AQ157" s="735"/>
      <c r="AR157" s="735"/>
      <c r="AS157" s="735"/>
      <c r="AT157" s="735"/>
      <c r="AU157" s="735"/>
      <c r="AV157" s="735"/>
      <c r="AW157" s="735"/>
      <c r="AX157" s="735"/>
      <c r="AY157" s="735"/>
      <c r="AZ157" s="735"/>
      <c r="BA157" s="736"/>
      <c r="BB157" s="731"/>
      <c r="BC157" s="732"/>
      <c r="BD157" s="733"/>
      <c r="BE157" s="712"/>
      <c r="BF157" s="713"/>
      <c r="BG157" s="713"/>
      <c r="BH157" s="713"/>
      <c r="BI157" s="713"/>
      <c r="BJ157" s="713"/>
      <c r="BK157" s="713"/>
      <c r="BL157" s="714"/>
    </row>
    <row r="158" spans="3:64" ht="15.95" customHeight="1">
      <c r="C158" s="699" t="str">
        <f>IF(E158="","",COUNT($C$7:D157)+1)</f>
        <v/>
      </c>
      <c r="D158" s="700"/>
      <c r="E158" s="737"/>
      <c r="F158" s="738"/>
      <c r="G158" s="738"/>
      <c r="H158" s="738"/>
      <c r="I158" s="738"/>
      <c r="J158" s="738"/>
      <c r="K158" s="738"/>
      <c r="L158" s="738"/>
      <c r="M158" s="738"/>
      <c r="N158" s="738"/>
      <c r="O158" s="739"/>
      <c r="P158" s="739"/>
      <c r="Q158" s="739"/>
      <c r="R158" s="739"/>
      <c r="S158" s="739"/>
      <c r="T158" s="739"/>
      <c r="U158" s="745"/>
      <c r="V158" s="745"/>
      <c r="W158" s="745"/>
      <c r="X158" s="745"/>
      <c r="Y158" s="745"/>
      <c r="Z158" s="745"/>
      <c r="AA158" s="734"/>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5"/>
      <c r="AY158" s="735"/>
      <c r="AZ158" s="735"/>
      <c r="BA158" s="736"/>
      <c r="BB158" s="705"/>
      <c r="BC158" s="705"/>
      <c r="BD158" s="705"/>
      <c r="BE158" s="706"/>
      <c r="BF158" s="707"/>
      <c r="BG158" s="707"/>
      <c r="BH158" s="707"/>
      <c r="BI158" s="707"/>
      <c r="BJ158" s="707"/>
      <c r="BK158" s="707"/>
      <c r="BL158" s="708"/>
    </row>
    <row r="159" spans="3:64" ht="15.95" customHeight="1">
      <c r="C159" s="701"/>
      <c r="D159" s="702"/>
      <c r="E159" s="709"/>
      <c r="F159" s="743"/>
      <c r="G159" s="743"/>
      <c r="H159" s="743"/>
      <c r="I159" s="743"/>
      <c r="J159" s="743"/>
      <c r="K159" s="743"/>
      <c r="L159" s="743"/>
      <c r="M159" s="743"/>
      <c r="N159" s="743"/>
      <c r="O159" s="740"/>
      <c r="P159" s="740"/>
      <c r="Q159" s="740"/>
      <c r="R159" s="740"/>
      <c r="S159" s="740"/>
      <c r="T159" s="740"/>
      <c r="U159" s="745"/>
      <c r="V159" s="745"/>
      <c r="W159" s="745"/>
      <c r="X159" s="745"/>
      <c r="Y159" s="745"/>
      <c r="Z159" s="745"/>
      <c r="AA159" s="734"/>
      <c r="AB159" s="735"/>
      <c r="AC159" s="735"/>
      <c r="AD159" s="735"/>
      <c r="AE159" s="735"/>
      <c r="AF159" s="735"/>
      <c r="AG159" s="735"/>
      <c r="AH159" s="735"/>
      <c r="AI159" s="735"/>
      <c r="AJ159" s="735"/>
      <c r="AK159" s="735"/>
      <c r="AL159" s="735"/>
      <c r="AM159" s="735"/>
      <c r="AN159" s="735"/>
      <c r="AO159" s="735"/>
      <c r="AP159" s="735"/>
      <c r="AQ159" s="735"/>
      <c r="AR159" s="735"/>
      <c r="AS159" s="735"/>
      <c r="AT159" s="735"/>
      <c r="AU159" s="735"/>
      <c r="AV159" s="735"/>
      <c r="AW159" s="735"/>
      <c r="AX159" s="735"/>
      <c r="AY159" s="735"/>
      <c r="AZ159" s="735"/>
      <c r="BA159" s="736"/>
      <c r="BB159" s="731"/>
      <c r="BC159" s="732"/>
      <c r="BD159" s="733"/>
      <c r="BE159" s="709"/>
      <c r="BF159" s="710"/>
      <c r="BG159" s="710"/>
      <c r="BH159" s="710"/>
      <c r="BI159" s="710"/>
      <c r="BJ159" s="710"/>
      <c r="BK159" s="710"/>
      <c r="BL159" s="711"/>
    </row>
    <row r="160" spans="3:64" ht="15.95" customHeight="1">
      <c r="C160" s="703"/>
      <c r="D160" s="704"/>
      <c r="E160" s="712"/>
      <c r="F160" s="713"/>
      <c r="G160" s="713"/>
      <c r="H160" s="713"/>
      <c r="I160" s="713"/>
      <c r="J160" s="713"/>
      <c r="K160" s="713"/>
      <c r="L160" s="713"/>
      <c r="M160" s="713"/>
      <c r="N160" s="713"/>
      <c r="O160" s="744" t="str">
        <f>IF(O158="","",DATEDIF(O158,$J$52,"Y"))</f>
        <v/>
      </c>
      <c r="P160" s="744"/>
      <c r="Q160" s="744"/>
      <c r="R160" s="744"/>
      <c r="S160" s="744"/>
      <c r="T160" s="744"/>
      <c r="U160" s="745"/>
      <c r="V160" s="745"/>
      <c r="W160" s="745"/>
      <c r="X160" s="745"/>
      <c r="Y160" s="745"/>
      <c r="Z160" s="745"/>
      <c r="AA160" s="734"/>
      <c r="AB160" s="735"/>
      <c r="AC160" s="735"/>
      <c r="AD160" s="735"/>
      <c r="AE160" s="735"/>
      <c r="AF160" s="735"/>
      <c r="AG160" s="735"/>
      <c r="AH160" s="735"/>
      <c r="AI160" s="735"/>
      <c r="AJ160" s="735"/>
      <c r="AK160" s="735"/>
      <c r="AL160" s="735"/>
      <c r="AM160" s="735"/>
      <c r="AN160" s="735"/>
      <c r="AO160" s="735"/>
      <c r="AP160" s="735"/>
      <c r="AQ160" s="735"/>
      <c r="AR160" s="735"/>
      <c r="AS160" s="735"/>
      <c r="AT160" s="735"/>
      <c r="AU160" s="735"/>
      <c r="AV160" s="735"/>
      <c r="AW160" s="735"/>
      <c r="AX160" s="735"/>
      <c r="AY160" s="735"/>
      <c r="AZ160" s="735"/>
      <c r="BA160" s="736"/>
      <c r="BB160" s="731"/>
      <c r="BC160" s="732"/>
      <c r="BD160" s="733"/>
      <c r="BE160" s="712"/>
      <c r="BF160" s="713"/>
      <c r="BG160" s="713"/>
      <c r="BH160" s="713"/>
      <c r="BI160" s="713"/>
      <c r="BJ160" s="713"/>
      <c r="BK160" s="713"/>
      <c r="BL160" s="714"/>
    </row>
    <row r="161" spans="1:64" ht="15.95" customHeight="1">
      <c r="C161" s="699" t="str">
        <f>IF(E161="","",COUNT($C$7:D160)+1)</f>
        <v/>
      </c>
      <c r="D161" s="700"/>
      <c r="E161" s="737"/>
      <c r="F161" s="738"/>
      <c r="G161" s="738"/>
      <c r="H161" s="738"/>
      <c r="I161" s="738"/>
      <c r="J161" s="738"/>
      <c r="K161" s="738"/>
      <c r="L161" s="738"/>
      <c r="M161" s="738"/>
      <c r="N161" s="738"/>
      <c r="O161" s="739"/>
      <c r="P161" s="739"/>
      <c r="Q161" s="739"/>
      <c r="R161" s="739"/>
      <c r="S161" s="739"/>
      <c r="T161" s="739"/>
      <c r="U161" s="745"/>
      <c r="V161" s="745"/>
      <c r="W161" s="745"/>
      <c r="X161" s="745"/>
      <c r="Y161" s="745"/>
      <c r="Z161" s="745"/>
      <c r="AA161" s="734"/>
      <c r="AB161" s="735"/>
      <c r="AC161" s="735"/>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5"/>
      <c r="AY161" s="735"/>
      <c r="AZ161" s="735"/>
      <c r="BA161" s="736"/>
      <c r="BB161" s="705"/>
      <c r="BC161" s="705"/>
      <c r="BD161" s="705"/>
      <c r="BE161" s="706"/>
      <c r="BF161" s="707"/>
      <c r="BG161" s="707"/>
      <c r="BH161" s="707"/>
      <c r="BI161" s="707"/>
      <c r="BJ161" s="707"/>
      <c r="BK161" s="707"/>
      <c r="BL161" s="708"/>
    </row>
    <row r="162" spans="1:64" ht="15.95" customHeight="1">
      <c r="C162" s="701"/>
      <c r="D162" s="702"/>
      <c r="E162" s="709"/>
      <c r="F162" s="743"/>
      <c r="G162" s="743"/>
      <c r="H162" s="743"/>
      <c r="I162" s="743"/>
      <c r="J162" s="743"/>
      <c r="K162" s="743"/>
      <c r="L162" s="743"/>
      <c r="M162" s="743"/>
      <c r="N162" s="743"/>
      <c r="O162" s="740"/>
      <c r="P162" s="740"/>
      <c r="Q162" s="740"/>
      <c r="R162" s="740"/>
      <c r="S162" s="740"/>
      <c r="T162" s="740"/>
      <c r="U162" s="745"/>
      <c r="V162" s="745"/>
      <c r="W162" s="745"/>
      <c r="X162" s="745"/>
      <c r="Y162" s="745"/>
      <c r="Z162" s="745"/>
      <c r="AA162" s="734"/>
      <c r="AB162" s="735"/>
      <c r="AC162" s="735"/>
      <c r="AD162" s="735"/>
      <c r="AE162" s="735"/>
      <c r="AF162" s="735"/>
      <c r="AG162" s="735"/>
      <c r="AH162" s="735"/>
      <c r="AI162" s="735"/>
      <c r="AJ162" s="735"/>
      <c r="AK162" s="735"/>
      <c r="AL162" s="735"/>
      <c r="AM162" s="735"/>
      <c r="AN162" s="735"/>
      <c r="AO162" s="735"/>
      <c r="AP162" s="735"/>
      <c r="AQ162" s="735"/>
      <c r="AR162" s="735"/>
      <c r="AS162" s="735"/>
      <c r="AT162" s="735"/>
      <c r="AU162" s="735"/>
      <c r="AV162" s="735"/>
      <c r="AW162" s="735"/>
      <c r="AX162" s="735"/>
      <c r="AY162" s="735"/>
      <c r="AZ162" s="735"/>
      <c r="BA162" s="736"/>
      <c r="BB162" s="731"/>
      <c r="BC162" s="732"/>
      <c r="BD162" s="733"/>
      <c r="BE162" s="709"/>
      <c r="BF162" s="710"/>
      <c r="BG162" s="710"/>
      <c r="BH162" s="710"/>
      <c r="BI162" s="710"/>
      <c r="BJ162" s="710"/>
      <c r="BK162" s="710"/>
      <c r="BL162" s="711"/>
    </row>
    <row r="163" spans="1:64" ht="15.95" customHeight="1" thickBot="1">
      <c r="C163" s="703"/>
      <c r="D163" s="704"/>
      <c r="E163" s="712"/>
      <c r="F163" s="713"/>
      <c r="G163" s="713"/>
      <c r="H163" s="713"/>
      <c r="I163" s="713"/>
      <c r="J163" s="713"/>
      <c r="K163" s="713"/>
      <c r="L163" s="713"/>
      <c r="M163" s="713"/>
      <c r="N163" s="713"/>
      <c r="O163" s="744" t="str">
        <f>IF(O161="","",DATEDIF(O161,$J$52,"Y"))</f>
        <v/>
      </c>
      <c r="P163" s="744"/>
      <c r="Q163" s="744"/>
      <c r="R163" s="744"/>
      <c r="S163" s="744"/>
      <c r="T163" s="744"/>
      <c r="U163" s="745"/>
      <c r="V163" s="745"/>
      <c r="W163" s="745"/>
      <c r="X163" s="745"/>
      <c r="Y163" s="745"/>
      <c r="Z163" s="745"/>
      <c r="AA163" s="734"/>
      <c r="AB163" s="735"/>
      <c r="AC163" s="735"/>
      <c r="AD163" s="735"/>
      <c r="AE163" s="735"/>
      <c r="AF163" s="735"/>
      <c r="AG163" s="735"/>
      <c r="AH163" s="735"/>
      <c r="AI163" s="735"/>
      <c r="AJ163" s="735"/>
      <c r="AK163" s="735"/>
      <c r="AL163" s="735"/>
      <c r="AM163" s="735"/>
      <c r="AN163" s="735"/>
      <c r="AO163" s="735"/>
      <c r="AP163" s="735"/>
      <c r="AQ163" s="735"/>
      <c r="AR163" s="735"/>
      <c r="AS163" s="735"/>
      <c r="AT163" s="735"/>
      <c r="AU163" s="735"/>
      <c r="AV163" s="735"/>
      <c r="AW163" s="735"/>
      <c r="AX163" s="735"/>
      <c r="AY163" s="735"/>
      <c r="AZ163" s="735"/>
      <c r="BA163" s="736"/>
      <c r="BB163" s="731"/>
      <c r="BC163" s="732"/>
      <c r="BD163" s="733"/>
      <c r="BE163" s="712"/>
      <c r="BF163" s="713"/>
      <c r="BG163" s="713"/>
      <c r="BH163" s="713"/>
      <c r="BI163" s="713"/>
      <c r="BJ163" s="713"/>
      <c r="BK163" s="713"/>
      <c r="BL163" s="714"/>
    </row>
    <row r="164" spans="1:64" ht="15.95" customHeight="1">
      <c r="B164" s="179"/>
      <c r="C164" s="159"/>
      <c r="D164" s="183" t="s">
        <v>756</v>
      </c>
      <c r="E164" s="184"/>
      <c r="F164" s="184"/>
      <c r="G164" s="184"/>
      <c r="H164" s="184"/>
      <c r="I164" s="184"/>
      <c r="J164" s="757">
        <v>45383</v>
      </c>
      <c r="K164" s="757"/>
      <c r="L164" s="757"/>
      <c r="M164" s="757"/>
      <c r="N164" s="757"/>
      <c r="O164" s="757"/>
      <c r="P164" s="757"/>
      <c r="Q164" s="183" t="s">
        <v>757</v>
      </c>
      <c r="R164" s="160"/>
      <c r="S164" s="159"/>
      <c r="T164" s="159"/>
      <c r="U164" s="159"/>
      <c r="V164" s="159"/>
      <c r="W164" s="159"/>
      <c r="X164" s="159"/>
      <c r="Y164" s="159"/>
      <c r="Z164" s="159"/>
      <c r="AA164" s="159"/>
      <c r="AB164" s="159"/>
      <c r="AC164" s="159"/>
      <c r="AD164" s="159"/>
      <c r="AE164" s="159"/>
      <c r="AF164" s="159"/>
      <c r="AG164" s="159"/>
      <c r="AH164" s="159"/>
      <c r="AI164" s="173"/>
      <c r="AJ164" s="173"/>
      <c r="AK164" s="173"/>
      <c r="AL164" s="173"/>
      <c r="AM164" s="173"/>
      <c r="AN164" s="173"/>
      <c r="AO164" s="174"/>
      <c r="AP164" s="174"/>
      <c r="AQ164" s="173"/>
      <c r="AR164" s="173"/>
      <c r="AS164" s="173"/>
      <c r="AT164" s="173"/>
      <c r="AU164" s="173"/>
      <c r="AV164" s="173"/>
      <c r="AW164" s="173"/>
      <c r="AX164" s="173"/>
      <c r="AY164" s="173"/>
      <c r="AZ164" s="175"/>
      <c r="BA164" s="175"/>
      <c r="BB164" s="175"/>
      <c r="BC164" s="175"/>
      <c r="BD164" s="175"/>
      <c r="BE164" s="173"/>
      <c r="BF164" s="173"/>
      <c r="BG164" s="173"/>
      <c r="BH164" s="173"/>
      <c r="BI164" s="173"/>
      <c r="BJ164" s="173"/>
      <c r="BK164" s="173"/>
      <c r="BL164" s="173"/>
    </row>
    <row r="165" spans="1:64" ht="15.95" customHeight="1">
      <c r="B165" s="154"/>
      <c r="C165" s="161"/>
      <c r="D165" s="162"/>
      <c r="Q165" s="158"/>
      <c r="R165" s="158"/>
      <c r="S165" s="158"/>
      <c r="T165" s="158"/>
      <c r="U165" s="158"/>
      <c r="V165" s="158"/>
      <c r="W165" s="158"/>
      <c r="X165" s="158"/>
      <c r="Y165" s="158"/>
      <c r="Z165" s="158"/>
      <c r="AA165" s="158"/>
      <c r="AB165" s="158"/>
      <c r="AC165" s="158"/>
      <c r="AD165" s="158"/>
      <c r="AE165" s="166"/>
      <c r="AF165" s="166"/>
      <c r="AG165" s="166"/>
      <c r="AO165" s="166"/>
      <c r="AP165" s="166"/>
      <c r="AZ165" s="176"/>
      <c r="BA165" s="176"/>
      <c r="BB165" s="176"/>
      <c r="BC165" s="176"/>
      <c r="BD165" s="176"/>
    </row>
    <row r="166" spans="1:64" ht="15.95" customHeight="1">
      <c r="B166" s="154"/>
      <c r="C166" s="161"/>
      <c r="Q166" s="158"/>
      <c r="R166" s="158"/>
      <c r="S166" s="158"/>
      <c r="T166" s="158"/>
      <c r="U166" s="158"/>
      <c r="V166" s="158"/>
      <c r="W166" s="158"/>
      <c r="X166" s="158"/>
      <c r="Y166" s="158"/>
      <c r="Z166" s="158"/>
      <c r="AA166" s="158"/>
      <c r="AB166" s="158"/>
      <c r="AC166" s="158"/>
      <c r="AD166" s="158"/>
      <c r="AE166" s="166"/>
      <c r="AF166" s="166"/>
      <c r="AG166" s="166"/>
      <c r="AO166" s="166"/>
      <c r="AP166" s="166"/>
      <c r="AZ166" s="176"/>
      <c r="BA166" s="176"/>
      <c r="BB166" s="176"/>
      <c r="BC166" s="176"/>
      <c r="BD166" s="176"/>
    </row>
    <row r="167" spans="1:64" ht="15.95" customHeight="1">
      <c r="B167" s="154"/>
      <c r="C167" s="161"/>
      <c r="N167" s="167"/>
      <c r="O167" s="167"/>
      <c r="P167" s="167"/>
      <c r="Q167" s="158"/>
      <c r="R167" s="158"/>
      <c r="S167" s="158"/>
      <c r="T167" s="158"/>
      <c r="U167" s="158"/>
      <c r="V167" s="158"/>
      <c r="W167" s="158"/>
      <c r="X167" s="158"/>
      <c r="Y167" s="158"/>
      <c r="Z167" s="158"/>
      <c r="AA167" s="158"/>
      <c r="AB167" s="158"/>
      <c r="AC167" s="158"/>
      <c r="AD167" s="158"/>
      <c r="AE167" s="166"/>
      <c r="AF167" s="166"/>
      <c r="AG167" s="166"/>
      <c r="AO167" s="166"/>
      <c r="AP167" s="166"/>
      <c r="AZ167" s="176"/>
      <c r="BA167" s="176"/>
      <c r="BB167" s="176"/>
      <c r="BC167" s="176"/>
      <c r="BD167" s="176"/>
    </row>
    <row r="169" spans="1:64" ht="15.95" customHeight="1">
      <c r="A169" s="154" t="s">
        <v>428</v>
      </c>
      <c r="B169" s="154"/>
      <c r="E169" s="177"/>
      <c r="F169" s="177"/>
      <c r="G169" s="177"/>
      <c r="H169" s="177"/>
      <c r="I169" s="177"/>
      <c r="J169" s="177"/>
      <c r="K169" s="177"/>
      <c r="L169" s="177"/>
      <c r="P169" s="723" t="s">
        <v>181</v>
      </c>
      <c r="Q169" s="724"/>
      <c r="R169" s="724"/>
      <c r="S169" s="724"/>
      <c r="T169" s="724"/>
      <c r="U169" s="724"/>
      <c r="V169" s="724"/>
      <c r="W169" s="725"/>
      <c r="X169" s="723">
        <f>X1</f>
        <v>0</v>
      </c>
      <c r="Y169" s="724"/>
      <c r="Z169" s="724"/>
      <c r="AA169" s="724"/>
      <c r="AB169" s="724"/>
      <c r="AC169" s="724"/>
      <c r="AD169" s="725"/>
      <c r="AE169" s="156"/>
      <c r="AF169" s="156"/>
      <c r="AG169" s="156"/>
      <c r="AH169" s="764" t="s">
        <v>5</v>
      </c>
      <c r="AI169" s="765"/>
      <c r="AJ169" s="765"/>
      <c r="AK169" s="765"/>
      <c r="AL169" s="765"/>
      <c r="AM169" s="765"/>
      <c r="AN169" s="765"/>
      <c r="AO169" s="766"/>
      <c r="AP169" s="726" t="str">
        <f>AQ1</f>
        <v/>
      </c>
      <c r="AQ169" s="727"/>
      <c r="AR169" s="727"/>
      <c r="AS169" s="727"/>
      <c r="AT169" s="727"/>
      <c r="AU169" s="727"/>
      <c r="AV169" s="727"/>
      <c r="AW169" s="727"/>
      <c r="AX169" s="727"/>
      <c r="AY169" s="727"/>
      <c r="AZ169" s="727"/>
      <c r="BA169" s="727"/>
      <c r="BB169" s="727"/>
      <c r="BC169" s="727"/>
      <c r="BD169" s="727"/>
      <c r="BE169" s="727"/>
      <c r="BF169" s="727"/>
      <c r="BG169" s="728"/>
      <c r="BH169" s="172"/>
      <c r="BI169" s="729" t="s">
        <v>244</v>
      </c>
      <c r="BJ169" s="729"/>
      <c r="BK169" s="729"/>
      <c r="BL169" s="729"/>
    </row>
    <row r="170" spans="1:64" ht="15.95" customHeight="1">
      <c r="A170" s="154"/>
      <c r="B170" s="154"/>
    </row>
    <row r="171" spans="1:64" ht="15.95" customHeight="1">
      <c r="C171" s="730" t="s">
        <v>183</v>
      </c>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0"/>
      <c r="AK171" s="730"/>
      <c r="AL171" s="730"/>
      <c r="AM171" s="730"/>
      <c r="AN171" s="730"/>
      <c r="AO171" s="730"/>
      <c r="AP171" s="730"/>
      <c r="AQ171" s="730"/>
      <c r="AR171" s="730"/>
      <c r="AS171" s="730"/>
      <c r="AT171" s="730"/>
      <c r="AU171" s="730"/>
      <c r="AV171" s="730"/>
      <c r="AW171" s="730"/>
      <c r="AX171" s="730"/>
      <c r="AY171" s="730"/>
      <c r="AZ171" s="730"/>
      <c r="BA171" s="730"/>
      <c r="BB171" s="730"/>
      <c r="BC171" s="730"/>
      <c r="BD171" s="730"/>
      <c r="BE171" s="730"/>
      <c r="BF171" s="730"/>
      <c r="BG171" s="730"/>
      <c r="BH171" s="730"/>
      <c r="BI171" s="730"/>
      <c r="BJ171" s="730"/>
      <c r="BK171" s="730"/>
      <c r="BL171" s="730"/>
    </row>
    <row r="172" spans="1:64" ht="15.95" customHeight="1" thickBot="1">
      <c r="C172" s="178"/>
      <c r="D172" s="178"/>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row>
    <row r="173" spans="1:64" ht="15.95" customHeight="1">
      <c r="C173" s="715" t="s">
        <v>184</v>
      </c>
      <c r="D173" s="716"/>
      <c r="E173" s="767" t="s">
        <v>1027</v>
      </c>
      <c r="F173" s="767"/>
      <c r="G173" s="767"/>
      <c r="H173" s="767"/>
      <c r="I173" s="767"/>
      <c r="J173" s="767"/>
      <c r="K173" s="767"/>
      <c r="L173" s="767"/>
      <c r="M173" s="767"/>
      <c r="N173" s="767"/>
      <c r="O173" s="741" t="s">
        <v>755</v>
      </c>
      <c r="P173" s="741"/>
      <c r="Q173" s="741"/>
      <c r="R173" s="741"/>
      <c r="S173" s="741"/>
      <c r="T173" s="741"/>
      <c r="U173" s="693" t="s">
        <v>191</v>
      </c>
      <c r="V173" s="694"/>
      <c r="W173" s="694"/>
      <c r="X173" s="694"/>
      <c r="Y173" s="694"/>
      <c r="Z173" s="694"/>
      <c r="AA173" s="693" t="s">
        <v>185</v>
      </c>
      <c r="AB173" s="694"/>
      <c r="AC173" s="694"/>
      <c r="AD173" s="694"/>
      <c r="AE173" s="719" t="s">
        <v>762</v>
      </c>
      <c r="AF173" s="719"/>
      <c r="AG173" s="719"/>
      <c r="AH173" s="719"/>
      <c r="AI173" s="719"/>
      <c r="AJ173" s="719"/>
      <c r="AK173" s="719"/>
      <c r="AL173" s="719"/>
      <c r="AM173" s="719"/>
      <c r="AN173" s="719"/>
      <c r="AO173" s="719"/>
      <c r="AP173" s="719"/>
      <c r="AQ173" s="719"/>
      <c r="AR173" s="719"/>
      <c r="AS173" s="719"/>
      <c r="AT173" s="719"/>
      <c r="AU173" s="719"/>
      <c r="AV173" s="719"/>
      <c r="AW173" s="719"/>
      <c r="AX173" s="719"/>
      <c r="AY173" s="719"/>
      <c r="AZ173" s="719"/>
      <c r="BA173" s="720"/>
      <c r="BB173" s="687" t="s">
        <v>186</v>
      </c>
      <c r="BC173" s="688"/>
      <c r="BD173" s="689"/>
      <c r="BE173" s="693" t="s">
        <v>754</v>
      </c>
      <c r="BF173" s="694"/>
      <c r="BG173" s="694"/>
      <c r="BH173" s="694"/>
      <c r="BI173" s="694"/>
      <c r="BJ173" s="694"/>
      <c r="BK173" s="694"/>
      <c r="BL173" s="695"/>
    </row>
    <row r="174" spans="1:64" ht="15.95" customHeight="1">
      <c r="C174" s="717"/>
      <c r="D174" s="718"/>
      <c r="E174" s="768"/>
      <c r="F174" s="768"/>
      <c r="G174" s="768"/>
      <c r="H174" s="768"/>
      <c r="I174" s="768"/>
      <c r="J174" s="768"/>
      <c r="K174" s="768"/>
      <c r="L174" s="768"/>
      <c r="M174" s="768"/>
      <c r="N174" s="768"/>
      <c r="O174" s="742"/>
      <c r="P174" s="742"/>
      <c r="Q174" s="742"/>
      <c r="R174" s="742"/>
      <c r="S174" s="742"/>
      <c r="T174" s="742"/>
      <c r="U174" s="696"/>
      <c r="V174" s="697"/>
      <c r="W174" s="697"/>
      <c r="X174" s="697"/>
      <c r="Y174" s="697"/>
      <c r="Z174" s="697"/>
      <c r="AA174" s="696"/>
      <c r="AB174" s="697"/>
      <c r="AC174" s="697"/>
      <c r="AD174" s="697"/>
      <c r="AE174" s="721"/>
      <c r="AF174" s="721"/>
      <c r="AG174" s="721"/>
      <c r="AH174" s="721"/>
      <c r="AI174" s="721"/>
      <c r="AJ174" s="721"/>
      <c r="AK174" s="721"/>
      <c r="AL174" s="721"/>
      <c r="AM174" s="721"/>
      <c r="AN174" s="721"/>
      <c r="AO174" s="721"/>
      <c r="AP174" s="721"/>
      <c r="AQ174" s="721"/>
      <c r="AR174" s="721"/>
      <c r="AS174" s="721"/>
      <c r="AT174" s="721"/>
      <c r="AU174" s="721"/>
      <c r="AV174" s="721"/>
      <c r="AW174" s="721"/>
      <c r="AX174" s="721"/>
      <c r="AY174" s="721"/>
      <c r="AZ174" s="721"/>
      <c r="BA174" s="722"/>
      <c r="BB174" s="690"/>
      <c r="BC174" s="691"/>
      <c r="BD174" s="692"/>
      <c r="BE174" s="696"/>
      <c r="BF174" s="697"/>
      <c r="BG174" s="697"/>
      <c r="BH174" s="697"/>
      <c r="BI174" s="697"/>
      <c r="BJ174" s="697"/>
      <c r="BK174" s="697"/>
      <c r="BL174" s="698"/>
    </row>
    <row r="175" spans="1:64" ht="15.95" customHeight="1">
      <c r="C175" s="699" t="str">
        <f>IF(E175="","",COUNT($C$7:D174)+1)</f>
        <v/>
      </c>
      <c r="D175" s="700"/>
      <c r="E175" s="737"/>
      <c r="F175" s="738"/>
      <c r="G175" s="738"/>
      <c r="H175" s="738"/>
      <c r="I175" s="738"/>
      <c r="J175" s="738"/>
      <c r="K175" s="738"/>
      <c r="L175" s="738"/>
      <c r="M175" s="738"/>
      <c r="N175" s="738"/>
      <c r="O175" s="739"/>
      <c r="P175" s="739"/>
      <c r="Q175" s="739"/>
      <c r="R175" s="739"/>
      <c r="S175" s="739"/>
      <c r="T175" s="739"/>
      <c r="U175" s="745"/>
      <c r="V175" s="745"/>
      <c r="W175" s="745"/>
      <c r="X175" s="745"/>
      <c r="Y175" s="745"/>
      <c r="Z175" s="745"/>
      <c r="AA175" s="734"/>
      <c r="AB175" s="735"/>
      <c r="AC175" s="735"/>
      <c r="AD175" s="735"/>
      <c r="AE175" s="735"/>
      <c r="AF175" s="735"/>
      <c r="AG175" s="735"/>
      <c r="AH175" s="735"/>
      <c r="AI175" s="735"/>
      <c r="AJ175" s="735"/>
      <c r="AK175" s="735"/>
      <c r="AL175" s="735"/>
      <c r="AM175" s="735"/>
      <c r="AN175" s="735"/>
      <c r="AO175" s="735"/>
      <c r="AP175" s="735"/>
      <c r="AQ175" s="735"/>
      <c r="AR175" s="735"/>
      <c r="AS175" s="735"/>
      <c r="AT175" s="735"/>
      <c r="AU175" s="735"/>
      <c r="AV175" s="735"/>
      <c r="AW175" s="735"/>
      <c r="AX175" s="735"/>
      <c r="AY175" s="735"/>
      <c r="AZ175" s="735"/>
      <c r="BA175" s="736"/>
      <c r="BB175" s="705"/>
      <c r="BC175" s="705"/>
      <c r="BD175" s="705"/>
      <c r="BE175" s="706"/>
      <c r="BF175" s="707"/>
      <c r="BG175" s="707"/>
      <c r="BH175" s="707"/>
      <c r="BI175" s="707"/>
      <c r="BJ175" s="707"/>
      <c r="BK175" s="707"/>
      <c r="BL175" s="708"/>
    </row>
    <row r="176" spans="1:64" ht="15.95" customHeight="1">
      <c r="C176" s="701"/>
      <c r="D176" s="702"/>
      <c r="E176" s="709"/>
      <c r="F176" s="743"/>
      <c r="G176" s="743"/>
      <c r="H176" s="743"/>
      <c r="I176" s="743"/>
      <c r="J176" s="743"/>
      <c r="K176" s="743"/>
      <c r="L176" s="743"/>
      <c r="M176" s="743"/>
      <c r="N176" s="743"/>
      <c r="O176" s="740"/>
      <c r="P176" s="740"/>
      <c r="Q176" s="740"/>
      <c r="R176" s="740"/>
      <c r="S176" s="740"/>
      <c r="T176" s="740"/>
      <c r="U176" s="745"/>
      <c r="V176" s="745"/>
      <c r="W176" s="745"/>
      <c r="X176" s="745"/>
      <c r="Y176" s="745"/>
      <c r="Z176" s="745"/>
      <c r="AA176" s="734"/>
      <c r="AB176" s="735"/>
      <c r="AC176" s="735"/>
      <c r="AD176" s="735"/>
      <c r="AE176" s="735"/>
      <c r="AF176" s="735"/>
      <c r="AG176" s="735"/>
      <c r="AH176" s="735"/>
      <c r="AI176" s="735"/>
      <c r="AJ176" s="735"/>
      <c r="AK176" s="735"/>
      <c r="AL176" s="735"/>
      <c r="AM176" s="735"/>
      <c r="AN176" s="735"/>
      <c r="AO176" s="735"/>
      <c r="AP176" s="735"/>
      <c r="AQ176" s="735"/>
      <c r="AR176" s="735"/>
      <c r="AS176" s="735"/>
      <c r="AT176" s="735"/>
      <c r="AU176" s="735"/>
      <c r="AV176" s="735"/>
      <c r="AW176" s="735"/>
      <c r="AX176" s="735"/>
      <c r="AY176" s="735"/>
      <c r="AZ176" s="735"/>
      <c r="BA176" s="736"/>
      <c r="BB176" s="731"/>
      <c r="BC176" s="732"/>
      <c r="BD176" s="733"/>
      <c r="BE176" s="709"/>
      <c r="BF176" s="710"/>
      <c r="BG176" s="710"/>
      <c r="BH176" s="710"/>
      <c r="BI176" s="710"/>
      <c r="BJ176" s="710"/>
      <c r="BK176" s="710"/>
      <c r="BL176" s="711"/>
    </row>
    <row r="177" spans="3:64" ht="15.95" customHeight="1">
      <c r="C177" s="703"/>
      <c r="D177" s="704"/>
      <c r="E177" s="712"/>
      <c r="F177" s="713"/>
      <c r="G177" s="713"/>
      <c r="H177" s="713"/>
      <c r="I177" s="713"/>
      <c r="J177" s="713"/>
      <c r="K177" s="713"/>
      <c r="L177" s="713"/>
      <c r="M177" s="713"/>
      <c r="N177" s="713"/>
      <c r="O177" s="744" t="str">
        <f>IF(O175="","",DATEDIF(O175,$J$52,"Y"))</f>
        <v/>
      </c>
      <c r="P177" s="744"/>
      <c r="Q177" s="744"/>
      <c r="R177" s="744"/>
      <c r="S177" s="744"/>
      <c r="T177" s="744"/>
      <c r="U177" s="745"/>
      <c r="V177" s="745"/>
      <c r="W177" s="745"/>
      <c r="X177" s="745"/>
      <c r="Y177" s="745"/>
      <c r="Z177" s="745"/>
      <c r="AA177" s="734"/>
      <c r="AB177" s="735"/>
      <c r="AC177" s="735"/>
      <c r="AD177" s="735"/>
      <c r="AE177" s="735"/>
      <c r="AF177" s="735"/>
      <c r="AG177" s="735"/>
      <c r="AH177" s="735"/>
      <c r="AI177" s="735"/>
      <c r="AJ177" s="735"/>
      <c r="AK177" s="735"/>
      <c r="AL177" s="735"/>
      <c r="AM177" s="735"/>
      <c r="AN177" s="735"/>
      <c r="AO177" s="735"/>
      <c r="AP177" s="735"/>
      <c r="AQ177" s="735"/>
      <c r="AR177" s="735"/>
      <c r="AS177" s="735"/>
      <c r="AT177" s="735"/>
      <c r="AU177" s="735"/>
      <c r="AV177" s="735"/>
      <c r="AW177" s="735"/>
      <c r="AX177" s="735"/>
      <c r="AY177" s="735"/>
      <c r="AZ177" s="735"/>
      <c r="BA177" s="736"/>
      <c r="BB177" s="731"/>
      <c r="BC177" s="732"/>
      <c r="BD177" s="733"/>
      <c r="BE177" s="712"/>
      <c r="BF177" s="713"/>
      <c r="BG177" s="713"/>
      <c r="BH177" s="713"/>
      <c r="BI177" s="713"/>
      <c r="BJ177" s="713"/>
      <c r="BK177" s="713"/>
      <c r="BL177" s="714"/>
    </row>
    <row r="178" spans="3:64" ht="15.95" customHeight="1">
      <c r="C178" s="699" t="str">
        <f>IF(E178="","",COUNT($C$7:D177)+1)</f>
        <v/>
      </c>
      <c r="D178" s="700"/>
      <c r="E178" s="737"/>
      <c r="F178" s="738"/>
      <c r="G178" s="738"/>
      <c r="H178" s="738"/>
      <c r="I178" s="738"/>
      <c r="J178" s="738"/>
      <c r="K178" s="738"/>
      <c r="L178" s="738"/>
      <c r="M178" s="738"/>
      <c r="N178" s="738"/>
      <c r="O178" s="739"/>
      <c r="P178" s="739"/>
      <c r="Q178" s="739"/>
      <c r="R178" s="739"/>
      <c r="S178" s="739"/>
      <c r="T178" s="739"/>
      <c r="U178" s="745"/>
      <c r="V178" s="745"/>
      <c r="W178" s="745"/>
      <c r="X178" s="745"/>
      <c r="Y178" s="745"/>
      <c r="Z178" s="745"/>
      <c r="AA178" s="734"/>
      <c r="AB178" s="735"/>
      <c r="AC178" s="735"/>
      <c r="AD178" s="735"/>
      <c r="AE178" s="735"/>
      <c r="AF178" s="735"/>
      <c r="AG178" s="735"/>
      <c r="AH178" s="735"/>
      <c r="AI178" s="735"/>
      <c r="AJ178" s="735"/>
      <c r="AK178" s="735"/>
      <c r="AL178" s="735"/>
      <c r="AM178" s="735"/>
      <c r="AN178" s="735"/>
      <c r="AO178" s="735"/>
      <c r="AP178" s="735"/>
      <c r="AQ178" s="735"/>
      <c r="AR178" s="735"/>
      <c r="AS178" s="735"/>
      <c r="AT178" s="735"/>
      <c r="AU178" s="735"/>
      <c r="AV178" s="735"/>
      <c r="AW178" s="735"/>
      <c r="AX178" s="735"/>
      <c r="AY178" s="735"/>
      <c r="AZ178" s="735"/>
      <c r="BA178" s="736"/>
      <c r="BB178" s="705"/>
      <c r="BC178" s="705"/>
      <c r="BD178" s="705"/>
      <c r="BE178" s="706"/>
      <c r="BF178" s="707"/>
      <c r="BG178" s="707"/>
      <c r="BH178" s="707"/>
      <c r="BI178" s="707"/>
      <c r="BJ178" s="707"/>
      <c r="BK178" s="707"/>
      <c r="BL178" s="708"/>
    </row>
    <row r="179" spans="3:64" ht="15.95" customHeight="1">
      <c r="C179" s="701"/>
      <c r="D179" s="702"/>
      <c r="E179" s="709"/>
      <c r="F179" s="743"/>
      <c r="G179" s="743"/>
      <c r="H179" s="743"/>
      <c r="I179" s="743"/>
      <c r="J179" s="743"/>
      <c r="K179" s="743"/>
      <c r="L179" s="743"/>
      <c r="M179" s="743"/>
      <c r="N179" s="743"/>
      <c r="O179" s="740"/>
      <c r="P179" s="740"/>
      <c r="Q179" s="740"/>
      <c r="R179" s="740"/>
      <c r="S179" s="740"/>
      <c r="T179" s="740"/>
      <c r="U179" s="745"/>
      <c r="V179" s="745"/>
      <c r="W179" s="745"/>
      <c r="X179" s="745"/>
      <c r="Y179" s="745"/>
      <c r="Z179" s="745"/>
      <c r="AA179" s="734"/>
      <c r="AB179" s="735"/>
      <c r="AC179" s="735"/>
      <c r="AD179" s="735"/>
      <c r="AE179" s="735"/>
      <c r="AF179" s="735"/>
      <c r="AG179" s="735"/>
      <c r="AH179" s="735"/>
      <c r="AI179" s="735"/>
      <c r="AJ179" s="735"/>
      <c r="AK179" s="735"/>
      <c r="AL179" s="735"/>
      <c r="AM179" s="735"/>
      <c r="AN179" s="735"/>
      <c r="AO179" s="735"/>
      <c r="AP179" s="735"/>
      <c r="AQ179" s="735"/>
      <c r="AR179" s="735"/>
      <c r="AS179" s="735"/>
      <c r="AT179" s="735"/>
      <c r="AU179" s="735"/>
      <c r="AV179" s="735"/>
      <c r="AW179" s="735"/>
      <c r="AX179" s="735"/>
      <c r="AY179" s="735"/>
      <c r="AZ179" s="735"/>
      <c r="BA179" s="736"/>
      <c r="BB179" s="731"/>
      <c r="BC179" s="732"/>
      <c r="BD179" s="733"/>
      <c r="BE179" s="709"/>
      <c r="BF179" s="710"/>
      <c r="BG179" s="710"/>
      <c r="BH179" s="710"/>
      <c r="BI179" s="710"/>
      <c r="BJ179" s="710"/>
      <c r="BK179" s="710"/>
      <c r="BL179" s="711"/>
    </row>
    <row r="180" spans="3:64" ht="15.95" customHeight="1">
      <c r="C180" s="703"/>
      <c r="D180" s="704"/>
      <c r="E180" s="712"/>
      <c r="F180" s="713"/>
      <c r="G180" s="713"/>
      <c r="H180" s="713"/>
      <c r="I180" s="713"/>
      <c r="J180" s="713"/>
      <c r="K180" s="713"/>
      <c r="L180" s="713"/>
      <c r="M180" s="713"/>
      <c r="N180" s="713"/>
      <c r="O180" s="744" t="str">
        <f>IF(O178="","",DATEDIF(O178,$J$52,"Y"))</f>
        <v/>
      </c>
      <c r="P180" s="744"/>
      <c r="Q180" s="744"/>
      <c r="R180" s="744"/>
      <c r="S180" s="744"/>
      <c r="T180" s="744"/>
      <c r="U180" s="745"/>
      <c r="V180" s="745"/>
      <c r="W180" s="745"/>
      <c r="X180" s="745"/>
      <c r="Y180" s="745"/>
      <c r="Z180" s="745"/>
      <c r="AA180" s="734"/>
      <c r="AB180" s="735"/>
      <c r="AC180" s="735"/>
      <c r="AD180" s="735"/>
      <c r="AE180" s="735"/>
      <c r="AF180" s="735"/>
      <c r="AG180" s="735"/>
      <c r="AH180" s="735"/>
      <c r="AI180" s="735"/>
      <c r="AJ180" s="735"/>
      <c r="AK180" s="735"/>
      <c r="AL180" s="735"/>
      <c r="AM180" s="735"/>
      <c r="AN180" s="735"/>
      <c r="AO180" s="735"/>
      <c r="AP180" s="735"/>
      <c r="AQ180" s="735"/>
      <c r="AR180" s="735"/>
      <c r="AS180" s="735"/>
      <c r="AT180" s="735"/>
      <c r="AU180" s="735"/>
      <c r="AV180" s="735"/>
      <c r="AW180" s="735"/>
      <c r="AX180" s="735"/>
      <c r="AY180" s="735"/>
      <c r="AZ180" s="735"/>
      <c r="BA180" s="736"/>
      <c r="BB180" s="731"/>
      <c r="BC180" s="732"/>
      <c r="BD180" s="733"/>
      <c r="BE180" s="712"/>
      <c r="BF180" s="713"/>
      <c r="BG180" s="713"/>
      <c r="BH180" s="713"/>
      <c r="BI180" s="713"/>
      <c r="BJ180" s="713"/>
      <c r="BK180" s="713"/>
      <c r="BL180" s="714"/>
    </row>
    <row r="181" spans="3:64" ht="15.95" customHeight="1">
      <c r="C181" s="699" t="str">
        <f>IF(E181="","",COUNT($C$7:D180)+1)</f>
        <v/>
      </c>
      <c r="D181" s="700"/>
      <c r="E181" s="737"/>
      <c r="F181" s="738"/>
      <c r="G181" s="738"/>
      <c r="H181" s="738"/>
      <c r="I181" s="738"/>
      <c r="J181" s="738"/>
      <c r="K181" s="738"/>
      <c r="L181" s="738"/>
      <c r="M181" s="738"/>
      <c r="N181" s="738"/>
      <c r="O181" s="739"/>
      <c r="P181" s="739"/>
      <c r="Q181" s="739"/>
      <c r="R181" s="739"/>
      <c r="S181" s="739"/>
      <c r="T181" s="739"/>
      <c r="U181" s="745"/>
      <c r="V181" s="745"/>
      <c r="W181" s="745"/>
      <c r="X181" s="745"/>
      <c r="Y181" s="745"/>
      <c r="Z181" s="745"/>
      <c r="AA181" s="734"/>
      <c r="AB181" s="735"/>
      <c r="AC181" s="735"/>
      <c r="AD181" s="735"/>
      <c r="AE181" s="735"/>
      <c r="AF181" s="735"/>
      <c r="AG181" s="735"/>
      <c r="AH181" s="735"/>
      <c r="AI181" s="735"/>
      <c r="AJ181" s="735"/>
      <c r="AK181" s="735"/>
      <c r="AL181" s="735"/>
      <c r="AM181" s="735"/>
      <c r="AN181" s="735"/>
      <c r="AO181" s="735"/>
      <c r="AP181" s="735"/>
      <c r="AQ181" s="735"/>
      <c r="AR181" s="735"/>
      <c r="AS181" s="735"/>
      <c r="AT181" s="735"/>
      <c r="AU181" s="735"/>
      <c r="AV181" s="735"/>
      <c r="AW181" s="735"/>
      <c r="AX181" s="735"/>
      <c r="AY181" s="735"/>
      <c r="AZ181" s="735"/>
      <c r="BA181" s="736"/>
      <c r="BB181" s="705"/>
      <c r="BC181" s="705"/>
      <c r="BD181" s="705"/>
      <c r="BE181" s="706"/>
      <c r="BF181" s="707"/>
      <c r="BG181" s="707"/>
      <c r="BH181" s="707"/>
      <c r="BI181" s="707"/>
      <c r="BJ181" s="707"/>
      <c r="BK181" s="707"/>
      <c r="BL181" s="708"/>
    </row>
    <row r="182" spans="3:64" ht="15.95" customHeight="1">
      <c r="C182" s="701"/>
      <c r="D182" s="702"/>
      <c r="E182" s="709"/>
      <c r="F182" s="743"/>
      <c r="G182" s="743"/>
      <c r="H182" s="743"/>
      <c r="I182" s="743"/>
      <c r="J182" s="743"/>
      <c r="K182" s="743"/>
      <c r="L182" s="743"/>
      <c r="M182" s="743"/>
      <c r="N182" s="743"/>
      <c r="O182" s="740"/>
      <c r="P182" s="740"/>
      <c r="Q182" s="740"/>
      <c r="R182" s="740"/>
      <c r="S182" s="740"/>
      <c r="T182" s="740"/>
      <c r="U182" s="745"/>
      <c r="V182" s="745"/>
      <c r="W182" s="745"/>
      <c r="X182" s="745"/>
      <c r="Y182" s="745"/>
      <c r="Z182" s="745"/>
      <c r="AA182" s="734"/>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6"/>
      <c r="BB182" s="731"/>
      <c r="BC182" s="732"/>
      <c r="BD182" s="733"/>
      <c r="BE182" s="709"/>
      <c r="BF182" s="710"/>
      <c r="BG182" s="710"/>
      <c r="BH182" s="710"/>
      <c r="BI182" s="710"/>
      <c r="BJ182" s="710"/>
      <c r="BK182" s="710"/>
      <c r="BL182" s="711"/>
    </row>
    <row r="183" spans="3:64" ht="15.95" customHeight="1">
      <c r="C183" s="703"/>
      <c r="D183" s="704"/>
      <c r="E183" s="712"/>
      <c r="F183" s="713"/>
      <c r="G183" s="713"/>
      <c r="H183" s="713"/>
      <c r="I183" s="713"/>
      <c r="J183" s="713"/>
      <c r="K183" s="713"/>
      <c r="L183" s="713"/>
      <c r="M183" s="713"/>
      <c r="N183" s="713"/>
      <c r="O183" s="744" t="str">
        <f>IF(O181="","",DATEDIF(O181,$J$52,"Y"))</f>
        <v/>
      </c>
      <c r="P183" s="744"/>
      <c r="Q183" s="744"/>
      <c r="R183" s="744"/>
      <c r="S183" s="744"/>
      <c r="T183" s="744"/>
      <c r="U183" s="745"/>
      <c r="V183" s="745"/>
      <c r="W183" s="745"/>
      <c r="X183" s="745"/>
      <c r="Y183" s="745"/>
      <c r="Z183" s="745"/>
      <c r="AA183" s="734"/>
      <c r="AB183" s="735"/>
      <c r="AC183" s="735"/>
      <c r="AD183" s="735"/>
      <c r="AE183" s="735"/>
      <c r="AF183" s="735"/>
      <c r="AG183" s="735"/>
      <c r="AH183" s="735"/>
      <c r="AI183" s="735"/>
      <c r="AJ183" s="735"/>
      <c r="AK183" s="735"/>
      <c r="AL183" s="735"/>
      <c r="AM183" s="735"/>
      <c r="AN183" s="735"/>
      <c r="AO183" s="735"/>
      <c r="AP183" s="735"/>
      <c r="AQ183" s="735"/>
      <c r="AR183" s="735"/>
      <c r="AS183" s="735"/>
      <c r="AT183" s="735"/>
      <c r="AU183" s="735"/>
      <c r="AV183" s="735"/>
      <c r="AW183" s="735"/>
      <c r="AX183" s="735"/>
      <c r="AY183" s="735"/>
      <c r="AZ183" s="735"/>
      <c r="BA183" s="736"/>
      <c r="BB183" s="731"/>
      <c r="BC183" s="732"/>
      <c r="BD183" s="733"/>
      <c r="BE183" s="712"/>
      <c r="BF183" s="713"/>
      <c r="BG183" s="713"/>
      <c r="BH183" s="713"/>
      <c r="BI183" s="713"/>
      <c r="BJ183" s="713"/>
      <c r="BK183" s="713"/>
      <c r="BL183" s="714"/>
    </row>
    <row r="184" spans="3:64" ht="15.95" customHeight="1">
      <c r="C184" s="699" t="str">
        <f>IF(E184="","",COUNT($C$7:D183)+1)</f>
        <v/>
      </c>
      <c r="D184" s="700"/>
      <c r="E184" s="737"/>
      <c r="F184" s="738"/>
      <c r="G184" s="738"/>
      <c r="H184" s="738"/>
      <c r="I184" s="738"/>
      <c r="J184" s="738"/>
      <c r="K184" s="738"/>
      <c r="L184" s="738"/>
      <c r="M184" s="738"/>
      <c r="N184" s="738"/>
      <c r="O184" s="739"/>
      <c r="P184" s="739"/>
      <c r="Q184" s="739"/>
      <c r="R184" s="739"/>
      <c r="S184" s="739"/>
      <c r="T184" s="739"/>
      <c r="U184" s="745"/>
      <c r="V184" s="745"/>
      <c r="W184" s="745"/>
      <c r="X184" s="745"/>
      <c r="Y184" s="745"/>
      <c r="Z184" s="745"/>
      <c r="AA184" s="734"/>
      <c r="AB184" s="735"/>
      <c r="AC184" s="735"/>
      <c r="AD184" s="735"/>
      <c r="AE184" s="735"/>
      <c r="AF184" s="735"/>
      <c r="AG184" s="735"/>
      <c r="AH184" s="735"/>
      <c r="AI184" s="735"/>
      <c r="AJ184" s="735"/>
      <c r="AK184" s="735"/>
      <c r="AL184" s="735"/>
      <c r="AM184" s="735"/>
      <c r="AN184" s="735"/>
      <c r="AO184" s="735"/>
      <c r="AP184" s="735"/>
      <c r="AQ184" s="735"/>
      <c r="AR184" s="735"/>
      <c r="AS184" s="735"/>
      <c r="AT184" s="735"/>
      <c r="AU184" s="735"/>
      <c r="AV184" s="735"/>
      <c r="AW184" s="735"/>
      <c r="AX184" s="735"/>
      <c r="AY184" s="735"/>
      <c r="AZ184" s="735"/>
      <c r="BA184" s="736"/>
      <c r="BB184" s="705"/>
      <c r="BC184" s="705"/>
      <c r="BD184" s="705"/>
      <c r="BE184" s="706"/>
      <c r="BF184" s="707"/>
      <c r="BG184" s="707"/>
      <c r="BH184" s="707"/>
      <c r="BI184" s="707"/>
      <c r="BJ184" s="707"/>
      <c r="BK184" s="707"/>
      <c r="BL184" s="708"/>
    </row>
    <row r="185" spans="3:64" ht="15.95" customHeight="1">
      <c r="C185" s="701"/>
      <c r="D185" s="702"/>
      <c r="E185" s="709"/>
      <c r="F185" s="743"/>
      <c r="G185" s="743"/>
      <c r="H185" s="743"/>
      <c r="I185" s="743"/>
      <c r="J185" s="743"/>
      <c r="K185" s="743"/>
      <c r="L185" s="743"/>
      <c r="M185" s="743"/>
      <c r="N185" s="743"/>
      <c r="O185" s="740"/>
      <c r="P185" s="740"/>
      <c r="Q185" s="740"/>
      <c r="R185" s="740"/>
      <c r="S185" s="740"/>
      <c r="T185" s="740"/>
      <c r="U185" s="745"/>
      <c r="V185" s="745"/>
      <c r="W185" s="745"/>
      <c r="X185" s="745"/>
      <c r="Y185" s="745"/>
      <c r="Z185" s="745"/>
      <c r="AA185" s="734"/>
      <c r="AB185" s="735"/>
      <c r="AC185" s="735"/>
      <c r="AD185" s="735"/>
      <c r="AE185" s="735"/>
      <c r="AF185" s="735"/>
      <c r="AG185" s="735"/>
      <c r="AH185" s="735"/>
      <c r="AI185" s="735"/>
      <c r="AJ185" s="735"/>
      <c r="AK185" s="735"/>
      <c r="AL185" s="735"/>
      <c r="AM185" s="735"/>
      <c r="AN185" s="735"/>
      <c r="AO185" s="735"/>
      <c r="AP185" s="735"/>
      <c r="AQ185" s="735"/>
      <c r="AR185" s="735"/>
      <c r="AS185" s="735"/>
      <c r="AT185" s="735"/>
      <c r="AU185" s="735"/>
      <c r="AV185" s="735"/>
      <c r="AW185" s="735"/>
      <c r="AX185" s="735"/>
      <c r="AY185" s="735"/>
      <c r="AZ185" s="735"/>
      <c r="BA185" s="736"/>
      <c r="BB185" s="731"/>
      <c r="BC185" s="732"/>
      <c r="BD185" s="733"/>
      <c r="BE185" s="709"/>
      <c r="BF185" s="710"/>
      <c r="BG185" s="710"/>
      <c r="BH185" s="710"/>
      <c r="BI185" s="710"/>
      <c r="BJ185" s="710"/>
      <c r="BK185" s="710"/>
      <c r="BL185" s="711"/>
    </row>
    <row r="186" spans="3:64" ht="15.95" customHeight="1">
      <c r="C186" s="703"/>
      <c r="D186" s="704"/>
      <c r="E186" s="712"/>
      <c r="F186" s="713"/>
      <c r="G186" s="713"/>
      <c r="H186" s="713"/>
      <c r="I186" s="713"/>
      <c r="J186" s="713"/>
      <c r="K186" s="713"/>
      <c r="L186" s="713"/>
      <c r="M186" s="713"/>
      <c r="N186" s="713"/>
      <c r="O186" s="744" t="str">
        <f>IF(O184="","",DATEDIF(O184,$J$52,"Y"))</f>
        <v/>
      </c>
      <c r="P186" s="744"/>
      <c r="Q186" s="744"/>
      <c r="R186" s="744"/>
      <c r="S186" s="744"/>
      <c r="T186" s="744"/>
      <c r="U186" s="745"/>
      <c r="V186" s="745"/>
      <c r="W186" s="745"/>
      <c r="X186" s="745"/>
      <c r="Y186" s="745"/>
      <c r="Z186" s="745"/>
      <c r="AA186" s="734"/>
      <c r="AB186" s="735"/>
      <c r="AC186" s="735"/>
      <c r="AD186" s="735"/>
      <c r="AE186" s="735"/>
      <c r="AF186" s="735"/>
      <c r="AG186" s="735"/>
      <c r="AH186" s="735"/>
      <c r="AI186" s="735"/>
      <c r="AJ186" s="735"/>
      <c r="AK186" s="735"/>
      <c r="AL186" s="735"/>
      <c r="AM186" s="735"/>
      <c r="AN186" s="735"/>
      <c r="AO186" s="735"/>
      <c r="AP186" s="735"/>
      <c r="AQ186" s="735"/>
      <c r="AR186" s="735"/>
      <c r="AS186" s="735"/>
      <c r="AT186" s="735"/>
      <c r="AU186" s="735"/>
      <c r="AV186" s="735"/>
      <c r="AW186" s="735"/>
      <c r="AX186" s="735"/>
      <c r="AY186" s="735"/>
      <c r="AZ186" s="735"/>
      <c r="BA186" s="736"/>
      <c r="BB186" s="731"/>
      <c r="BC186" s="732"/>
      <c r="BD186" s="733"/>
      <c r="BE186" s="712"/>
      <c r="BF186" s="713"/>
      <c r="BG186" s="713"/>
      <c r="BH186" s="713"/>
      <c r="BI186" s="713"/>
      <c r="BJ186" s="713"/>
      <c r="BK186" s="713"/>
      <c r="BL186" s="714"/>
    </row>
    <row r="187" spans="3:64" ht="15.95" customHeight="1">
      <c r="C187" s="699" t="str">
        <f>IF(E187="","",COUNT($C$7:D186)+1)</f>
        <v/>
      </c>
      <c r="D187" s="700"/>
      <c r="E187" s="737"/>
      <c r="F187" s="738"/>
      <c r="G187" s="738"/>
      <c r="H187" s="738"/>
      <c r="I187" s="738"/>
      <c r="J187" s="738"/>
      <c r="K187" s="738"/>
      <c r="L187" s="738"/>
      <c r="M187" s="738"/>
      <c r="N187" s="738"/>
      <c r="O187" s="739"/>
      <c r="P187" s="739"/>
      <c r="Q187" s="739"/>
      <c r="R187" s="739"/>
      <c r="S187" s="739"/>
      <c r="T187" s="739"/>
      <c r="U187" s="745"/>
      <c r="V187" s="745"/>
      <c r="W187" s="745"/>
      <c r="X187" s="745"/>
      <c r="Y187" s="745"/>
      <c r="Z187" s="745"/>
      <c r="AA187" s="734"/>
      <c r="AB187" s="735"/>
      <c r="AC187" s="735"/>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5"/>
      <c r="AY187" s="735"/>
      <c r="AZ187" s="735"/>
      <c r="BA187" s="736"/>
      <c r="BB187" s="705"/>
      <c r="BC187" s="705"/>
      <c r="BD187" s="705"/>
      <c r="BE187" s="706"/>
      <c r="BF187" s="707"/>
      <c r="BG187" s="707"/>
      <c r="BH187" s="707"/>
      <c r="BI187" s="707"/>
      <c r="BJ187" s="707"/>
      <c r="BK187" s="707"/>
      <c r="BL187" s="708"/>
    </row>
    <row r="188" spans="3:64" ht="15.95" customHeight="1">
      <c r="C188" s="701"/>
      <c r="D188" s="702"/>
      <c r="E188" s="709"/>
      <c r="F188" s="743"/>
      <c r="G188" s="743"/>
      <c r="H188" s="743"/>
      <c r="I188" s="743"/>
      <c r="J188" s="743"/>
      <c r="K188" s="743"/>
      <c r="L188" s="743"/>
      <c r="M188" s="743"/>
      <c r="N188" s="743"/>
      <c r="O188" s="740"/>
      <c r="P188" s="740"/>
      <c r="Q188" s="740"/>
      <c r="R188" s="740"/>
      <c r="S188" s="740"/>
      <c r="T188" s="740"/>
      <c r="U188" s="745"/>
      <c r="V188" s="745"/>
      <c r="W188" s="745"/>
      <c r="X188" s="745"/>
      <c r="Y188" s="745"/>
      <c r="Z188" s="745"/>
      <c r="AA188" s="734"/>
      <c r="AB188" s="735"/>
      <c r="AC188" s="735"/>
      <c r="AD188" s="735"/>
      <c r="AE188" s="735"/>
      <c r="AF188" s="735"/>
      <c r="AG188" s="735"/>
      <c r="AH188" s="735"/>
      <c r="AI188" s="735"/>
      <c r="AJ188" s="735"/>
      <c r="AK188" s="735"/>
      <c r="AL188" s="735"/>
      <c r="AM188" s="735"/>
      <c r="AN188" s="735"/>
      <c r="AO188" s="735"/>
      <c r="AP188" s="735"/>
      <c r="AQ188" s="735"/>
      <c r="AR188" s="735"/>
      <c r="AS188" s="735"/>
      <c r="AT188" s="735"/>
      <c r="AU188" s="735"/>
      <c r="AV188" s="735"/>
      <c r="AW188" s="735"/>
      <c r="AX188" s="735"/>
      <c r="AY188" s="735"/>
      <c r="AZ188" s="735"/>
      <c r="BA188" s="736"/>
      <c r="BB188" s="731"/>
      <c r="BC188" s="732"/>
      <c r="BD188" s="733"/>
      <c r="BE188" s="709"/>
      <c r="BF188" s="710"/>
      <c r="BG188" s="710"/>
      <c r="BH188" s="710"/>
      <c r="BI188" s="710"/>
      <c r="BJ188" s="710"/>
      <c r="BK188" s="710"/>
      <c r="BL188" s="711"/>
    </row>
    <row r="189" spans="3:64" ht="15.95" customHeight="1">
      <c r="C189" s="703"/>
      <c r="D189" s="704"/>
      <c r="E189" s="712"/>
      <c r="F189" s="713"/>
      <c r="G189" s="713"/>
      <c r="H189" s="713"/>
      <c r="I189" s="713"/>
      <c r="J189" s="713"/>
      <c r="K189" s="713"/>
      <c r="L189" s="713"/>
      <c r="M189" s="713"/>
      <c r="N189" s="713"/>
      <c r="O189" s="744" t="str">
        <f>IF(O187="","",DATEDIF(O187,$J$52,"Y"))</f>
        <v/>
      </c>
      <c r="P189" s="744"/>
      <c r="Q189" s="744"/>
      <c r="R189" s="744"/>
      <c r="S189" s="744"/>
      <c r="T189" s="744"/>
      <c r="U189" s="745"/>
      <c r="V189" s="745"/>
      <c r="W189" s="745"/>
      <c r="X189" s="745"/>
      <c r="Y189" s="745"/>
      <c r="Z189" s="745"/>
      <c r="AA189" s="734"/>
      <c r="AB189" s="735"/>
      <c r="AC189" s="735"/>
      <c r="AD189" s="735"/>
      <c r="AE189" s="735"/>
      <c r="AF189" s="735"/>
      <c r="AG189" s="735"/>
      <c r="AH189" s="735"/>
      <c r="AI189" s="735"/>
      <c r="AJ189" s="735"/>
      <c r="AK189" s="735"/>
      <c r="AL189" s="735"/>
      <c r="AM189" s="735"/>
      <c r="AN189" s="735"/>
      <c r="AO189" s="735"/>
      <c r="AP189" s="735"/>
      <c r="AQ189" s="735"/>
      <c r="AR189" s="735"/>
      <c r="AS189" s="735"/>
      <c r="AT189" s="735"/>
      <c r="AU189" s="735"/>
      <c r="AV189" s="735"/>
      <c r="AW189" s="735"/>
      <c r="AX189" s="735"/>
      <c r="AY189" s="735"/>
      <c r="AZ189" s="735"/>
      <c r="BA189" s="736"/>
      <c r="BB189" s="731"/>
      <c r="BC189" s="732"/>
      <c r="BD189" s="733"/>
      <c r="BE189" s="712"/>
      <c r="BF189" s="713"/>
      <c r="BG189" s="713"/>
      <c r="BH189" s="713"/>
      <c r="BI189" s="713"/>
      <c r="BJ189" s="713"/>
      <c r="BK189" s="713"/>
      <c r="BL189" s="714"/>
    </row>
    <row r="190" spans="3:64" ht="15.95" customHeight="1">
      <c r="C190" s="699" t="str">
        <f>IF(E190="","",COUNT($C$7:D189)+1)</f>
        <v/>
      </c>
      <c r="D190" s="700"/>
      <c r="E190" s="737"/>
      <c r="F190" s="738"/>
      <c r="G190" s="738"/>
      <c r="H190" s="738"/>
      <c r="I190" s="738"/>
      <c r="J190" s="738"/>
      <c r="K190" s="738"/>
      <c r="L190" s="738"/>
      <c r="M190" s="738"/>
      <c r="N190" s="738"/>
      <c r="O190" s="739"/>
      <c r="P190" s="739"/>
      <c r="Q190" s="739"/>
      <c r="R190" s="739"/>
      <c r="S190" s="739"/>
      <c r="T190" s="739"/>
      <c r="U190" s="745"/>
      <c r="V190" s="745"/>
      <c r="W190" s="745"/>
      <c r="X190" s="745"/>
      <c r="Y190" s="745"/>
      <c r="Z190" s="745"/>
      <c r="AA190" s="734"/>
      <c r="AB190" s="735"/>
      <c r="AC190" s="735"/>
      <c r="AD190" s="735"/>
      <c r="AE190" s="735"/>
      <c r="AF190" s="735"/>
      <c r="AG190" s="735"/>
      <c r="AH190" s="735"/>
      <c r="AI190" s="735"/>
      <c r="AJ190" s="735"/>
      <c r="AK190" s="735"/>
      <c r="AL190" s="735"/>
      <c r="AM190" s="735"/>
      <c r="AN190" s="735"/>
      <c r="AO190" s="735"/>
      <c r="AP190" s="735"/>
      <c r="AQ190" s="735"/>
      <c r="AR190" s="735"/>
      <c r="AS190" s="735"/>
      <c r="AT190" s="735"/>
      <c r="AU190" s="735"/>
      <c r="AV190" s="735"/>
      <c r="AW190" s="735"/>
      <c r="AX190" s="735"/>
      <c r="AY190" s="735"/>
      <c r="AZ190" s="735"/>
      <c r="BA190" s="736"/>
      <c r="BB190" s="705"/>
      <c r="BC190" s="705"/>
      <c r="BD190" s="705"/>
      <c r="BE190" s="706"/>
      <c r="BF190" s="707"/>
      <c r="BG190" s="707"/>
      <c r="BH190" s="707"/>
      <c r="BI190" s="707"/>
      <c r="BJ190" s="707"/>
      <c r="BK190" s="707"/>
      <c r="BL190" s="708"/>
    </row>
    <row r="191" spans="3:64" ht="15.95" customHeight="1">
      <c r="C191" s="701"/>
      <c r="D191" s="702"/>
      <c r="E191" s="709"/>
      <c r="F191" s="743"/>
      <c r="G191" s="743"/>
      <c r="H191" s="743"/>
      <c r="I191" s="743"/>
      <c r="J191" s="743"/>
      <c r="K191" s="743"/>
      <c r="L191" s="743"/>
      <c r="M191" s="743"/>
      <c r="N191" s="743"/>
      <c r="O191" s="740"/>
      <c r="P191" s="740"/>
      <c r="Q191" s="740"/>
      <c r="R191" s="740"/>
      <c r="S191" s="740"/>
      <c r="T191" s="740"/>
      <c r="U191" s="745"/>
      <c r="V191" s="745"/>
      <c r="W191" s="745"/>
      <c r="X191" s="745"/>
      <c r="Y191" s="745"/>
      <c r="Z191" s="745"/>
      <c r="AA191" s="734"/>
      <c r="AB191" s="735"/>
      <c r="AC191" s="735"/>
      <c r="AD191" s="735"/>
      <c r="AE191" s="735"/>
      <c r="AF191" s="735"/>
      <c r="AG191" s="735"/>
      <c r="AH191" s="735"/>
      <c r="AI191" s="735"/>
      <c r="AJ191" s="735"/>
      <c r="AK191" s="735"/>
      <c r="AL191" s="735"/>
      <c r="AM191" s="735"/>
      <c r="AN191" s="735"/>
      <c r="AO191" s="735"/>
      <c r="AP191" s="735"/>
      <c r="AQ191" s="735"/>
      <c r="AR191" s="735"/>
      <c r="AS191" s="735"/>
      <c r="AT191" s="735"/>
      <c r="AU191" s="735"/>
      <c r="AV191" s="735"/>
      <c r="AW191" s="735"/>
      <c r="AX191" s="735"/>
      <c r="AY191" s="735"/>
      <c r="AZ191" s="735"/>
      <c r="BA191" s="736"/>
      <c r="BB191" s="731"/>
      <c r="BC191" s="732"/>
      <c r="BD191" s="733"/>
      <c r="BE191" s="709"/>
      <c r="BF191" s="710"/>
      <c r="BG191" s="710"/>
      <c r="BH191" s="710"/>
      <c r="BI191" s="710"/>
      <c r="BJ191" s="710"/>
      <c r="BK191" s="710"/>
      <c r="BL191" s="711"/>
    </row>
    <row r="192" spans="3:64" ht="15.95" customHeight="1">
      <c r="C192" s="703"/>
      <c r="D192" s="704"/>
      <c r="E192" s="712"/>
      <c r="F192" s="713"/>
      <c r="G192" s="713"/>
      <c r="H192" s="713"/>
      <c r="I192" s="713"/>
      <c r="J192" s="713"/>
      <c r="K192" s="713"/>
      <c r="L192" s="713"/>
      <c r="M192" s="713"/>
      <c r="N192" s="713"/>
      <c r="O192" s="744" t="str">
        <f>IF(O190="","",DATEDIF(O190,$J$52,"Y"))</f>
        <v/>
      </c>
      <c r="P192" s="744"/>
      <c r="Q192" s="744"/>
      <c r="R192" s="744"/>
      <c r="S192" s="744"/>
      <c r="T192" s="744"/>
      <c r="U192" s="745"/>
      <c r="V192" s="745"/>
      <c r="W192" s="745"/>
      <c r="X192" s="745"/>
      <c r="Y192" s="745"/>
      <c r="Z192" s="745"/>
      <c r="AA192" s="734"/>
      <c r="AB192" s="735"/>
      <c r="AC192" s="735"/>
      <c r="AD192" s="735"/>
      <c r="AE192" s="735"/>
      <c r="AF192" s="735"/>
      <c r="AG192" s="735"/>
      <c r="AH192" s="735"/>
      <c r="AI192" s="735"/>
      <c r="AJ192" s="735"/>
      <c r="AK192" s="735"/>
      <c r="AL192" s="735"/>
      <c r="AM192" s="735"/>
      <c r="AN192" s="735"/>
      <c r="AO192" s="735"/>
      <c r="AP192" s="735"/>
      <c r="AQ192" s="735"/>
      <c r="AR192" s="735"/>
      <c r="AS192" s="735"/>
      <c r="AT192" s="735"/>
      <c r="AU192" s="735"/>
      <c r="AV192" s="735"/>
      <c r="AW192" s="735"/>
      <c r="AX192" s="735"/>
      <c r="AY192" s="735"/>
      <c r="AZ192" s="735"/>
      <c r="BA192" s="736"/>
      <c r="BB192" s="731"/>
      <c r="BC192" s="732"/>
      <c r="BD192" s="733"/>
      <c r="BE192" s="712"/>
      <c r="BF192" s="713"/>
      <c r="BG192" s="713"/>
      <c r="BH192" s="713"/>
      <c r="BI192" s="713"/>
      <c r="BJ192" s="713"/>
      <c r="BK192" s="713"/>
      <c r="BL192" s="714"/>
    </row>
    <row r="193" spans="3:64" ht="15.95" customHeight="1">
      <c r="C193" s="699" t="str">
        <f>IF(E193="","",COUNT($C$7:D192)+1)</f>
        <v/>
      </c>
      <c r="D193" s="700"/>
      <c r="E193" s="737"/>
      <c r="F193" s="738"/>
      <c r="G193" s="738"/>
      <c r="H193" s="738"/>
      <c r="I193" s="738"/>
      <c r="J193" s="738"/>
      <c r="K193" s="738"/>
      <c r="L193" s="738"/>
      <c r="M193" s="738"/>
      <c r="N193" s="738"/>
      <c r="O193" s="739"/>
      <c r="P193" s="739"/>
      <c r="Q193" s="739"/>
      <c r="R193" s="739"/>
      <c r="S193" s="739"/>
      <c r="T193" s="739"/>
      <c r="U193" s="745"/>
      <c r="V193" s="745"/>
      <c r="W193" s="745"/>
      <c r="X193" s="745"/>
      <c r="Y193" s="745"/>
      <c r="Z193" s="745"/>
      <c r="AA193" s="734"/>
      <c r="AB193" s="735"/>
      <c r="AC193" s="735"/>
      <c r="AD193" s="735"/>
      <c r="AE193" s="735"/>
      <c r="AF193" s="735"/>
      <c r="AG193" s="735"/>
      <c r="AH193" s="735"/>
      <c r="AI193" s="735"/>
      <c r="AJ193" s="735"/>
      <c r="AK193" s="735"/>
      <c r="AL193" s="735"/>
      <c r="AM193" s="735"/>
      <c r="AN193" s="735"/>
      <c r="AO193" s="735"/>
      <c r="AP193" s="735"/>
      <c r="AQ193" s="735"/>
      <c r="AR193" s="735"/>
      <c r="AS193" s="735"/>
      <c r="AT193" s="735"/>
      <c r="AU193" s="735"/>
      <c r="AV193" s="735"/>
      <c r="AW193" s="735"/>
      <c r="AX193" s="735"/>
      <c r="AY193" s="735"/>
      <c r="AZ193" s="735"/>
      <c r="BA193" s="736"/>
      <c r="BB193" s="705"/>
      <c r="BC193" s="705"/>
      <c r="BD193" s="705"/>
      <c r="BE193" s="706"/>
      <c r="BF193" s="707"/>
      <c r="BG193" s="707"/>
      <c r="BH193" s="707"/>
      <c r="BI193" s="707"/>
      <c r="BJ193" s="707"/>
      <c r="BK193" s="707"/>
      <c r="BL193" s="708"/>
    </row>
    <row r="194" spans="3:64" ht="15.95" customHeight="1">
      <c r="C194" s="701"/>
      <c r="D194" s="702"/>
      <c r="E194" s="709"/>
      <c r="F194" s="743"/>
      <c r="G194" s="743"/>
      <c r="H194" s="743"/>
      <c r="I194" s="743"/>
      <c r="J194" s="743"/>
      <c r="K194" s="743"/>
      <c r="L194" s="743"/>
      <c r="M194" s="743"/>
      <c r="N194" s="743"/>
      <c r="O194" s="740"/>
      <c r="P194" s="740"/>
      <c r="Q194" s="740"/>
      <c r="R194" s="740"/>
      <c r="S194" s="740"/>
      <c r="T194" s="740"/>
      <c r="U194" s="745"/>
      <c r="V194" s="745"/>
      <c r="W194" s="745"/>
      <c r="X194" s="745"/>
      <c r="Y194" s="745"/>
      <c r="Z194" s="745"/>
      <c r="AA194" s="734"/>
      <c r="AB194" s="735"/>
      <c r="AC194" s="735"/>
      <c r="AD194" s="735"/>
      <c r="AE194" s="735"/>
      <c r="AF194" s="735"/>
      <c r="AG194" s="735"/>
      <c r="AH194" s="735"/>
      <c r="AI194" s="735"/>
      <c r="AJ194" s="735"/>
      <c r="AK194" s="735"/>
      <c r="AL194" s="735"/>
      <c r="AM194" s="735"/>
      <c r="AN194" s="735"/>
      <c r="AO194" s="735"/>
      <c r="AP194" s="735"/>
      <c r="AQ194" s="735"/>
      <c r="AR194" s="735"/>
      <c r="AS194" s="735"/>
      <c r="AT194" s="735"/>
      <c r="AU194" s="735"/>
      <c r="AV194" s="735"/>
      <c r="AW194" s="735"/>
      <c r="AX194" s="735"/>
      <c r="AY194" s="735"/>
      <c r="AZ194" s="735"/>
      <c r="BA194" s="736"/>
      <c r="BB194" s="731"/>
      <c r="BC194" s="732"/>
      <c r="BD194" s="733"/>
      <c r="BE194" s="709"/>
      <c r="BF194" s="710"/>
      <c r="BG194" s="710"/>
      <c r="BH194" s="710"/>
      <c r="BI194" s="710"/>
      <c r="BJ194" s="710"/>
      <c r="BK194" s="710"/>
      <c r="BL194" s="711"/>
    </row>
    <row r="195" spans="3:64" ht="15.95" customHeight="1">
      <c r="C195" s="703"/>
      <c r="D195" s="704"/>
      <c r="E195" s="712"/>
      <c r="F195" s="713"/>
      <c r="G195" s="713"/>
      <c r="H195" s="713"/>
      <c r="I195" s="713"/>
      <c r="J195" s="713"/>
      <c r="K195" s="713"/>
      <c r="L195" s="713"/>
      <c r="M195" s="713"/>
      <c r="N195" s="713"/>
      <c r="O195" s="744" t="str">
        <f>IF(O193="","",DATEDIF(O193,$J$52,"Y"))</f>
        <v/>
      </c>
      <c r="P195" s="744"/>
      <c r="Q195" s="744"/>
      <c r="R195" s="744"/>
      <c r="S195" s="744"/>
      <c r="T195" s="744"/>
      <c r="U195" s="745"/>
      <c r="V195" s="745"/>
      <c r="W195" s="745"/>
      <c r="X195" s="745"/>
      <c r="Y195" s="745"/>
      <c r="Z195" s="745"/>
      <c r="AA195" s="734"/>
      <c r="AB195" s="735"/>
      <c r="AC195" s="735"/>
      <c r="AD195" s="735"/>
      <c r="AE195" s="735"/>
      <c r="AF195" s="735"/>
      <c r="AG195" s="735"/>
      <c r="AH195" s="735"/>
      <c r="AI195" s="735"/>
      <c r="AJ195" s="735"/>
      <c r="AK195" s="735"/>
      <c r="AL195" s="735"/>
      <c r="AM195" s="735"/>
      <c r="AN195" s="735"/>
      <c r="AO195" s="735"/>
      <c r="AP195" s="735"/>
      <c r="AQ195" s="735"/>
      <c r="AR195" s="735"/>
      <c r="AS195" s="735"/>
      <c r="AT195" s="735"/>
      <c r="AU195" s="735"/>
      <c r="AV195" s="735"/>
      <c r="AW195" s="735"/>
      <c r="AX195" s="735"/>
      <c r="AY195" s="735"/>
      <c r="AZ195" s="735"/>
      <c r="BA195" s="736"/>
      <c r="BB195" s="731"/>
      <c r="BC195" s="732"/>
      <c r="BD195" s="733"/>
      <c r="BE195" s="712"/>
      <c r="BF195" s="713"/>
      <c r="BG195" s="713"/>
      <c r="BH195" s="713"/>
      <c r="BI195" s="713"/>
      <c r="BJ195" s="713"/>
      <c r="BK195" s="713"/>
      <c r="BL195" s="714"/>
    </row>
    <row r="196" spans="3:64" ht="15.95" customHeight="1">
      <c r="C196" s="699" t="str">
        <f>IF(E196="","",COUNT($C$7:D195)+1)</f>
        <v/>
      </c>
      <c r="D196" s="700"/>
      <c r="E196" s="737"/>
      <c r="F196" s="738"/>
      <c r="G196" s="738"/>
      <c r="H196" s="738"/>
      <c r="I196" s="738"/>
      <c r="J196" s="738"/>
      <c r="K196" s="738"/>
      <c r="L196" s="738"/>
      <c r="M196" s="738"/>
      <c r="N196" s="738"/>
      <c r="O196" s="739"/>
      <c r="P196" s="739"/>
      <c r="Q196" s="739"/>
      <c r="R196" s="739"/>
      <c r="S196" s="739"/>
      <c r="T196" s="739"/>
      <c r="U196" s="745"/>
      <c r="V196" s="745"/>
      <c r="W196" s="745"/>
      <c r="X196" s="745"/>
      <c r="Y196" s="745"/>
      <c r="Z196" s="745"/>
      <c r="AA196" s="734"/>
      <c r="AB196" s="735"/>
      <c r="AC196" s="735"/>
      <c r="AD196" s="735"/>
      <c r="AE196" s="735"/>
      <c r="AF196" s="735"/>
      <c r="AG196" s="735"/>
      <c r="AH196" s="735"/>
      <c r="AI196" s="735"/>
      <c r="AJ196" s="735"/>
      <c r="AK196" s="735"/>
      <c r="AL196" s="735"/>
      <c r="AM196" s="735"/>
      <c r="AN196" s="735"/>
      <c r="AO196" s="735"/>
      <c r="AP196" s="735"/>
      <c r="AQ196" s="735"/>
      <c r="AR196" s="735"/>
      <c r="AS196" s="735"/>
      <c r="AT196" s="735"/>
      <c r="AU196" s="735"/>
      <c r="AV196" s="735"/>
      <c r="AW196" s="735"/>
      <c r="AX196" s="735"/>
      <c r="AY196" s="735"/>
      <c r="AZ196" s="735"/>
      <c r="BA196" s="736"/>
      <c r="BB196" s="705"/>
      <c r="BC196" s="705"/>
      <c r="BD196" s="705"/>
      <c r="BE196" s="706"/>
      <c r="BF196" s="707"/>
      <c r="BG196" s="707"/>
      <c r="BH196" s="707"/>
      <c r="BI196" s="707"/>
      <c r="BJ196" s="707"/>
      <c r="BK196" s="707"/>
      <c r="BL196" s="708"/>
    </row>
    <row r="197" spans="3:64" ht="15.95" customHeight="1">
      <c r="C197" s="701"/>
      <c r="D197" s="702"/>
      <c r="E197" s="709"/>
      <c r="F197" s="743"/>
      <c r="G197" s="743"/>
      <c r="H197" s="743"/>
      <c r="I197" s="743"/>
      <c r="J197" s="743"/>
      <c r="K197" s="743"/>
      <c r="L197" s="743"/>
      <c r="M197" s="743"/>
      <c r="N197" s="743"/>
      <c r="O197" s="740"/>
      <c r="P197" s="740"/>
      <c r="Q197" s="740"/>
      <c r="R197" s="740"/>
      <c r="S197" s="740"/>
      <c r="T197" s="740"/>
      <c r="U197" s="745"/>
      <c r="V197" s="745"/>
      <c r="W197" s="745"/>
      <c r="X197" s="745"/>
      <c r="Y197" s="745"/>
      <c r="Z197" s="745"/>
      <c r="AA197" s="734"/>
      <c r="AB197" s="735"/>
      <c r="AC197" s="735"/>
      <c r="AD197" s="735"/>
      <c r="AE197" s="735"/>
      <c r="AF197" s="735"/>
      <c r="AG197" s="735"/>
      <c r="AH197" s="735"/>
      <c r="AI197" s="735"/>
      <c r="AJ197" s="735"/>
      <c r="AK197" s="735"/>
      <c r="AL197" s="735"/>
      <c r="AM197" s="735"/>
      <c r="AN197" s="735"/>
      <c r="AO197" s="735"/>
      <c r="AP197" s="735"/>
      <c r="AQ197" s="735"/>
      <c r="AR197" s="735"/>
      <c r="AS197" s="735"/>
      <c r="AT197" s="735"/>
      <c r="AU197" s="735"/>
      <c r="AV197" s="735"/>
      <c r="AW197" s="735"/>
      <c r="AX197" s="735"/>
      <c r="AY197" s="735"/>
      <c r="AZ197" s="735"/>
      <c r="BA197" s="736"/>
      <c r="BB197" s="731"/>
      <c r="BC197" s="732"/>
      <c r="BD197" s="733"/>
      <c r="BE197" s="709"/>
      <c r="BF197" s="710"/>
      <c r="BG197" s="710"/>
      <c r="BH197" s="710"/>
      <c r="BI197" s="710"/>
      <c r="BJ197" s="710"/>
      <c r="BK197" s="710"/>
      <c r="BL197" s="711"/>
    </row>
    <row r="198" spans="3:64" ht="15.95" customHeight="1">
      <c r="C198" s="703"/>
      <c r="D198" s="704"/>
      <c r="E198" s="712"/>
      <c r="F198" s="713"/>
      <c r="G198" s="713"/>
      <c r="H198" s="713"/>
      <c r="I198" s="713"/>
      <c r="J198" s="713"/>
      <c r="K198" s="713"/>
      <c r="L198" s="713"/>
      <c r="M198" s="713"/>
      <c r="N198" s="713"/>
      <c r="O198" s="744" t="str">
        <f>IF(O196="","",DATEDIF(O196,$J$52,"Y"))</f>
        <v/>
      </c>
      <c r="P198" s="744"/>
      <c r="Q198" s="744"/>
      <c r="R198" s="744"/>
      <c r="S198" s="744"/>
      <c r="T198" s="744"/>
      <c r="U198" s="745"/>
      <c r="V198" s="745"/>
      <c r="W198" s="745"/>
      <c r="X198" s="745"/>
      <c r="Y198" s="745"/>
      <c r="Z198" s="745"/>
      <c r="AA198" s="734"/>
      <c r="AB198" s="735"/>
      <c r="AC198" s="735"/>
      <c r="AD198" s="735"/>
      <c r="AE198" s="735"/>
      <c r="AF198" s="735"/>
      <c r="AG198" s="735"/>
      <c r="AH198" s="735"/>
      <c r="AI198" s="735"/>
      <c r="AJ198" s="735"/>
      <c r="AK198" s="735"/>
      <c r="AL198" s="735"/>
      <c r="AM198" s="735"/>
      <c r="AN198" s="735"/>
      <c r="AO198" s="735"/>
      <c r="AP198" s="735"/>
      <c r="AQ198" s="735"/>
      <c r="AR198" s="735"/>
      <c r="AS198" s="735"/>
      <c r="AT198" s="735"/>
      <c r="AU198" s="735"/>
      <c r="AV198" s="735"/>
      <c r="AW198" s="735"/>
      <c r="AX198" s="735"/>
      <c r="AY198" s="735"/>
      <c r="AZ198" s="735"/>
      <c r="BA198" s="736"/>
      <c r="BB198" s="731"/>
      <c r="BC198" s="732"/>
      <c r="BD198" s="733"/>
      <c r="BE198" s="712"/>
      <c r="BF198" s="713"/>
      <c r="BG198" s="713"/>
      <c r="BH198" s="713"/>
      <c r="BI198" s="713"/>
      <c r="BJ198" s="713"/>
      <c r="BK198" s="713"/>
      <c r="BL198" s="714"/>
    </row>
    <row r="199" spans="3:64" ht="15.95" customHeight="1">
      <c r="C199" s="699" t="str">
        <f>IF(E199="","",COUNT($C$7:D198)+1)</f>
        <v/>
      </c>
      <c r="D199" s="700"/>
      <c r="E199" s="737"/>
      <c r="F199" s="738"/>
      <c r="G199" s="738"/>
      <c r="H199" s="738"/>
      <c r="I199" s="738"/>
      <c r="J199" s="738"/>
      <c r="K199" s="738"/>
      <c r="L199" s="738"/>
      <c r="M199" s="738"/>
      <c r="N199" s="738"/>
      <c r="O199" s="739"/>
      <c r="P199" s="739"/>
      <c r="Q199" s="739"/>
      <c r="R199" s="739"/>
      <c r="S199" s="739"/>
      <c r="T199" s="739"/>
      <c r="U199" s="745"/>
      <c r="V199" s="745"/>
      <c r="W199" s="745"/>
      <c r="X199" s="745"/>
      <c r="Y199" s="745"/>
      <c r="Z199" s="745"/>
      <c r="AA199" s="734"/>
      <c r="AB199" s="735"/>
      <c r="AC199" s="735"/>
      <c r="AD199" s="735"/>
      <c r="AE199" s="735"/>
      <c r="AF199" s="735"/>
      <c r="AG199" s="735"/>
      <c r="AH199" s="735"/>
      <c r="AI199" s="735"/>
      <c r="AJ199" s="735"/>
      <c r="AK199" s="735"/>
      <c r="AL199" s="735"/>
      <c r="AM199" s="735"/>
      <c r="AN199" s="735"/>
      <c r="AO199" s="735"/>
      <c r="AP199" s="735"/>
      <c r="AQ199" s="735"/>
      <c r="AR199" s="735"/>
      <c r="AS199" s="735"/>
      <c r="AT199" s="735"/>
      <c r="AU199" s="735"/>
      <c r="AV199" s="735"/>
      <c r="AW199" s="735"/>
      <c r="AX199" s="735"/>
      <c r="AY199" s="735"/>
      <c r="AZ199" s="735"/>
      <c r="BA199" s="736"/>
      <c r="BB199" s="705"/>
      <c r="BC199" s="705"/>
      <c r="BD199" s="705"/>
      <c r="BE199" s="706"/>
      <c r="BF199" s="707"/>
      <c r="BG199" s="707"/>
      <c r="BH199" s="707"/>
      <c r="BI199" s="707"/>
      <c r="BJ199" s="707"/>
      <c r="BK199" s="707"/>
      <c r="BL199" s="708"/>
    </row>
    <row r="200" spans="3:64" ht="15.95" customHeight="1">
      <c r="C200" s="701"/>
      <c r="D200" s="702"/>
      <c r="E200" s="709"/>
      <c r="F200" s="743"/>
      <c r="G200" s="743"/>
      <c r="H200" s="743"/>
      <c r="I200" s="743"/>
      <c r="J200" s="743"/>
      <c r="K200" s="743"/>
      <c r="L200" s="743"/>
      <c r="M200" s="743"/>
      <c r="N200" s="743"/>
      <c r="O200" s="740"/>
      <c r="P200" s="740"/>
      <c r="Q200" s="740"/>
      <c r="R200" s="740"/>
      <c r="S200" s="740"/>
      <c r="T200" s="740"/>
      <c r="U200" s="745"/>
      <c r="V200" s="745"/>
      <c r="W200" s="745"/>
      <c r="X200" s="745"/>
      <c r="Y200" s="745"/>
      <c r="Z200" s="745"/>
      <c r="AA200" s="734"/>
      <c r="AB200" s="735"/>
      <c r="AC200" s="735"/>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5"/>
      <c r="AY200" s="735"/>
      <c r="AZ200" s="735"/>
      <c r="BA200" s="736"/>
      <c r="BB200" s="731"/>
      <c r="BC200" s="732"/>
      <c r="BD200" s="733"/>
      <c r="BE200" s="709"/>
      <c r="BF200" s="710"/>
      <c r="BG200" s="710"/>
      <c r="BH200" s="710"/>
      <c r="BI200" s="710"/>
      <c r="BJ200" s="710"/>
      <c r="BK200" s="710"/>
      <c r="BL200" s="711"/>
    </row>
    <row r="201" spans="3:64" ht="15.95" customHeight="1">
      <c r="C201" s="703"/>
      <c r="D201" s="704"/>
      <c r="E201" s="712"/>
      <c r="F201" s="713"/>
      <c r="G201" s="713"/>
      <c r="H201" s="713"/>
      <c r="I201" s="713"/>
      <c r="J201" s="713"/>
      <c r="K201" s="713"/>
      <c r="L201" s="713"/>
      <c r="M201" s="713"/>
      <c r="N201" s="713"/>
      <c r="O201" s="744" t="str">
        <f>IF(O199="","",DATEDIF(O199,$J$52,"Y"))</f>
        <v/>
      </c>
      <c r="P201" s="744"/>
      <c r="Q201" s="744"/>
      <c r="R201" s="744"/>
      <c r="S201" s="744"/>
      <c r="T201" s="744"/>
      <c r="U201" s="745"/>
      <c r="V201" s="745"/>
      <c r="W201" s="745"/>
      <c r="X201" s="745"/>
      <c r="Y201" s="745"/>
      <c r="Z201" s="745"/>
      <c r="AA201" s="734"/>
      <c r="AB201" s="735"/>
      <c r="AC201" s="735"/>
      <c r="AD201" s="735"/>
      <c r="AE201" s="735"/>
      <c r="AF201" s="735"/>
      <c r="AG201" s="735"/>
      <c r="AH201" s="735"/>
      <c r="AI201" s="735"/>
      <c r="AJ201" s="735"/>
      <c r="AK201" s="735"/>
      <c r="AL201" s="735"/>
      <c r="AM201" s="735"/>
      <c r="AN201" s="735"/>
      <c r="AO201" s="735"/>
      <c r="AP201" s="735"/>
      <c r="AQ201" s="735"/>
      <c r="AR201" s="735"/>
      <c r="AS201" s="735"/>
      <c r="AT201" s="735"/>
      <c r="AU201" s="735"/>
      <c r="AV201" s="735"/>
      <c r="AW201" s="735"/>
      <c r="AX201" s="735"/>
      <c r="AY201" s="735"/>
      <c r="AZ201" s="735"/>
      <c r="BA201" s="736"/>
      <c r="BB201" s="731"/>
      <c r="BC201" s="732"/>
      <c r="BD201" s="733"/>
      <c r="BE201" s="712"/>
      <c r="BF201" s="713"/>
      <c r="BG201" s="713"/>
      <c r="BH201" s="713"/>
      <c r="BI201" s="713"/>
      <c r="BJ201" s="713"/>
      <c r="BK201" s="713"/>
      <c r="BL201" s="714"/>
    </row>
    <row r="202" spans="3:64" ht="15.95" customHeight="1">
      <c r="C202" s="699" t="str">
        <f>IF(E202="","",COUNT($C$7:D201)+1)</f>
        <v/>
      </c>
      <c r="D202" s="700"/>
      <c r="E202" s="737"/>
      <c r="F202" s="738"/>
      <c r="G202" s="738"/>
      <c r="H202" s="738"/>
      <c r="I202" s="738"/>
      <c r="J202" s="738"/>
      <c r="K202" s="738"/>
      <c r="L202" s="738"/>
      <c r="M202" s="738"/>
      <c r="N202" s="738"/>
      <c r="O202" s="739"/>
      <c r="P202" s="739"/>
      <c r="Q202" s="739"/>
      <c r="R202" s="739"/>
      <c r="S202" s="739"/>
      <c r="T202" s="739"/>
      <c r="U202" s="745"/>
      <c r="V202" s="745"/>
      <c r="W202" s="745"/>
      <c r="X202" s="745"/>
      <c r="Y202" s="745"/>
      <c r="Z202" s="745"/>
      <c r="AA202" s="734"/>
      <c r="AB202" s="735"/>
      <c r="AC202" s="735"/>
      <c r="AD202" s="735"/>
      <c r="AE202" s="735"/>
      <c r="AF202" s="735"/>
      <c r="AG202" s="735"/>
      <c r="AH202" s="735"/>
      <c r="AI202" s="735"/>
      <c r="AJ202" s="735"/>
      <c r="AK202" s="735"/>
      <c r="AL202" s="735"/>
      <c r="AM202" s="735"/>
      <c r="AN202" s="735"/>
      <c r="AO202" s="735"/>
      <c r="AP202" s="735"/>
      <c r="AQ202" s="735"/>
      <c r="AR202" s="735"/>
      <c r="AS202" s="735"/>
      <c r="AT202" s="735"/>
      <c r="AU202" s="735"/>
      <c r="AV202" s="735"/>
      <c r="AW202" s="735"/>
      <c r="AX202" s="735"/>
      <c r="AY202" s="735"/>
      <c r="AZ202" s="735"/>
      <c r="BA202" s="736"/>
      <c r="BB202" s="705"/>
      <c r="BC202" s="705"/>
      <c r="BD202" s="705"/>
      <c r="BE202" s="706"/>
      <c r="BF202" s="707"/>
      <c r="BG202" s="707"/>
      <c r="BH202" s="707"/>
      <c r="BI202" s="707"/>
      <c r="BJ202" s="707"/>
      <c r="BK202" s="707"/>
      <c r="BL202" s="708"/>
    </row>
    <row r="203" spans="3:64" ht="15.95" customHeight="1">
      <c r="C203" s="701"/>
      <c r="D203" s="702"/>
      <c r="E203" s="709"/>
      <c r="F203" s="743"/>
      <c r="G203" s="743"/>
      <c r="H203" s="743"/>
      <c r="I203" s="743"/>
      <c r="J203" s="743"/>
      <c r="K203" s="743"/>
      <c r="L203" s="743"/>
      <c r="M203" s="743"/>
      <c r="N203" s="743"/>
      <c r="O203" s="740"/>
      <c r="P203" s="740"/>
      <c r="Q203" s="740"/>
      <c r="R203" s="740"/>
      <c r="S203" s="740"/>
      <c r="T203" s="740"/>
      <c r="U203" s="745"/>
      <c r="V203" s="745"/>
      <c r="W203" s="745"/>
      <c r="X203" s="745"/>
      <c r="Y203" s="745"/>
      <c r="Z203" s="745"/>
      <c r="AA203" s="734"/>
      <c r="AB203" s="735"/>
      <c r="AC203" s="735"/>
      <c r="AD203" s="735"/>
      <c r="AE203" s="735"/>
      <c r="AF203" s="735"/>
      <c r="AG203" s="735"/>
      <c r="AH203" s="735"/>
      <c r="AI203" s="735"/>
      <c r="AJ203" s="735"/>
      <c r="AK203" s="735"/>
      <c r="AL203" s="735"/>
      <c r="AM203" s="735"/>
      <c r="AN203" s="735"/>
      <c r="AO203" s="735"/>
      <c r="AP203" s="735"/>
      <c r="AQ203" s="735"/>
      <c r="AR203" s="735"/>
      <c r="AS203" s="735"/>
      <c r="AT203" s="735"/>
      <c r="AU203" s="735"/>
      <c r="AV203" s="735"/>
      <c r="AW203" s="735"/>
      <c r="AX203" s="735"/>
      <c r="AY203" s="735"/>
      <c r="AZ203" s="735"/>
      <c r="BA203" s="736"/>
      <c r="BB203" s="731"/>
      <c r="BC203" s="732"/>
      <c r="BD203" s="733"/>
      <c r="BE203" s="709"/>
      <c r="BF203" s="710"/>
      <c r="BG203" s="710"/>
      <c r="BH203" s="710"/>
      <c r="BI203" s="710"/>
      <c r="BJ203" s="710"/>
      <c r="BK203" s="710"/>
      <c r="BL203" s="711"/>
    </row>
    <row r="204" spans="3:64" ht="15.95" customHeight="1">
      <c r="C204" s="703"/>
      <c r="D204" s="704"/>
      <c r="E204" s="712"/>
      <c r="F204" s="713"/>
      <c r="G204" s="713"/>
      <c r="H204" s="713"/>
      <c r="I204" s="713"/>
      <c r="J204" s="713"/>
      <c r="K204" s="713"/>
      <c r="L204" s="713"/>
      <c r="M204" s="713"/>
      <c r="N204" s="713"/>
      <c r="O204" s="744" t="str">
        <f>IF(O202="","",DATEDIF(O202,$J$52,"Y"))</f>
        <v/>
      </c>
      <c r="P204" s="744"/>
      <c r="Q204" s="744"/>
      <c r="R204" s="744"/>
      <c r="S204" s="744"/>
      <c r="T204" s="744"/>
      <c r="U204" s="745"/>
      <c r="V204" s="745"/>
      <c r="W204" s="745"/>
      <c r="X204" s="745"/>
      <c r="Y204" s="745"/>
      <c r="Z204" s="745"/>
      <c r="AA204" s="734"/>
      <c r="AB204" s="735"/>
      <c r="AC204" s="735"/>
      <c r="AD204" s="735"/>
      <c r="AE204" s="735"/>
      <c r="AF204" s="735"/>
      <c r="AG204" s="735"/>
      <c r="AH204" s="735"/>
      <c r="AI204" s="735"/>
      <c r="AJ204" s="735"/>
      <c r="AK204" s="735"/>
      <c r="AL204" s="735"/>
      <c r="AM204" s="735"/>
      <c r="AN204" s="735"/>
      <c r="AO204" s="735"/>
      <c r="AP204" s="735"/>
      <c r="AQ204" s="735"/>
      <c r="AR204" s="735"/>
      <c r="AS204" s="735"/>
      <c r="AT204" s="735"/>
      <c r="AU204" s="735"/>
      <c r="AV204" s="735"/>
      <c r="AW204" s="735"/>
      <c r="AX204" s="735"/>
      <c r="AY204" s="735"/>
      <c r="AZ204" s="735"/>
      <c r="BA204" s="736"/>
      <c r="BB204" s="731"/>
      <c r="BC204" s="732"/>
      <c r="BD204" s="733"/>
      <c r="BE204" s="712"/>
      <c r="BF204" s="713"/>
      <c r="BG204" s="713"/>
      <c r="BH204" s="713"/>
      <c r="BI204" s="713"/>
      <c r="BJ204" s="713"/>
      <c r="BK204" s="713"/>
      <c r="BL204" s="714"/>
    </row>
    <row r="205" spans="3:64" ht="15.95" customHeight="1">
      <c r="C205" s="699" t="str">
        <f>IF(E205="","",COUNT($C$7:D204)+1)</f>
        <v/>
      </c>
      <c r="D205" s="700"/>
      <c r="E205" s="737"/>
      <c r="F205" s="738"/>
      <c r="G205" s="738"/>
      <c r="H205" s="738"/>
      <c r="I205" s="738"/>
      <c r="J205" s="738"/>
      <c r="K205" s="738"/>
      <c r="L205" s="738"/>
      <c r="M205" s="738"/>
      <c r="N205" s="738"/>
      <c r="O205" s="739"/>
      <c r="P205" s="739"/>
      <c r="Q205" s="739"/>
      <c r="R205" s="739"/>
      <c r="S205" s="739"/>
      <c r="T205" s="739"/>
      <c r="U205" s="745"/>
      <c r="V205" s="745"/>
      <c r="W205" s="745"/>
      <c r="X205" s="745"/>
      <c r="Y205" s="745"/>
      <c r="Z205" s="745"/>
      <c r="AA205" s="734"/>
      <c r="AB205" s="735"/>
      <c r="AC205" s="735"/>
      <c r="AD205" s="735"/>
      <c r="AE205" s="735"/>
      <c r="AF205" s="735"/>
      <c r="AG205" s="735"/>
      <c r="AH205" s="735"/>
      <c r="AI205" s="735"/>
      <c r="AJ205" s="735"/>
      <c r="AK205" s="735"/>
      <c r="AL205" s="735"/>
      <c r="AM205" s="735"/>
      <c r="AN205" s="735"/>
      <c r="AO205" s="735"/>
      <c r="AP205" s="735"/>
      <c r="AQ205" s="735"/>
      <c r="AR205" s="735"/>
      <c r="AS205" s="735"/>
      <c r="AT205" s="735"/>
      <c r="AU205" s="735"/>
      <c r="AV205" s="735"/>
      <c r="AW205" s="735"/>
      <c r="AX205" s="735"/>
      <c r="AY205" s="735"/>
      <c r="AZ205" s="735"/>
      <c r="BA205" s="736"/>
      <c r="BB205" s="705"/>
      <c r="BC205" s="705"/>
      <c r="BD205" s="705"/>
      <c r="BE205" s="706"/>
      <c r="BF205" s="707"/>
      <c r="BG205" s="707"/>
      <c r="BH205" s="707"/>
      <c r="BI205" s="707"/>
      <c r="BJ205" s="707"/>
      <c r="BK205" s="707"/>
      <c r="BL205" s="708"/>
    </row>
    <row r="206" spans="3:64" ht="15.95" customHeight="1">
      <c r="C206" s="701"/>
      <c r="D206" s="702"/>
      <c r="E206" s="709"/>
      <c r="F206" s="743"/>
      <c r="G206" s="743"/>
      <c r="H206" s="743"/>
      <c r="I206" s="743"/>
      <c r="J206" s="743"/>
      <c r="K206" s="743"/>
      <c r="L206" s="743"/>
      <c r="M206" s="743"/>
      <c r="N206" s="743"/>
      <c r="O206" s="740"/>
      <c r="P206" s="740"/>
      <c r="Q206" s="740"/>
      <c r="R206" s="740"/>
      <c r="S206" s="740"/>
      <c r="T206" s="740"/>
      <c r="U206" s="745"/>
      <c r="V206" s="745"/>
      <c r="W206" s="745"/>
      <c r="X206" s="745"/>
      <c r="Y206" s="745"/>
      <c r="Z206" s="745"/>
      <c r="AA206" s="734"/>
      <c r="AB206" s="735"/>
      <c r="AC206" s="735"/>
      <c r="AD206" s="735"/>
      <c r="AE206" s="735"/>
      <c r="AF206" s="735"/>
      <c r="AG206" s="735"/>
      <c r="AH206" s="735"/>
      <c r="AI206" s="735"/>
      <c r="AJ206" s="735"/>
      <c r="AK206" s="735"/>
      <c r="AL206" s="735"/>
      <c r="AM206" s="735"/>
      <c r="AN206" s="735"/>
      <c r="AO206" s="735"/>
      <c r="AP206" s="735"/>
      <c r="AQ206" s="735"/>
      <c r="AR206" s="735"/>
      <c r="AS206" s="735"/>
      <c r="AT206" s="735"/>
      <c r="AU206" s="735"/>
      <c r="AV206" s="735"/>
      <c r="AW206" s="735"/>
      <c r="AX206" s="735"/>
      <c r="AY206" s="735"/>
      <c r="AZ206" s="735"/>
      <c r="BA206" s="736"/>
      <c r="BB206" s="731"/>
      <c r="BC206" s="732"/>
      <c r="BD206" s="733"/>
      <c r="BE206" s="709"/>
      <c r="BF206" s="710"/>
      <c r="BG206" s="710"/>
      <c r="BH206" s="710"/>
      <c r="BI206" s="710"/>
      <c r="BJ206" s="710"/>
      <c r="BK206" s="710"/>
      <c r="BL206" s="711"/>
    </row>
    <row r="207" spans="3:64" ht="15.95" customHeight="1">
      <c r="C207" s="703"/>
      <c r="D207" s="704"/>
      <c r="E207" s="712"/>
      <c r="F207" s="713"/>
      <c r="G207" s="713"/>
      <c r="H207" s="713"/>
      <c r="I207" s="713"/>
      <c r="J207" s="713"/>
      <c r="K207" s="713"/>
      <c r="L207" s="713"/>
      <c r="M207" s="713"/>
      <c r="N207" s="713"/>
      <c r="O207" s="744" t="str">
        <f>IF(O205="","",DATEDIF(O205,$J$52,"Y"))</f>
        <v/>
      </c>
      <c r="P207" s="744"/>
      <c r="Q207" s="744"/>
      <c r="R207" s="744"/>
      <c r="S207" s="744"/>
      <c r="T207" s="744"/>
      <c r="U207" s="745"/>
      <c r="V207" s="745"/>
      <c r="W207" s="745"/>
      <c r="X207" s="745"/>
      <c r="Y207" s="745"/>
      <c r="Z207" s="745"/>
      <c r="AA207" s="734"/>
      <c r="AB207" s="735"/>
      <c r="AC207" s="735"/>
      <c r="AD207" s="735"/>
      <c r="AE207" s="735"/>
      <c r="AF207" s="735"/>
      <c r="AG207" s="735"/>
      <c r="AH207" s="735"/>
      <c r="AI207" s="735"/>
      <c r="AJ207" s="735"/>
      <c r="AK207" s="735"/>
      <c r="AL207" s="735"/>
      <c r="AM207" s="735"/>
      <c r="AN207" s="735"/>
      <c r="AO207" s="735"/>
      <c r="AP207" s="735"/>
      <c r="AQ207" s="735"/>
      <c r="AR207" s="735"/>
      <c r="AS207" s="735"/>
      <c r="AT207" s="735"/>
      <c r="AU207" s="735"/>
      <c r="AV207" s="735"/>
      <c r="AW207" s="735"/>
      <c r="AX207" s="735"/>
      <c r="AY207" s="735"/>
      <c r="AZ207" s="735"/>
      <c r="BA207" s="736"/>
      <c r="BB207" s="731"/>
      <c r="BC207" s="732"/>
      <c r="BD207" s="733"/>
      <c r="BE207" s="712"/>
      <c r="BF207" s="713"/>
      <c r="BG207" s="713"/>
      <c r="BH207" s="713"/>
      <c r="BI207" s="713"/>
      <c r="BJ207" s="713"/>
      <c r="BK207" s="713"/>
      <c r="BL207" s="714"/>
    </row>
    <row r="208" spans="3:64" ht="15.95" customHeight="1">
      <c r="C208" s="699" t="str">
        <f>IF(E208="","",COUNT($C$7:D207)+1)</f>
        <v/>
      </c>
      <c r="D208" s="700"/>
      <c r="E208" s="737"/>
      <c r="F208" s="738"/>
      <c r="G208" s="738"/>
      <c r="H208" s="738"/>
      <c r="I208" s="738"/>
      <c r="J208" s="738"/>
      <c r="K208" s="738"/>
      <c r="L208" s="738"/>
      <c r="M208" s="738"/>
      <c r="N208" s="738"/>
      <c r="O208" s="739"/>
      <c r="P208" s="739"/>
      <c r="Q208" s="739"/>
      <c r="R208" s="739"/>
      <c r="S208" s="739"/>
      <c r="T208" s="739"/>
      <c r="U208" s="745"/>
      <c r="V208" s="745"/>
      <c r="W208" s="745"/>
      <c r="X208" s="745"/>
      <c r="Y208" s="745"/>
      <c r="Z208" s="745"/>
      <c r="AA208" s="734"/>
      <c r="AB208" s="735"/>
      <c r="AC208" s="735"/>
      <c r="AD208" s="735"/>
      <c r="AE208" s="735"/>
      <c r="AF208" s="735"/>
      <c r="AG208" s="735"/>
      <c r="AH208" s="735"/>
      <c r="AI208" s="735"/>
      <c r="AJ208" s="735"/>
      <c r="AK208" s="735"/>
      <c r="AL208" s="735"/>
      <c r="AM208" s="735"/>
      <c r="AN208" s="735"/>
      <c r="AO208" s="735"/>
      <c r="AP208" s="735"/>
      <c r="AQ208" s="735"/>
      <c r="AR208" s="735"/>
      <c r="AS208" s="735"/>
      <c r="AT208" s="735"/>
      <c r="AU208" s="735"/>
      <c r="AV208" s="735"/>
      <c r="AW208" s="735"/>
      <c r="AX208" s="735"/>
      <c r="AY208" s="735"/>
      <c r="AZ208" s="735"/>
      <c r="BA208" s="736"/>
      <c r="BB208" s="705"/>
      <c r="BC208" s="705"/>
      <c r="BD208" s="705"/>
      <c r="BE208" s="706"/>
      <c r="BF208" s="707"/>
      <c r="BG208" s="707"/>
      <c r="BH208" s="707"/>
      <c r="BI208" s="707"/>
      <c r="BJ208" s="707"/>
      <c r="BK208" s="707"/>
      <c r="BL208" s="708"/>
    </row>
    <row r="209" spans="2:64" ht="15.95" customHeight="1">
      <c r="C209" s="701"/>
      <c r="D209" s="702"/>
      <c r="E209" s="709"/>
      <c r="F209" s="743"/>
      <c r="G209" s="743"/>
      <c r="H209" s="743"/>
      <c r="I209" s="743"/>
      <c r="J209" s="743"/>
      <c r="K209" s="743"/>
      <c r="L209" s="743"/>
      <c r="M209" s="743"/>
      <c r="N209" s="743"/>
      <c r="O209" s="740"/>
      <c r="P209" s="740"/>
      <c r="Q209" s="740"/>
      <c r="R209" s="740"/>
      <c r="S209" s="740"/>
      <c r="T209" s="740"/>
      <c r="U209" s="745"/>
      <c r="V209" s="745"/>
      <c r="W209" s="745"/>
      <c r="X209" s="745"/>
      <c r="Y209" s="745"/>
      <c r="Z209" s="745"/>
      <c r="AA209" s="734"/>
      <c r="AB209" s="735"/>
      <c r="AC209" s="735"/>
      <c r="AD209" s="735"/>
      <c r="AE209" s="735"/>
      <c r="AF209" s="735"/>
      <c r="AG209" s="735"/>
      <c r="AH209" s="735"/>
      <c r="AI209" s="735"/>
      <c r="AJ209" s="735"/>
      <c r="AK209" s="735"/>
      <c r="AL209" s="735"/>
      <c r="AM209" s="735"/>
      <c r="AN209" s="735"/>
      <c r="AO209" s="735"/>
      <c r="AP209" s="735"/>
      <c r="AQ209" s="735"/>
      <c r="AR209" s="735"/>
      <c r="AS209" s="735"/>
      <c r="AT209" s="735"/>
      <c r="AU209" s="735"/>
      <c r="AV209" s="735"/>
      <c r="AW209" s="735"/>
      <c r="AX209" s="735"/>
      <c r="AY209" s="735"/>
      <c r="AZ209" s="735"/>
      <c r="BA209" s="736"/>
      <c r="BB209" s="731"/>
      <c r="BC209" s="732"/>
      <c r="BD209" s="733"/>
      <c r="BE209" s="709"/>
      <c r="BF209" s="710"/>
      <c r="BG209" s="710"/>
      <c r="BH209" s="710"/>
      <c r="BI209" s="710"/>
      <c r="BJ209" s="710"/>
      <c r="BK209" s="710"/>
      <c r="BL209" s="711"/>
    </row>
    <row r="210" spans="2:64" ht="15.95" customHeight="1">
      <c r="C210" s="703"/>
      <c r="D210" s="704"/>
      <c r="E210" s="712"/>
      <c r="F210" s="713"/>
      <c r="G210" s="713"/>
      <c r="H210" s="713"/>
      <c r="I210" s="713"/>
      <c r="J210" s="713"/>
      <c r="K210" s="713"/>
      <c r="L210" s="713"/>
      <c r="M210" s="713"/>
      <c r="N210" s="713"/>
      <c r="O210" s="744" t="str">
        <f>IF(O208="","",DATEDIF(O208,$J$52,"Y"))</f>
        <v/>
      </c>
      <c r="P210" s="744"/>
      <c r="Q210" s="744"/>
      <c r="R210" s="744"/>
      <c r="S210" s="744"/>
      <c r="T210" s="744"/>
      <c r="U210" s="745"/>
      <c r="V210" s="745"/>
      <c r="W210" s="745"/>
      <c r="X210" s="745"/>
      <c r="Y210" s="745"/>
      <c r="Z210" s="745"/>
      <c r="AA210" s="734"/>
      <c r="AB210" s="735"/>
      <c r="AC210" s="735"/>
      <c r="AD210" s="735"/>
      <c r="AE210" s="735"/>
      <c r="AF210" s="735"/>
      <c r="AG210" s="735"/>
      <c r="AH210" s="735"/>
      <c r="AI210" s="735"/>
      <c r="AJ210" s="735"/>
      <c r="AK210" s="735"/>
      <c r="AL210" s="735"/>
      <c r="AM210" s="735"/>
      <c r="AN210" s="735"/>
      <c r="AO210" s="735"/>
      <c r="AP210" s="735"/>
      <c r="AQ210" s="735"/>
      <c r="AR210" s="735"/>
      <c r="AS210" s="735"/>
      <c r="AT210" s="735"/>
      <c r="AU210" s="735"/>
      <c r="AV210" s="735"/>
      <c r="AW210" s="735"/>
      <c r="AX210" s="735"/>
      <c r="AY210" s="735"/>
      <c r="AZ210" s="735"/>
      <c r="BA210" s="736"/>
      <c r="BB210" s="731"/>
      <c r="BC210" s="732"/>
      <c r="BD210" s="733"/>
      <c r="BE210" s="712"/>
      <c r="BF210" s="713"/>
      <c r="BG210" s="713"/>
      <c r="BH210" s="713"/>
      <c r="BI210" s="713"/>
      <c r="BJ210" s="713"/>
      <c r="BK210" s="713"/>
      <c r="BL210" s="714"/>
    </row>
    <row r="211" spans="2:64" ht="15.95" customHeight="1">
      <c r="C211" s="699" t="str">
        <f>IF(E211="","",COUNT($C$7:D210)+1)</f>
        <v/>
      </c>
      <c r="D211" s="700"/>
      <c r="E211" s="737"/>
      <c r="F211" s="738"/>
      <c r="G211" s="738"/>
      <c r="H211" s="738"/>
      <c r="I211" s="738"/>
      <c r="J211" s="738"/>
      <c r="K211" s="738"/>
      <c r="L211" s="738"/>
      <c r="M211" s="738"/>
      <c r="N211" s="738"/>
      <c r="O211" s="739"/>
      <c r="P211" s="739"/>
      <c r="Q211" s="739"/>
      <c r="R211" s="739"/>
      <c r="S211" s="739"/>
      <c r="T211" s="739"/>
      <c r="U211" s="745"/>
      <c r="V211" s="745"/>
      <c r="W211" s="745"/>
      <c r="X211" s="745"/>
      <c r="Y211" s="745"/>
      <c r="Z211" s="745"/>
      <c r="AA211" s="734"/>
      <c r="AB211" s="735"/>
      <c r="AC211" s="735"/>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5"/>
      <c r="AY211" s="735"/>
      <c r="AZ211" s="735"/>
      <c r="BA211" s="736"/>
      <c r="BB211" s="705"/>
      <c r="BC211" s="705"/>
      <c r="BD211" s="705"/>
      <c r="BE211" s="706"/>
      <c r="BF211" s="707"/>
      <c r="BG211" s="707"/>
      <c r="BH211" s="707"/>
      <c r="BI211" s="707"/>
      <c r="BJ211" s="707"/>
      <c r="BK211" s="707"/>
      <c r="BL211" s="708"/>
    </row>
    <row r="212" spans="2:64" ht="15.95" customHeight="1">
      <c r="C212" s="701"/>
      <c r="D212" s="702"/>
      <c r="E212" s="709"/>
      <c r="F212" s="743"/>
      <c r="G212" s="743"/>
      <c r="H212" s="743"/>
      <c r="I212" s="743"/>
      <c r="J212" s="743"/>
      <c r="K212" s="743"/>
      <c r="L212" s="743"/>
      <c r="M212" s="743"/>
      <c r="N212" s="743"/>
      <c r="O212" s="740"/>
      <c r="P212" s="740"/>
      <c r="Q212" s="740"/>
      <c r="R212" s="740"/>
      <c r="S212" s="740"/>
      <c r="T212" s="740"/>
      <c r="U212" s="745"/>
      <c r="V212" s="745"/>
      <c r="W212" s="745"/>
      <c r="X212" s="745"/>
      <c r="Y212" s="745"/>
      <c r="Z212" s="745"/>
      <c r="AA212" s="734"/>
      <c r="AB212" s="735"/>
      <c r="AC212" s="735"/>
      <c r="AD212" s="735"/>
      <c r="AE212" s="735"/>
      <c r="AF212" s="735"/>
      <c r="AG212" s="735"/>
      <c r="AH212" s="735"/>
      <c r="AI212" s="735"/>
      <c r="AJ212" s="735"/>
      <c r="AK212" s="735"/>
      <c r="AL212" s="735"/>
      <c r="AM212" s="735"/>
      <c r="AN212" s="735"/>
      <c r="AO212" s="735"/>
      <c r="AP212" s="735"/>
      <c r="AQ212" s="735"/>
      <c r="AR212" s="735"/>
      <c r="AS212" s="735"/>
      <c r="AT212" s="735"/>
      <c r="AU212" s="735"/>
      <c r="AV212" s="735"/>
      <c r="AW212" s="735"/>
      <c r="AX212" s="735"/>
      <c r="AY212" s="735"/>
      <c r="AZ212" s="735"/>
      <c r="BA212" s="736"/>
      <c r="BB212" s="731"/>
      <c r="BC212" s="732"/>
      <c r="BD212" s="733"/>
      <c r="BE212" s="709"/>
      <c r="BF212" s="710"/>
      <c r="BG212" s="710"/>
      <c r="BH212" s="710"/>
      <c r="BI212" s="710"/>
      <c r="BJ212" s="710"/>
      <c r="BK212" s="710"/>
      <c r="BL212" s="711"/>
    </row>
    <row r="213" spans="2:64" ht="15.95" customHeight="1">
      <c r="C213" s="703"/>
      <c r="D213" s="704"/>
      <c r="E213" s="712"/>
      <c r="F213" s="713"/>
      <c r="G213" s="713"/>
      <c r="H213" s="713"/>
      <c r="I213" s="713"/>
      <c r="J213" s="713"/>
      <c r="K213" s="713"/>
      <c r="L213" s="713"/>
      <c r="M213" s="713"/>
      <c r="N213" s="713"/>
      <c r="O213" s="744" t="str">
        <f>IF(O211="","",DATEDIF(O211,$J$52,"Y"))</f>
        <v/>
      </c>
      <c r="P213" s="744"/>
      <c r="Q213" s="744"/>
      <c r="R213" s="744"/>
      <c r="S213" s="744"/>
      <c r="T213" s="744"/>
      <c r="U213" s="745"/>
      <c r="V213" s="745"/>
      <c r="W213" s="745"/>
      <c r="X213" s="745"/>
      <c r="Y213" s="745"/>
      <c r="Z213" s="745"/>
      <c r="AA213" s="734"/>
      <c r="AB213" s="735"/>
      <c r="AC213" s="735"/>
      <c r="AD213" s="735"/>
      <c r="AE213" s="735"/>
      <c r="AF213" s="735"/>
      <c r="AG213" s="735"/>
      <c r="AH213" s="735"/>
      <c r="AI213" s="735"/>
      <c r="AJ213" s="735"/>
      <c r="AK213" s="735"/>
      <c r="AL213" s="735"/>
      <c r="AM213" s="735"/>
      <c r="AN213" s="735"/>
      <c r="AO213" s="735"/>
      <c r="AP213" s="735"/>
      <c r="AQ213" s="735"/>
      <c r="AR213" s="735"/>
      <c r="AS213" s="735"/>
      <c r="AT213" s="735"/>
      <c r="AU213" s="735"/>
      <c r="AV213" s="735"/>
      <c r="AW213" s="735"/>
      <c r="AX213" s="735"/>
      <c r="AY213" s="735"/>
      <c r="AZ213" s="735"/>
      <c r="BA213" s="736"/>
      <c r="BB213" s="731"/>
      <c r="BC213" s="732"/>
      <c r="BD213" s="733"/>
      <c r="BE213" s="712"/>
      <c r="BF213" s="713"/>
      <c r="BG213" s="713"/>
      <c r="BH213" s="713"/>
      <c r="BI213" s="713"/>
      <c r="BJ213" s="713"/>
      <c r="BK213" s="713"/>
      <c r="BL213" s="714"/>
    </row>
    <row r="214" spans="2:64" ht="15.95" customHeight="1">
      <c r="C214" s="699" t="str">
        <f>IF(E214="","",COUNT($C$7:D213)+1)</f>
        <v/>
      </c>
      <c r="D214" s="700"/>
      <c r="E214" s="737"/>
      <c r="F214" s="738"/>
      <c r="G214" s="738"/>
      <c r="H214" s="738"/>
      <c r="I214" s="738"/>
      <c r="J214" s="738"/>
      <c r="K214" s="738"/>
      <c r="L214" s="738"/>
      <c r="M214" s="738"/>
      <c r="N214" s="738"/>
      <c r="O214" s="739"/>
      <c r="P214" s="739"/>
      <c r="Q214" s="739"/>
      <c r="R214" s="739"/>
      <c r="S214" s="739"/>
      <c r="T214" s="739"/>
      <c r="U214" s="745"/>
      <c r="V214" s="745"/>
      <c r="W214" s="745"/>
      <c r="X214" s="745"/>
      <c r="Y214" s="745"/>
      <c r="Z214" s="745"/>
      <c r="AA214" s="734"/>
      <c r="AB214" s="735"/>
      <c r="AC214" s="735"/>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5"/>
      <c r="AY214" s="735"/>
      <c r="AZ214" s="735"/>
      <c r="BA214" s="736"/>
      <c r="BB214" s="705"/>
      <c r="BC214" s="705"/>
      <c r="BD214" s="705"/>
      <c r="BE214" s="706"/>
      <c r="BF214" s="707"/>
      <c r="BG214" s="707"/>
      <c r="BH214" s="707"/>
      <c r="BI214" s="707"/>
      <c r="BJ214" s="707"/>
      <c r="BK214" s="707"/>
      <c r="BL214" s="708"/>
    </row>
    <row r="215" spans="2:64" ht="15.95" customHeight="1">
      <c r="C215" s="701"/>
      <c r="D215" s="702"/>
      <c r="E215" s="709"/>
      <c r="F215" s="743"/>
      <c r="G215" s="743"/>
      <c r="H215" s="743"/>
      <c r="I215" s="743"/>
      <c r="J215" s="743"/>
      <c r="K215" s="743"/>
      <c r="L215" s="743"/>
      <c r="M215" s="743"/>
      <c r="N215" s="743"/>
      <c r="O215" s="740"/>
      <c r="P215" s="740"/>
      <c r="Q215" s="740"/>
      <c r="R215" s="740"/>
      <c r="S215" s="740"/>
      <c r="T215" s="740"/>
      <c r="U215" s="745"/>
      <c r="V215" s="745"/>
      <c r="W215" s="745"/>
      <c r="X215" s="745"/>
      <c r="Y215" s="745"/>
      <c r="Z215" s="745"/>
      <c r="AA215" s="734"/>
      <c r="AB215" s="735"/>
      <c r="AC215" s="735"/>
      <c r="AD215" s="735"/>
      <c r="AE215" s="735"/>
      <c r="AF215" s="735"/>
      <c r="AG215" s="735"/>
      <c r="AH215" s="735"/>
      <c r="AI215" s="735"/>
      <c r="AJ215" s="735"/>
      <c r="AK215" s="735"/>
      <c r="AL215" s="735"/>
      <c r="AM215" s="735"/>
      <c r="AN215" s="735"/>
      <c r="AO215" s="735"/>
      <c r="AP215" s="735"/>
      <c r="AQ215" s="735"/>
      <c r="AR215" s="735"/>
      <c r="AS215" s="735"/>
      <c r="AT215" s="735"/>
      <c r="AU215" s="735"/>
      <c r="AV215" s="735"/>
      <c r="AW215" s="735"/>
      <c r="AX215" s="735"/>
      <c r="AY215" s="735"/>
      <c r="AZ215" s="735"/>
      <c r="BA215" s="736"/>
      <c r="BB215" s="731"/>
      <c r="BC215" s="732"/>
      <c r="BD215" s="733"/>
      <c r="BE215" s="709"/>
      <c r="BF215" s="710"/>
      <c r="BG215" s="710"/>
      <c r="BH215" s="710"/>
      <c r="BI215" s="710"/>
      <c r="BJ215" s="710"/>
      <c r="BK215" s="710"/>
      <c r="BL215" s="711"/>
    </row>
    <row r="216" spans="2:64" ht="15.95" customHeight="1">
      <c r="C216" s="703"/>
      <c r="D216" s="704"/>
      <c r="E216" s="712"/>
      <c r="F216" s="713"/>
      <c r="G216" s="713"/>
      <c r="H216" s="713"/>
      <c r="I216" s="713"/>
      <c r="J216" s="713"/>
      <c r="K216" s="713"/>
      <c r="L216" s="713"/>
      <c r="M216" s="713"/>
      <c r="N216" s="713"/>
      <c r="O216" s="744" t="str">
        <f>IF(O214="","",DATEDIF(O214,$J$52,"Y"))</f>
        <v/>
      </c>
      <c r="P216" s="744"/>
      <c r="Q216" s="744"/>
      <c r="R216" s="744"/>
      <c r="S216" s="744"/>
      <c r="T216" s="744"/>
      <c r="U216" s="745"/>
      <c r="V216" s="745"/>
      <c r="W216" s="745"/>
      <c r="X216" s="745"/>
      <c r="Y216" s="745"/>
      <c r="Z216" s="745"/>
      <c r="AA216" s="734"/>
      <c r="AB216" s="735"/>
      <c r="AC216" s="735"/>
      <c r="AD216" s="735"/>
      <c r="AE216" s="735"/>
      <c r="AF216" s="735"/>
      <c r="AG216" s="735"/>
      <c r="AH216" s="735"/>
      <c r="AI216" s="735"/>
      <c r="AJ216" s="735"/>
      <c r="AK216" s="735"/>
      <c r="AL216" s="735"/>
      <c r="AM216" s="735"/>
      <c r="AN216" s="735"/>
      <c r="AO216" s="735"/>
      <c r="AP216" s="735"/>
      <c r="AQ216" s="735"/>
      <c r="AR216" s="735"/>
      <c r="AS216" s="735"/>
      <c r="AT216" s="735"/>
      <c r="AU216" s="735"/>
      <c r="AV216" s="735"/>
      <c r="AW216" s="735"/>
      <c r="AX216" s="735"/>
      <c r="AY216" s="735"/>
      <c r="AZ216" s="735"/>
      <c r="BA216" s="736"/>
      <c r="BB216" s="731"/>
      <c r="BC216" s="732"/>
      <c r="BD216" s="733"/>
      <c r="BE216" s="712"/>
      <c r="BF216" s="713"/>
      <c r="BG216" s="713"/>
      <c r="BH216" s="713"/>
      <c r="BI216" s="713"/>
      <c r="BJ216" s="713"/>
      <c r="BK216" s="713"/>
      <c r="BL216" s="714"/>
    </row>
    <row r="217" spans="2:64" ht="15.95" customHeight="1">
      <c r="C217" s="699" t="str">
        <f>IF(E217="","",COUNT($C$7:D216)+1)</f>
        <v/>
      </c>
      <c r="D217" s="700"/>
      <c r="E217" s="737"/>
      <c r="F217" s="738"/>
      <c r="G217" s="738"/>
      <c r="H217" s="738"/>
      <c r="I217" s="738"/>
      <c r="J217" s="738"/>
      <c r="K217" s="738"/>
      <c r="L217" s="738"/>
      <c r="M217" s="738"/>
      <c r="N217" s="738"/>
      <c r="O217" s="739"/>
      <c r="P217" s="739"/>
      <c r="Q217" s="739"/>
      <c r="R217" s="739"/>
      <c r="S217" s="739"/>
      <c r="T217" s="739"/>
      <c r="U217" s="745"/>
      <c r="V217" s="745"/>
      <c r="W217" s="745"/>
      <c r="X217" s="745"/>
      <c r="Y217" s="745"/>
      <c r="Z217" s="745"/>
      <c r="AA217" s="734"/>
      <c r="AB217" s="735"/>
      <c r="AC217" s="735"/>
      <c r="AD217" s="735"/>
      <c r="AE217" s="735"/>
      <c r="AF217" s="735"/>
      <c r="AG217" s="735"/>
      <c r="AH217" s="735"/>
      <c r="AI217" s="735"/>
      <c r="AJ217" s="735"/>
      <c r="AK217" s="735"/>
      <c r="AL217" s="735"/>
      <c r="AM217" s="735"/>
      <c r="AN217" s="735"/>
      <c r="AO217" s="735"/>
      <c r="AP217" s="735"/>
      <c r="AQ217" s="735"/>
      <c r="AR217" s="735"/>
      <c r="AS217" s="735"/>
      <c r="AT217" s="735"/>
      <c r="AU217" s="735"/>
      <c r="AV217" s="735"/>
      <c r="AW217" s="735"/>
      <c r="AX217" s="735"/>
      <c r="AY217" s="735"/>
      <c r="AZ217" s="735"/>
      <c r="BA217" s="736"/>
      <c r="BB217" s="705"/>
      <c r="BC217" s="705"/>
      <c r="BD217" s="705"/>
      <c r="BE217" s="706"/>
      <c r="BF217" s="707"/>
      <c r="BG217" s="707"/>
      <c r="BH217" s="707"/>
      <c r="BI217" s="707"/>
      <c r="BJ217" s="707"/>
      <c r="BK217" s="707"/>
      <c r="BL217" s="708"/>
    </row>
    <row r="218" spans="2:64" ht="15.95" customHeight="1">
      <c r="C218" s="701"/>
      <c r="D218" s="702"/>
      <c r="E218" s="709"/>
      <c r="F218" s="743"/>
      <c r="G218" s="743"/>
      <c r="H218" s="743"/>
      <c r="I218" s="743"/>
      <c r="J218" s="743"/>
      <c r="K218" s="743"/>
      <c r="L218" s="743"/>
      <c r="M218" s="743"/>
      <c r="N218" s="743"/>
      <c r="O218" s="740"/>
      <c r="P218" s="740"/>
      <c r="Q218" s="740"/>
      <c r="R218" s="740"/>
      <c r="S218" s="740"/>
      <c r="T218" s="740"/>
      <c r="U218" s="745"/>
      <c r="V218" s="745"/>
      <c r="W218" s="745"/>
      <c r="X218" s="745"/>
      <c r="Y218" s="745"/>
      <c r="Z218" s="745"/>
      <c r="AA218" s="734"/>
      <c r="AB218" s="735"/>
      <c r="AC218" s="735"/>
      <c r="AD218" s="735"/>
      <c r="AE218" s="735"/>
      <c r="AF218" s="735"/>
      <c r="AG218" s="735"/>
      <c r="AH218" s="735"/>
      <c r="AI218" s="735"/>
      <c r="AJ218" s="735"/>
      <c r="AK218" s="735"/>
      <c r="AL218" s="735"/>
      <c r="AM218" s="735"/>
      <c r="AN218" s="735"/>
      <c r="AO218" s="735"/>
      <c r="AP218" s="735"/>
      <c r="AQ218" s="735"/>
      <c r="AR218" s="735"/>
      <c r="AS218" s="735"/>
      <c r="AT218" s="735"/>
      <c r="AU218" s="735"/>
      <c r="AV218" s="735"/>
      <c r="AW218" s="735"/>
      <c r="AX218" s="735"/>
      <c r="AY218" s="735"/>
      <c r="AZ218" s="735"/>
      <c r="BA218" s="736"/>
      <c r="BB218" s="731"/>
      <c r="BC218" s="732"/>
      <c r="BD218" s="733"/>
      <c r="BE218" s="709"/>
      <c r="BF218" s="710"/>
      <c r="BG218" s="710"/>
      <c r="BH218" s="710"/>
      <c r="BI218" s="710"/>
      <c r="BJ218" s="710"/>
      <c r="BK218" s="710"/>
      <c r="BL218" s="711"/>
    </row>
    <row r="219" spans="2:64" ht="15.95" customHeight="1" thickBot="1">
      <c r="C219" s="703"/>
      <c r="D219" s="704"/>
      <c r="E219" s="712"/>
      <c r="F219" s="713"/>
      <c r="G219" s="713"/>
      <c r="H219" s="713"/>
      <c r="I219" s="713"/>
      <c r="J219" s="713"/>
      <c r="K219" s="713"/>
      <c r="L219" s="713"/>
      <c r="M219" s="713"/>
      <c r="N219" s="713"/>
      <c r="O219" s="744" t="str">
        <f>IF(O217="","",DATEDIF(O217,$J$52,"Y"))</f>
        <v/>
      </c>
      <c r="P219" s="744"/>
      <c r="Q219" s="744"/>
      <c r="R219" s="744"/>
      <c r="S219" s="744"/>
      <c r="T219" s="744"/>
      <c r="U219" s="745"/>
      <c r="V219" s="745"/>
      <c r="W219" s="745"/>
      <c r="X219" s="745"/>
      <c r="Y219" s="745"/>
      <c r="Z219" s="745"/>
      <c r="AA219" s="734"/>
      <c r="AB219" s="735"/>
      <c r="AC219" s="735"/>
      <c r="AD219" s="735"/>
      <c r="AE219" s="735"/>
      <c r="AF219" s="735"/>
      <c r="AG219" s="735"/>
      <c r="AH219" s="735"/>
      <c r="AI219" s="735"/>
      <c r="AJ219" s="735"/>
      <c r="AK219" s="735"/>
      <c r="AL219" s="735"/>
      <c r="AM219" s="735"/>
      <c r="AN219" s="735"/>
      <c r="AO219" s="735"/>
      <c r="AP219" s="735"/>
      <c r="AQ219" s="735"/>
      <c r="AR219" s="735"/>
      <c r="AS219" s="735"/>
      <c r="AT219" s="735"/>
      <c r="AU219" s="735"/>
      <c r="AV219" s="735"/>
      <c r="AW219" s="735"/>
      <c r="AX219" s="735"/>
      <c r="AY219" s="735"/>
      <c r="AZ219" s="735"/>
      <c r="BA219" s="736"/>
      <c r="BB219" s="731"/>
      <c r="BC219" s="732"/>
      <c r="BD219" s="733"/>
      <c r="BE219" s="712"/>
      <c r="BF219" s="713"/>
      <c r="BG219" s="713"/>
      <c r="BH219" s="713"/>
      <c r="BI219" s="713"/>
      <c r="BJ219" s="713"/>
      <c r="BK219" s="713"/>
      <c r="BL219" s="714"/>
    </row>
    <row r="220" spans="2:64" ht="15.95" customHeight="1">
      <c r="B220" s="179"/>
      <c r="C220" s="159"/>
      <c r="D220" s="183" t="s">
        <v>756</v>
      </c>
      <c r="E220" s="184"/>
      <c r="F220" s="184"/>
      <c r="G220" s="184"/>
      <c r="H220" s="184"/>
      <c r="I220" s="184"/>
      <c r="J220" s="757">
        <v>45383</v>
      </c>
      <c r="K220" s="757"/>
      <c r="L220" s="757"/>
      <c r="M220" s="757"/>
      <c r="N220" s="757"/>
      <c r="O220" s="757"/>
      <c r="P220" s="757"/>
      <c r="Q220" s="183" t="s">
        <v>757</v>
      </c>
      <c r="R220" s="160"/>
      <c r="S220" s="159"/>
      <c r="T220" s="159"/>
      <c r="U220" s="159"/>
      <c r="V220" s="159"/>
      <c r="W220" s="159"/>
      <c r="X220" s="159"/>
      <c r="Y220" s="159"/>
      <c r="Z220" s="159"/>
      <c r="AA220" s="159"/>
      <c r="AB220" s="159"/>
      <c r="AC220" s="159"/>
      <c r="AD220" s="159"/>
      <c r="AE220" s="159"/>
      <c r="AF220" s="159"/>
      <c r="AG220" s="159"/>
      <c r="AH220" s="159"/>
      <c r="AI220" s="173"/>
      <c r="AJ220" s="173"/>
      <c r="AK220" s="173"/>
      <c r="AL220" s="173"/>
      <c r="AM220" s="173"/>
      <c r="AN220" s="173"/>
      <c r="AO220" s="174"/>
      <c r="AP220" s="174"/>
      <c r="AQ220" s="173"/>
      <c r="AR220" s="173"/>
      <c r="AS220" s="173"/>
      <c r="AT220" s="173"/>
      <c r="AU220" s="173"/>
      <c r="AV220" s="173"/>
      <c r="AW220" s="173"/>
      <c r="AX220" s="173"/>
      <c r="AY220" s="173"/>
      <c r="AZ220" s="175"/>
      <c r="BA220" s="175"/>
      <c r="BB220" s="175"/>
      <c r="BC220" s="175"/>
      <c r="BD220" s="175"/>
      <c r="BE220" s="173"/>
      <c r="BF220" s="173"/>
      <c r="BG220" s="173"/>
      <c r="BH220" s="173"/>
      <c r="BI220" s="173"/>
      <c r="BJ220" s="173"/>
      <c r="BK220" s="173"/>
      <c r="BL220" s="173"/>
    </row>
    <row r="221" spans="2:64" ht="15.95" customHeight="1">
      <c r="B221" s="154"/>
      <c r="C221" s="161"/>
      <c r="D221" s="162"/>
      <c r="Q221" s="158"/>
      <c r="R221" s="158"/>
      <c r="S221" s="158"/>
      <c r="T221" s="158"/>
      <c r="U221" s="158"/>
      <c r="V221" s="158"/>
      <c r="W221" s="158"/>
      <c r="X221" s="158"/>
      <c r="Y221" s="158"/>
      <c r="Z221" s="158"/>
      <c r="AA221" s="158"/>
      <c r="AB221" s="158"/>
      <c r="AC221" s="158"/>
      <c r="AD221" s="158"/>
      <c r="AE221" s="166"/>
      <c r="AF221" s="166"/>
      <c r="AG221" s="166"/>
      <c r="AO221" s="166"/>
      <c r="AP221" s="166"/>
      <c r="AZ221" s="176"/>
      <c r="BA221" s="176"/>
      <c r="BB221" s="176"/>
      <c r="BC221" s="176"/>
      <c r="BD221" s="176"/>
    </row>
    <row r="222" spans="2:64" ht="15.95" customHeight="1">
      <c r="B222" s="154"/>
      <c r="C222" s="161"/>
      <c r="Q222" s="158"/>
      <c r="R222" s="158"/>
      <c r="S222" s="158"/>
      <c r="T222" s="158"/>
      <c r="U222" s="158"/>
      <c r="V222" s="158"/>
      <c r="W222" s="158"/>
      <c r="X222" s="158"/>
      <c r="Y222" s="158"/>
      <c r="Z222" s="158"/>
      <c r="AA222" s="158"/>
      <c r="AB222" s="158"/>
      <c r="AC222" s="158"/>
      <c r="AD222" s="158"/>
      <c r="AE222" s="166"/>
      <c r="AF222" s="166"/>
      <c r="AG222" s="166"/>
      <c r="AO222" s="166"/>
      <c r="AP222" s="166"/>
      <c r="AZ222" s="176"/>
      <c r="BA222" s="176"/>
      <c r="BB222" s="176"/>
      <c r="BC222" s="176"/>
      <c r="BD222" s="176"/>
    </row>
    <row r="223" spans="2:64" ht="15.95" customHeight="1">
      <c r="B223" s="154"/>
      <c r="C223" s="161"/>
      <c r="N223" s="167"/>
      <c r="O223" s="167"/>
      <c r="P223" s="167"/>
      <c r="Q223" s="158"/>
      <c r="R223" s="158"/>
      <c r="S223" s="158"/>
      <c r="T223" s="158"/>
      <c r="U223" s="158"/>
      <c r="V223" s="158"/>
      <c r="W223" s="158"/>
      <c r="X223" s="158"/>
      <c r="Y223" s="158"/>
      <c r="Z223" s="158"/>
      <c r="AA223" s="158"/>
      <c r="AB223" s="158"/>
      <c r="AC223" s="158"/>
      <c r="AD223" s="158"/>
      <c r="AE223" s="166"/>
      <c r="AF223" s="166"/>
      <c r="AG223" s="166"/>
      <c r="AO223" s="166"/>
      <c r="AP223" s="166"/>
      <c r="AZ223" s="176"/>
      <c r="BA223" s="176"/>
      <c r="BB223" s="176"/>
      <c r="BC223" s="176"/>
      <c r="BD223" s="176"/>
    </row>
    <row r="225" spans="1:64" ht="15.95" customHeight="1">
      <c r="A225" s="154" t="s">
        <v>428</v>
      </c>
      <c r="B225" s="154"/>
      <c r="E225" s="177"/>
      <c r="F225" s="177"/>
      <c r="G225" s="177"/>
      <c r="H225" s="177"/>
      <c r="I225" s="177"/>
      <c r="J225" s="177"/>
      <c r="K225" s="177"/>
      <c r="L225" s="177"/>
      <c r="P225" s="723" t="s">
        <v>181</v>
      </c>
      <c r="Q225" s="724"/>
      <c r="R225" s="724"/>
      <c r="S225" s="724"/>
      <c r="T225" s="724"/>
      <c r="U225" s="724"/>
      <c r="V225" s="724"/>
      <c r="W225" s="725"/>
      <c r="X225" s="723">
        <f>X1</f>
        <v>0</v>
      </c>
      <c r="Y225" s="724"/>
      <c r="Z225" s="724"/>
      <c r="AA225" s="724"/>
      <c r="AB225" s="724"/>
      <c r="AC225" s="724"/>
      <c r="AD225" s="725"/>
      <c r="AE225" s="156"/>
      <c r="AF225" s="156"/>
      <c r="AG225" s="156"/>
      <c r="AH225" s="764" t="s">
        <v>5</v>
      </c>
      <c r="AI225" s="765"/>
      <c r="AJ225" s="765"/>
      <c r="AK225" s="765"/>
      <c r="AL225" s="765"/>
      <c r="AM225" s="765"/>
      <c r="AN225" s="765"/>
      <c r="AO225" s="766"/>
      <c r="AP225" s="726" t="str">
        <f>AQ1</f>
        <v/>
      </c>
      <c r="AQ225" s="727"/>
      <c r="AR225" s="727"/>
      <c r="AS225" s="727"/>
      <c r="AT225" s="727"/>
      <c r="AU225" s="727"/>
      <c r="AV225" s="727"/>
      <c r="AW225" s="727"/>
      <c r="AX225" s="727"/>
      <c r="AY225" s="727"/>
      <c r="AZ225" s="727"/>
      <c r="BA225" s="727"/>
      <c r="BB225" s="727"/>
      <c r="BC225" s="727"/>
      <c r="BD225" s="727"/>
      <c r="BE225" s="727"/>
      <c r="BF225" s="727"/>
      <c r="BG225" s="728"/>
      <c r="BH225" s="172"/>
      <c r="BI225" s="729" t="s">
        <v>266</v>
      </c>
      <c r="BJ225" s="729"/>
      <c r="BK225" s="729"/>
      <c r="BL225" s="729"/>
    </row>
    <row r="226" spans="1:64" ht="15.95" customHeight="1">
      <c r="A226" s="154"/>
      <c r="B226" s="154"/>
    </row>
    <row r="227" spans="1:64" ht="15.95" customHeight="1">
      <c r="C227" s="730" t="s">
        <v>183</v>
      </c>
      <c r="D227" s="730"/>
      <c r="E227" s="730"/>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0"/>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0"/>
      <c r="AY227" s="730"/>
      <c r="AZ227" s="730"/>
      <c r="BA227" s="730"/>
      <c r="BB227" s="730"/>
      <c r="BC227" s="730"/>
      <c r="BD227" s="730"/>
      <c r="BE227" s="730"/>
      <c r="BF227" s="730"/>
      <c r="BG227" s="730"/>
      <c r="BH227" s="730"/>
      <c r="BI227" s="730"/>
      <c r="BJ227" s="730"/>
      <c r="BK227" s="730"/>
      <c r="BL227" s="730"/>
    </row>
    <row r="228" spans="1:64" ht="15.95" customHeight="1" thickBot="1">
      <c r="C228" s="178"/>
      <c r="D228" s="178"/>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row>
    <row r="229" spans="1:64" ht="15.95" customHeight="1">
      <c r="C229" s="715" t="s">
        <v>184</v>
      </c>
      <c r="D229" s="716"/>
      <c r="E229" s="767" t="s">
        <v>1027</v>
      </c>
      <c r="F229" s="767"/>
      <c r="G229" s="767"/>
      <c r="H229" s="767"/>
      <c r="I229" s="767"/>
      <c r="J229" s="767"/>
      <c r="K229" s="767"/>
      <c r="L229" s="767"/>
      <c r="M229" s="767"/>
      <c r="N229" s="767"/>
      <c r="O229" s="741" t="s">
        <v>755</v>
      </c>
      <c r="P229" s="741"/>
      <c r="Q229" s="741"/>
      <c r="R229" s="741"/>
      <c r="S229" s="741"/>
      <c r="T229" s="741"/>
      <c r="U229" s="693" t="s">
        <v>191</v>
      </c>
      <c r="V229" s="694"/>
      <c r="W229" s="694"/>
      <c r="X229" s="694"/>
      <c r="Y229" s="694"/>
      <c r="Z229" s="694"/>
      <c r="AA229" s="693" t="s">
        <v>185</v>
      </c>
      <c r="AB229" s="694"/>
      <c r="AC229" s="694"/>
      <c r="AD229" s="694"/>
      <c r="AE229" s="719" t="s">
        <v>762</v>
      </c>
      <c r="AF229" s="719"/>
      <c r="AG229" s="719"/>
      <c r="AH229" s="719"/>
      <c r="AI229" s="719"/>
      <c r="AJ229" s="719"/>
      <c r="AK229" s="719"/>
      <c r="AL229" s="719"/>
      <c r="AM229" s="719"/>
      <c r="AN229" s="719"/>
      <c r="AO229" s="719"/>
      <c r="AP229" s="719"/>
      <c r="AQ229" s="719"/>
      <c r="AR229" s="719"/>
      <c r="AS229" s="719"/>
      <c r="AT229" s="719"/>
      <c r="AU229" s="719"/>
      <c r="AV229" s="719"/>
      <c r="AW229" s="719"/>
      <c r="AX229" s="719"/>
      <c r="AY229" s="719"/>
      <c r="AZ229" s="719"/>
      <c r="BA229" s="720"/>
      <c r="BB229" s="687" t="s">
        <v>186</v>
      </c>
      <c r="BC229" s="688"/>
      <c r="BD229" s="689"/>
      <c r="BE229" s="693" t="s">
        <v>754</v>
      </c>
      <c r="BF229" s="694"/>
      <c r="BG229" s="694"/>
      <c r="BH229" s="694"/>
      <c r="BI229" s="694"/>
      <c r="BJ229" s="694"/>
      <c r="BK229" s="694"/>
      <c r="BL229" s="695"/>
    </row>
    <row r="230" spans="1:64" ht="15.95" customHeight="1">
      <c r="C230" s="717"/>
      <c r="D230" s="718"/>
      <c r="E230" s="768"/>
      <c r="F230" s="768"/>
      <c r="G230" s="768"/>
      <c r="H230" s="768"/>
      <c r="I230" s="768"/>
      <c r="J230" s="768"/>
      <c r="K230" s="768"/>
      <c r="L230" s="768"/>
      <c r="M230" s="768"/>
      <c r="N230" s="768"/>
      <c r="O230" s="742"/>
      <c r="P230" s="742"/>
      <c r="Q230" s="742"/>
      <c r="R230" s="742"/>
      <c r="S230" s="742"/>
      <c r="T230" s="742"/>
      <c r="U230" s="696"/>
      <c r="V230" s="697"/>
      <c r="W230" s="697"/>
      <c r="X230" s="697"/>
      <c r="Y230" s="697"/>
      <c r="Z230" s="697"/>
      <c r="AA230" s="696"/>
      <c r="AB230" s="697"/>
      <c r="AC230" s="697"/>
      <c r="AD230" s="697"/>
      <c r="AE230" s="721"/>
      <c r="AF230" s="721"/>
      <c r="AG230" s="721"/>
      <c r="AH230" s="721"/>
      <c r="AI230" s="721"/>
      <c r="AJ230" s="721"/>
      <c r="AK230" s="721"/>
      <c r="AL230" s="721"/>
      <c r="AM230" s="721"/>
      <c r="AN230" s="721"/>
      <c r="AO230" s="721"/>
      <c r="AP230" s="721"/>
      <c r="AQ230" s="721"/>
      <c r="AR230" s="721"/>
      <c r="AS230" s="721"/>
      <c r="AT230" s="721"/>
      <c r="AU230" s="721"/>
      <c r="AV230" s="721"/>
      <c r="AW230" s="721"/>
      <c r="AX230" s="721"/>
      <c r="AY230" s="721"/>
      <c r="AZ230" s="721"/>
      <c r="BA230" s="722"/>
      <c r="BB230" s="690"/>
      <c r="BC230" s="691"/>
      <c r="BD230" s="692"/>
      <c r="BE230" s="696"/>
      <c r="BF230" s="697"/>
      <c r="BG230" s="697"/>
      <c r="BH230" s="697"/>
      <c r="BI230" s="697"/>
      <c r="BJ230" s="697"/>
      <c r="BK230" s="697"/>
      <c r="BL230" s="698"/>
    </row>
    <row r="231" spans="1:64" ht="15.95" customHeight="1">
      <c r="C231" s="699" t="str">
        <f>IF(E231="","",COUNT($C$7:D230)+1)</f>
        <v/>
      </c>
      <c r="D231" s="700"/>
      <c r="E231" s="737"/>
      <c r="F231" s="738"/>
      <c r="G231" s="738"/>
      <c r="H231" s="738"/>
      <c r="I231" s="738"/>
      <c r="J231" s="738"/>
      <c r="K231" s="738"/>
      <c r="L231" s="738"/>
      <c r="M231" s="738"/>
      <c r="N231" s="738"/>
      <c r="O231" s="739"/>
      <c r="P231" s="739"/>
      <c r="Q231" s="739"/>
      <c r="R231" s="739"/>
      <c r="S231" s="739"/>
      <c r="T231" s="739"/>
      <c r="U231" s="745"/>
      <c r="V231" s="745"/>
      <c r="W231" s="745"/>
      <c r="X231" s="745"/>
      <c r="Y231" s="745"/>
      <c r="Z231" s="745"/>
      <c r="AA231" s="734"/>
      <c r="AB231" s="735"/>
      <c r="AC231" s="735"/>
      <c r="AD231" s="735"/>
      <c r="AE231" s="735"/>
      <c r="AF231" s="735"/>
      <c r="AG231" s="735"/>
      <c r="AH231" s="735"/>
      <c r="AI231" s="735"/>
      <c r="AJ231" s="735"/>
      <c r="AK231" s="735"/>
      <c r="AL231" s="735"/>
      <c r="AM231" s="735"/>
      <c r="AN231" s="735"/>
      <c r="AO231" s="735"/>
      <c r="AP231" s="735"/>
      <c r="AQ231" s="735"/>
      <c r="AR231" s="735"/>
      <c r="AS231" s="735"/>
      <c r="AT231" s="735"/>
      <c r="AU231" s="735"/>
      <c r="AV231" s="735"/>
      <c r="AW231" s="735"/>
      <c r="AX231" s="735"/>
      <c r="AY231" s="735"/>
      <c r="AZ231" s="735"/>
      <c r="BA231" s="736"/>
      <c r="BB231" s="705"/>
      <c r="BC231" s="705"/>
      <c r="BD231" s="705"/>
      <c r="BE231" s="706"/>
      <c r="BF231" s="707"/>
      <c r="BG231" s="707"/>
      <c r="BH231" s="707"/>
      <c r="BI231" s="707"/>
      <c r="BJ231" s="707"/>
      <c r="BK231" s="707"/>
      <c r="BL231" s="708"/>
    </row>
    <row r="232" spans="1:64" ht="15.95" customHeight="1">
      <c r="C232" s="701"/>
      <c r="D232" s="702"/>
      <c r="E232" s="709"/>
      <c r="F232" s="743"/>
      <c r="G232" s="743"/>
      <c r="H232" s="743"/>
      <c r="I232" s="743"/>
      <c r="J232" s="743"/>
      <c r="K232" s="743"/>
      <c r="L232" s="743"/>
      <c r="M232" s="743"/>
      <c r="N232" s="743"/>
      <c r="O232" s="740"/>
      <c r="P232" s="740"/>
      <c r="Q232" s="740"/>
      <c r="R232" s="740"/>
      <c r="S232" s="740"/>
      <c r="T232" s="740"/>
      <c r="U232" s="745"/>
      <c r="V232" s="745"/>
      <c r="W232" s="745"/>
      <c r="X232" s="745"/>
      <c r="Y232" s="745"/>
      <c r="Z232" s="745"/>
      <c r="AA232" s="734"/>
      <c r="AB232" s="735"/>
      <c r="AC232" s="735"/>
      <c r="AD232" s="735"/>
      <c r="AE232" s="735"/>
      <c r="AF232" s="735"/>
      <c r="AG232" s="735"/>
      <c r="AH232" s="735"/>
      <c r="AI232" s="735"/>
      <c r="AJ232" s="735"/>
      <c r="AK232" s="735"/>
      <c r="AL232" s="735"/>
      <c r="AM232" s="735"/>
      <c r="AN232" s="735"/>
      <c r="AO232" s="735"/>
      <c r="AP232" s="735"/>
      <c r="AQ232" s="735"/>
      <c r="AR232" s="735"/>
      <c r="AS232" s="735"/>
      <c r="AT232" s="735"/>
      <c r="AU232" s="735"/>
      <c r="AV232" s="735"/>
      <c r="AW232" s="735"/>
      <c r="AX232" s="735"/>
      <c r="AY232" s="735"/>
      <c r="AZ232" s="735"/>
      <c r="BA232" s="736"/>
      <c r="BB232" s="731"/>
      <c r="BC232" s="732"/>
      <c r="BD232" s="733"/>
      <c r="BE232" s="709"/>
      <c r="BF232" s="710"/>
      <c r="BG232" s="710"/>
      <c r="BH232" s="710"/>
      <c r="BI232" s="710"/>
      <c r="BJ232" s="710"/>
      <c r="BK232" s="710"/>
      <c r="BL232" s="711"/>
    </row>
    <row r="233" spans="1:64" ht="15.95" customHeight="1">
      <c r="C233" s="703"/>
      <c r="D233" s="704"/>
      <c r="E233" s="712"/>
      <c r="F233" s="713"/>
      <c r="G233" s="713"/>
      <c r="H233" s="713"/>
      <c r="I233" s="713"/>
      <c r="J233" s="713"/>
      <c r="K233" s="713"/>
      <c r="L233" s="713"/>
      <c r="M233" s="713"/>
      <c r="N233" s="713"/>
      <c r="O233" s="744" t="str">
        <f>IF(O231="","",DATEDIF(O231,$J$52,"Y"))</f>
        <v/>
      </c>
      <c r="P233" s="744"/>
      <c r="Q233" s="744"/>
      <c r="R233" s="744"/>
      <c r="S233" s="744"/>
      <c r="T233" s="744"/>
      <c r="U233" s="745"/>
      <c r="V233" s="745"/>
      <c r="W233" s="745"/>
      <c r="X233" s="745"/>
      <c r="Y233" s="745"/>
      <c r="Z233" s="745"/>
      <c r="AA233" s="734"/>
      <c r="AB233" s="735"/>
      <c r="AC233" s="735"/>
      <c r="AD233" s="735"/>
      <c r="AE233" s="735"/>
      <c r="AF233" s="735"/>
      <c r="AG233" s="735"/>
      <c r="AH233" s="735"/>
      <c r="AI233" s="735"/>
      <c r="AJ233" s="735"/>
      <c r="AK233" s="735"/>
      <c r="AL233" s="735"/>
      <c r="AM233" s="735"/>
      <c r="AN233" s="735"/>
      <c r="AO233" s="735"/>
      <c r="AP233" s="735"/>
      <c r="AQ233" s="735"/>
      <c r="AR233" s="735"/>
      <c r="AS233" s="735"/>
      <c r="AT233" s="735"/>
      <c r="AU233" s="735"/>
      <c r="AV233" s="735"/>
      <c r="AW233" s="735"/>
      <c r="AX233" s="735"/>
      <c r="AY233" s="735"/>
      <c r="AZ233" s="735"/>
      <c r="BA233" s="736"/>
      <c r="BB233" s="731"/>
      <c r="BC233" s="732"/>
      <c r="BD233" s="733"/>
      <c r="BE233" s="712"/>
      <c r="BF233" s="713"/>
      <c r="BG233" s="713"/>
      <c r="BH233" s="713"/>
      <c r="BI233" s="713"/>
      <c r="BJ233" s="713"/>
      <c r="BK233" s="713"/>
      <c r="BL233" s="714"/>
    </row>
    <row r="234" spans="1:64" ht="15.95" customHeight="1">
      <c r="C234" s="699" t="str">
        <f>IF(E234="","",COUNT($C$7:D233)+1)</f>
        <v/>
      </c>
      <c r="D234" s="700"/>
      <c r="E234" s="737"/>
      <c r="F234" s="738"/>
      <c r="G234" s="738"/>
      <c r="H234" s="738"/>
      <c r="I234" s="738"/>
      <c r="J234" s="738"/>
      <c r="K234" s="738"/>
      <c r="L234" s="738"/>
      <c r="M234" s="738"/>
      <c r="N234" s="738"/>
      <c r="O234" s="739"/>
      <c r="P234" s="739"/>
      <c r="Q234" s="739"/>
      <c r="R234" s="739"/>
      <c r="S234" s="739"/>
      <c r="T234" s="739"/>
      <c r="U234" s="745"/>
      <c r="V234" s="745"/>
      <c r="W234" s="745"/>
      <c r="X234" s="745"/>
      <c r="Y234" s="745"/>
      <c r="Z234" s="745"/>
      <c r="AA234" s="734"/>
      <c r="AB234" s="735"/>
      <c r="AC234" s="735"/>
      <c r="AD234" s="735"/>
      <c r="AE234" s="735"/>
      <c r="AF234" s="735"/>
      <c r="AG234" s="735"/>
      <c r="AH234" s="735"/>
      <c r="AI234" s="735"/>
      <c r="AJ234" s="735"/>
      <c r="AK234" s="735"/>
      <c r="AL234" s="735"/>
      <c r="AM234" s="735"/>
      <c r="AN234" s="735"/>
      <c r="AO234" s="735"/>
      <c r="AP234" s="735"/>
      <c r="AQ234" s="735"/>
      <c r="AR234" s="735"/>
      <c r="AS234" s="735"/>
      <c r="AT234" s="735"/>
      <c r="AU234" s="735"/>
      <c r="AV234" s="735"/>
      <c r="AW234" s="735"/>
      <c r="AX234" s="735"/>
      <c r="AY234" s="735"/>
      <c r="AZ234" s="735"/>
      <c r="BA234" s="736"/>
      <c r="BB234" s="705"/>
      <c r="BC234" s="705"/>
      <c r="BD234" s="705"/>
      <c r="BE234" s="706"/>
      <c r="BF234" s="707"/>
      <c r="BG234" s="707"/>
      <c r="BH234" s="707"/>
      <c r="BI234" s="707"/>
      <c r="BJ234" s="707"/>
      <c r="BK234" s="707"/>
      <c r="BL234" s="708"/>
    </row>
    <row r="235" spans="1:64" ht="15.95" customHeight="1">
      <c r="C235" s="701"/>
      <c r="D235" s="702"/>
      <c r="E235" s="709"/>
      <c r="F235" s="743"/>
      <c r="G235" s="743"/>
      <c r="H235" s="743"/>
      <c r="I235" s="743"/>
      <c r="J235" s="743"/>
      <c r="K235" s="743"/>
      <c r="L235" s="743"/>
      <c r="M235" s="743"/>
      <c r="N235" s="743"/>
      <c r="O235" s="740"/>
      <c r="P235" s="740"/>
      <c r="Q235" s="740"/>
      <c r="R235" s="740"/>
      <c r="S235" s="740"/>
      <c r="T235" s="740"/>
      <c r="U235" s="745"/>
      <c r="V235" s="745"/>
      <c r="W235" s="745"/>
      <c r="X235" s="745"/>
      <c r="Y235" s="745"/>
      <c r="Z235" s="745"/>
      <c r="AA235" s="734"/>
      <c r="AB235" s="735"/>
      <c r="AC235" s="735"/>
      <c r="AD235" s="735"/>
      <c r="AE235" s="735"/>
      <c r="AF235" s="735"/>
      <c r="AG235" s="735"/>
      <c r="AH235" s="735"/>
      <c r="AI235" s="735"/>
      <c r="AJ235" s="735"/>
      <c r="AK235" s="735"/>
      <c r="AL235" s="735"/>
      <c r="AM235" s="735"/>
      <c r="AN235" s="735"/>
      <c r="AO235" s="735"/>
      <c r="AP235" s="735"/>
      <c r="AQ235" s="735"/>
      <c r="AR235" s="735"/>
      <c r="AS235" s="735"/>
      <c r="AT235" s="735"/>
      <c r="AU235" s="735"/>
      <c r="AV235" s="735"/>
      <c r="AW235" s="735"/>
      <c r="AX235" s="735"/>
      <c r="AY235" s="735"/>
      <c r="AZ235" s="735"/>
      <c r="BA235" s="736"/>
      <c r="BB235" s="731"/>
      <c r="BC235" s="732"/>
      <c r="BD235" s="733"/>
      <c r="BE235" s="709"/>
      <c r="BF235" s="710"/>
      <c r="BG235" s="710"/>
      <c r="BH235" s="710"/>
      <c r="BI235" s="710"/>
      <c r="BJ235" s="710"/>
      <c r="BK235" s="710"/>
      <c r="BL235" s="711"/>
    </row>
    <row r="236" spans="1:64" ht="15.95" customHeight="1">
      <c r="C236" s="703"/>
      <c r="D236" s="704"/>
      <c r="E236" s="712"/>
      <c r="F236" s="713"/>
      <c r="G236" s="713"/>
      <c r="H236" s="713"/>
      <c r="I236" s="713"/>
      <c r="J236" s="713"/>
      <c r="K236" s="713"/>
      <c r="L236" s="713"/>
      <c r="M236" s="713"/>
      <c r="N236" s="713"/>
      <c r="O236" s="744" t="str">
        <f>IF(O234="","",DATEDIF(O234,$J$52,"Y"))</f>
        <v/>
      </c>
      <c r="P236" s="744"/>
      <c r="Q236" s="744"/>
      <c r="R236" s="744"/>
      <c r="S236" s="744"/>
      <c r="T236" s="744"/>
      <c r="U236" s="745"/>
      <c r="V236" s="745"/>
      <c r="W236" s="745"/>
      <c r="X236" s="745"/>
      <c r="Y236" s="745"/>
      <c r="Z236" s="745"/>
      <c r="AA236" s="734"/>
      <c r="AB236" s="735"/>
      <c r="AC236" s="735"/>
      <c r="AD236" s="735"/>
      <c r="AE236" s="735"/>
      <c r="AF236" s="735"/>
      <c r="AG236" s="735"/>
      <c r="AH236" s="735"/>
      <c r="AI236" s="735"/>
      <c r="AJ236" s="735"/>
      <c r="AK236" s="735"/>
      <c r="AL236" s="735"/>
      <c r="AM236" s="735"/>
      <c r="AN236" s="735"/>
      <c r="AO236" s="735"/>
      <c r="AP236" s="735"/>
      <c r="AQ236" s="735"/>
      <c r="AR236" s="735"/>
      <c r="AS236" s="735"/>
      <c r="AT236" s="735"/>
      <c r="AU236" s="735"/>
      <c r="AV236" s="735"/>
      <c r="AW236" s="735"/>
      <c r="AX236" s="735"/>
      <c r="AY236" s="735"/>
      <c r="AZ236" s="735"/>
      <c r="BA236" s="736"/>
      <c r="BB236" s="731"/>
      <c r="BC236" s="732"/>
      <c r="BD236" s="733"/>
      <c r="BE236" s="712"/>
      <c r="BF236" s="713"/>
      <c r="BG236" s="713"/>
      <c r="BH236" s="713"/>
      <c r="BI236" s="713"/>
      <c r="BJ236" s="713"/>
      <c r="BK236" s="713"/>
      <c r="BL236" s="714"/>
    </row>
    <row r="237" spans="1:64" ht="15.95" customHeight="1">
      <c r="C237" s="699" t="str">
        <f>IF(E237="","",COUNT($C$7:D236)+1)</f>
        <v/>
      </c>
      <c r="D237" s="700"/>
      <c r="E237" s="737"/>
      <c r="F237" s="738"/>
      <c r="G237" s="738"/>
      <c r="H237" s="738"/>
      <c r="I237" s="738"/>
      <c r="J237" s="738"/>
      <c r="K237" s="738"/>
      <c r="L237" s="738"/>
      <c r="M237" s="738"/>
      <c r="N237" s="738"/>
      <c r="O237" s="739"/>
      <c r="P237" s="739"/>
      <c r="Q237" s="739"/>
      <c r="R237" s="739"/>
      <c r="S237" s="739"/>
      <c r="T237" s="739"/>
      <c r="U237" s="745"/>
      <c r="V237" s="745"/>
      <c r="W237" s="745"/>
      <c r="X237" s="745"/>
      <c r="Y237" s="745"/>
      <c r="Z237" s="745"/>
      <c r="AA237" s="734"/>
      <c r="AB237" s="735"/>
      <c r="AC237" s="735"/>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5"/>
      <c r="AY237" s="735"/>
      <c r="AZ237" s="735"/>
      <c r="BA237" s="736"/>
      <c r="BB237" s="705"/>
      <c r="BC237" s="705"/>
      <c r="BD237" s="705"/>
      <c r="BE237" s="706"/>
      <c r="BF237" s="707"/>
      <c r="BG237" s="707"/>
      <c r="BH237" s="707"/>
      <c r="BI237" s="707"/>
      <c r="BJ237" s="707"/>
      <c r="BK237" s="707"/>
      <c r="BL237" s="708"/>
    </row>
    <row r="238" spans="1:64" ht="15.95" customHeight="1">
      <c r="C238" s="701"/>
      <c r="D238" s="702"/>
      <c r="E238" s="709"/>
      <c r="F238" s="743"/>
      <c r="G238" s="743"/>
      <c r="H238" s="743"/>
      <c r="I238" s="743"/>
      <c r="J238" s="743"/>
      <c r="K238" s="743"/>
      <c r="L238" s="743"/>
      <c r="M238" s="743"/>
      <c r="N238" s="743"/>
      <c r="O238" s="740"/>
      <c r="P238" s="740"/>
      <c r="Q238" s="740"/>
      <c r="R238" s="740"/>
      <c r="S238" s="740"/>
      <c r="T238" s="740"/>
      <c r="U238" s="745"/>
      <c r="V238" s="745"/>
      <c r="W238" s="745"/>
      <c r="X238" s="745"/>
      <c r="Y238" s="745"/>
      <c r="Z238" s="745"/>
      <c r="AA238" s="734"/>
      <c r="AB238" s="735"/>
      <c r="AC238" s="735"/>
      <c r="AD238" s="735"/>
      <c r="AE238" s="735"/>
      <c r="AF238" s="735"/>
      <c r="AG238" s="735"/>
      <c r="AH238" s="735"/>
      <c r="AI238" s="735"/>
      <c r="AJ238" s="735"/>
      <c r="AK238" s="735"/>
      <c r="AL238" s="735"/>
      <c r="AM238" s="735"/>
      <c r="AN238" s="735"/>
      <c r="AO238" s="735"/>
      <c r="AP238" s="735"/>
      <c r="AQ238" s="735"/>
      <c r="AR238" s="735"/>
      <c r="AS238" s="735"/>
      <c r="AT238" s="735"/>
      <c r="AU238" s="735"/>
      <c r="AV238" s="735"/>
      <c r="AW238" s="735"/>
      <c r="AX238" s="735"/>
      <c r="AY238" s="735"/>
      <c r="AZ238" s="735"/>
      <c r="BA238" s="736"/>
      <c r="BB238" s="731"/>
      <c r="BC238" s="732"/>
      <c r="BD238" s="733"/>
      <c r="BE238" s="709"/>
      <c r="BF238" s="710"/>
      <c r="BG238" s="710"/>
      <c r="BH238" s="710"/>
      <c r="BI238" s="710"/>
      <c r="BJ238" s="710"/>
      <c r="BK238" s="710"/>
      <c r="BL238" s="711"/>
    </row>
    <row r="239" spans="1:64" ht="15.95" customHeight="1">
      <c r="C239" s="703"/>
      <c r="D239" s="704"/>
      <c r="E239" s="712"/>
      <c r="F239" s="713"/>
      <c r="G239" s="713"/>
      <c r="H239" s="713"/>
      <c r="I239" s="713"/>
      <c r="J239" s="713"/>
      <c r="K239" s="713"/>
      <c r="L239" s="713"/>
      <c r="M239" s="713"/>
      <c r="N239" s="713"/>
      <c r="O239" s="744" t="str">
        <f>IF(O237="","",DATEDIF(O237,$J$52,"Y"))</f>
        <v/>
      </c>
      <c r="P239" s="744"/>
      <c r="Q239" s="744"/>
      <c r="R239" s="744"/>
      <c r="S239" s="744"/>
      <c r="T239" s="744"/>
      <c r="U239" s="745"/>
      <c r="V239" s="745"/>
      <c r="W239" s="745"/>
      <c r="X239" s="745"/>
      <c r="Y239" s="745"/>
      <c r="Z239" s="745"/>
      <c r="AA239" s="734"/>
      <c r="AB239" s="735"/>
      <c r="AC239" s="735"/>
      <c r="AD239" s="735"/>
      <c r="AE239" s="735"/>
      <c r="AF239" s="735"/>
      <c r="AG239" s="735"/>
      <c r="AH239" s="735"/>
      <c r="AI239" s="735"/>
      <c r="AJ239" s="735"/>
      <c r="AK239" s="735"/>
      <c r="AL239" s="735"/>
      <c r="AM239" s="735"/>
      <c r="AN239" s="735"/>
      <c r="AO239" s="735"/>
      <c r="AP239" s="735"/>
      <c r="AQ239" s="735"/>
      <c r="AR239" s="735"/>
      <c r="AS239" s="735"/>
      <c r="AT239" s="735"/>
      <c r="AU239" s="735"/>
      <c r="AV239" s="735"/>
      <c r="AW239" s="735"/>
      <c r="AX239" s="735"/>
      <c r="AY239" s="735"/>
      <c r="AZ239" s="735"/>
      <c r="BA239" s="736"/>
      <c r="BB239" s="731"/>
      <c r="BC239" s="732"/>
      <c r="BD239" s="733"/>
      <c r="BE239" s="712"/>
      <c r="BF239" s="713"/>
      <c r="BG239" s="713"/>
      <c r="BH239" s="713"/>
      <c r="BI239" s="713"/>
      <c r="BJ239" s="713"/>
      <c r="BK239" s="713"/>
      <c r="BL239" s="714"/>
    </row>
    <row r="240" spans="1:64" ht="15.95" customHeight="1">
      <c r="C240" s="699" t="str">
        <f>IF(E240="","",COUNT($C$7:D239)+1)</f>
        <v/>
      </c>
      <c r="D240" s="700"/>
      <c r="E240" s="737"/>
      <c r="F240" s="738"/>
      <c r="G240" s="738"/>
      <c r="H240" s="738"/>
      <c r="I240" s="738"/>
      <c r="J240" s="738"/>
      <c r="K240" s="738"/>
      <c r="L240" s="738"/>
      <c r="M240" s="738"/>
      <c r="N240" s="738"/>
      <c r="O240" s="739"/>
      <c r="P240" s="739"/>
      <c r="Q240" s="739"/>
      <c r="R240" s="739"/>
      <c r="S240" s="739"/>
      <c r="T240" s="739"/>
      <c r="U240" s="745"/>
      <c r="V240" s="745"/>
      <c r="W240" s="745"/>
      <c r="X240" s="745"/>
      <c r="Y240" s="745"/>
      <c r="Z240" s="745"/>
      <c r="AA240" s="734"/>
      <c r="AB240" s="735"/>
      <c r="AC240" s="735"/>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5"/>
      <c r="AY240" s="735"/>
      <c r="AZ240" s="735"/>
      <c r="BA240" s="736"/>
      <c r="BB240" s="705"/>
      <c r="BC240" s="705"/>
      <c r="BD240" s="705"/>
      <c r="BE240" s="706"/>
      <c r="BF240" s="707"/>
      <c r="BG240" s="707"/>
      <c r="BH240" s="707"/>
      <c r="BI240" s="707"/>
      <c r="BJ240" s="707"/>
      <c r="BK240" s="707"/>
      <c r="BL240" s="708"/>
    </row>
    <row r="241" spans="3:64" ht="15.95" customHeight="1">
      <c r="C241" s="701"/>
      <c r="D241" s="702"/>
      <c r="E241" s="709"/>
      <c r="F241" s="743"/>
      <c r="G241" s="743"/>
      <c r="H241" s="743"/>
      <c r="I241" s="743"/>
      <c r="J241" s="743"/>
      <c r="K241" s="743"/>
      <c r="L241" s="743"/>
      <c r="M241" s="743"/>
      <c r="N241" s="743"/>
      <c r="O241" s="740"/>
      <c r="P241" s="740"/>
      <c r="Q241" s="740"/>
      <c r="R241" s="740"/>
      <c r="S241" s="740"/>
      <c r="T241" s="740"/>
      <c r="U241" s="745"/>
      <c r="V241" s="745"/>
      <c r="W241" s="745"/>
      <c r="X241" s="745"/>
      <c r="Y241" s="745"/>
      <c r="Z241" s="745"/>
      <c r="AA241" s="734"/>
      <c r="AB241" s="735"/>
      <c r="AC241" s="735"/>
      <c r="AD241" s="735"/>
      <c r="AE241" s="735"/>
      <c r="AF241" s="735"/>
      <c r="AG241" s="735"/>
      <c r="AH241" s="735"/>
      <c r="AI241" s="735"/>
      <c r="AJ241" s="735"/>
      <c r="AK241" s="735"/>
      <c r="AL241" s="735"/>
      <c r="AM241" s="735"/>
      <c r="AN241" s="735"/>
      <c r="AO241" s="735"/>
      <c r="AP241" s="735"/>
      <c r="AQ241" s="735"/>
      <c r="AR241" s="735"/>
      <c r="AS241" s="735"/>
      <c r="AT241" s="735"/>
      <c r="AU241" s="735"/>
      <c r="AV241" s="735"/>
      <c r="AW241" s="735"/>
      <c r="AX241" s="735"/>
      <c r="AY241" s="735"/>
      <c r="AZ241" s="735"/>
      <c r="BA241" s="736"/>
      <c r="BB241" s="731"/>
      <c r="BC241" s="732"/>
      <c r="BD241" s="733"/>
      <c r="BE241" s="709"/>
      <c r="BF241" s="710"/>
      <c r="BG241" s="710"/>
      <c r="BH241" s="710"/>
      <c r="BI241" s="710"/>
      <c r="BJ241" s="710"/>
      <c r="BK241" s="710"/>
      <c r="BL241" s="711"/>
    </row>
    <row r="242" spans="3:64" ht="15.95" customHeight="1">
      <c r="C242" s="703"/>
      <c r="D242" s="704"/>
      <c r="E242" s="712"/>
      <c r="F242" s="713"/>
      <c r="G242" s="713"/>
      <c r="H242" s="713"/>
      <c r="I242" s="713"/>
      <c r="J242" s="713"/>
      <c r="K242" s="713"/>
      <c r="L242" s="713"/>
      <c r="M242" s="713"/>
      <c r="N242" s="713"/>
      <c r="O242" s="744" t="str">
        <f>IF(O240="","",DATEDIF(O240,$J$52,"Y"))</f>
        <v/>
      </c>
      <c r="P242" s="744"/>
      <c r="Q242" s="744"/>
      <c r="R242" s="744"/>
      <c r="S242" s="744"/>
      <c r="T242" s="744"/>
      <c r="U242" s="745"/>
      <c r="V242" s="745"/>
      <c r="W242" s="745"/>
      <c r="X242" s="745"/>
      <c r="Y242" s="745"/>
      <c r="Z242" s="745"/>
      <c r="AA242" s="734"/>
      <c r="AB242" s="735"/>
      <c r="AC242" s="735"/>
      <c r="AD242" s="735"/>
      <c r="AE242" s="735"/>
      <c r="AF242" s="735"/>
      <c r="AG242" s="735"/>
      <c r="AH242" s="735"/>
      <c r="AI242" s="735"/>
      <c r="AJ242" s="735"/>
      <c r="AK242" s="735"/>
      <c r="AL242" s="735"/>
      <c r="AM242" s="735"/>
      <c r="AN242" s="735"/>
      <c r="AO242" s="735"/>
      <c r="AP242" s="735"/>
      <c r="AQ242" s="735"/>
      <c r="AR242" s="735"/>
      <c r="AS242" s="735"/>
      <c r="AT242" s="735"/>
      <c r="AU242" s="735"/>
      <c r="AV242" s="735"/>
      <c r="AW242" s="735"/>
      <c r="AX242" s="735"/>
      <c r="AY242" s="735"/>
      <c r="AZ242" s="735"/>
      <c r="BA242" s="736"/>
      <c r="BB242" s="731"/>
      <c r="BC242" s="732"/>
      <c r="BD242" s="733"/>
      <c r="BE242" s="712"/>
      <c r="BF242" s="713"/>
      <c r="BG242" s="713"/>
      <c r="BH242" s="713"/>
      <c r="BI242" s="713"/>
      <c r="BJ242" s="713"/>
      <c r="BK242" s="713"/>
      <c r="BL242" s="714"/>
    </row>
    <row r="243" spans="3:64" ht="15.95" customHeight="1">
      <c r="C243" s="699" t="str">
        <f>IF(E243="","",COUNT($C$7:D242)+1)</f>
        <v/>
      </c>
      <c r="D243" s="700"/>
      <c r="E243" s="737"/>
      <c r="F243" s="738"/>
      <c r="G243" s="738"/>
      <c r="H243" s="738"/>
      <c r="I243" s="738"/>
      <c r="J243" s="738"/>
      <c r="K243" s="738"/>
      <c r="L243" s="738"/>
      <c r="M243" s="738"/>
      <c r="N243" s="738"/>
      <c r="O243" s="739"/>
      <c r="P243" s="739"/>
      <c r="Q243" s="739"/>
      <c r="R243" s="739"/>
      <c r="S243" s="739"/>
      <c r="T243" s="739"/>
      <c r="U243" s="745"/>
      <c r="V243" s="745"/>
      <c r="W243" s="745"/>
      <c r="X243" s="745"/>
      <c r="Y243" s="745"/>
      <c r="Z243" s="745"/>
      <c r="AA243" s="734"/>
      <c r="AB243" s="735"/>
      <c r="AC243" s="735"/>
      <c r="AD243" s="735"/>
      <c r="AE243" s="735"/>
      <c r="AF243" s="735"/>
      <c r="AG243" s="735"/>
      <c r="AH243" s="735"/>
      <c r="AI243" s="735"/>
      <c r="AJ243" s="735"/>
      <c r="AK243" s="735"/>
      <c r="AL243" s="735"/>
      <c r="AM243" s="735"/>
      <c r="AN243" s="735"/>
      <c r="AO243" s="735"/>
      <c r="AP243" s="735"/>
      <c r="AQ243" s="735"/>
      <c r="AR243" s="735"/>
      <c r="AS243" s="735"/>
      <c r="AT243" s="735"/>
      <c r="AU243" s="735"/>
      <c r="AV243" s="735"/>
      <c r="AW243" s="735"/>
      <c r="AX243" s="735"/>
      <c r="AY243" s="735"/>
      <c r="AZ243" s="735"/>
      <c r="BA243" s="736"/>
      <c r="BB243" s="705"/>
      <c r="BC243" s="705"/>
      <c r="BD243" s="705"/>
      <c r="BE243" s="706"/>
      <c r="BF243" s="707"/>
      <c r="BG243" s="707"/>
      <c r="BH243" s="707"/>
      <c r="BI243" s="707"/>
      <c r="BJ243" s="707"/>
      <c r="BK243" s="707"/>
      <c r="BL243" s="708"/>
    </row>
    <row r="244" spans="3:64" ht="15.95" customHeight="1">
      <c r="C244" s="701"/>
      <c r="D244" s="702"/>
      <c r="E244" s="709"/>
      <c r="F244" s="743"/>
      <c r="G244" s="743"/>
      <c r="H244" s="743"/>
      <c r="I244" s="743"/>
      <c r="J244" s="743"/>
      <c r="K244" s="743"/>
      <c r="L244" s="743"/>
      <c r="M244" s="743"/>
      <c r="N244" s="743"/>
      <c r="O244" s="740"/>
      <c r="P244" s="740"/>
      <c r="Q244" s="740"/>
      <c r="R244" s="740"/>
      <c r="S244" s="740"/>
      <c r="T244" s="740"/>
      <c r="U244" s="745"/>
      <c r="V244" s="745"/>
      <c r="W244" s="745"/>
      <c r="X244" s="745"/>
      <c r="Y244" s="745"/>
      <c r="Z244" s="745"/>
      <c r="AA244" s="734"/>
      <c r="AB244" s="735"/>
      <c r="AC244" s="735"/>
      <c r="AD244" s="735"/>
      <c r="AE244" s="735"/>
      <c r="AF244" s="735"/>
      <c r="AG244" s="735"/>
      <c r="AH244" s="735"/>
      <c r="AI244" s="735"/>
      <c r="AJ244" s="735"/>
      <c r="AK244" s="735"/>
      <c r="AL244" s="735"/>
      <c r="AM244" s="735"/>
      <c r="AN244" s="735"/>
      <c r="AO244" s="735"/>
      <c r="AP244" s="735"/>
      <c r="AQ244" s="735"/>
      <c r="AR244" s="735"/>
      <c r="AS244" s="735"/>
      <c r="AT244" s="735"/>
      <c r="AU244" s="735"/>
      <c r="AV244" s="735"/>
      <c r="AW244" s="735"/>
      <c r="AX244" s="735"/>
      <c r="AY244" s="735"/>
      <c r="AZ244" s="735"/>
      <c r="BA244" s="736"/>
      <c r="BB244" s="731"/>
      <c r="BC244" s="732"/>
      <c r="BD244" s="733"/>
      <c r="BE244" s="709"/>
      <c r="BF244" s="710"/>
      <c r="BG244" s="710"/>
      <c r="BH244" s="710"/>
      <c r="BI244" s="710"/>
      <c r="BJ244" s="710"/>
      <c r="BK244" s="710"/>
      <c r="BL244" s="711"/>
    </row>
    <row r="245" spans="3:64" ht="15.95" customHeight="1">
      <c r="C245" s="703"/>
      <c r="D245" s="704"/>
      <c r="E245" s="712"/>
      <c r="F245" s="713"/>
      <c r="G245" s="713"/>
      <c r="H245" s="713"/>
      <c r="I245" s="713"/>
      <c r="J245" s="713"/>
      <c r="K245" s="713"/>
      <c r="L245" s="713"/>
      <c r="M245" s="713"/>
      <c r="N245" s="713"/>
      <c r="O245" s="744" t="str">
        <f>IF(O243="","",DATEDIF(O243,$J$52,"Y"))</f>
        <v/>
      </c>
      <c r="P245" s="744"/>
      <c r="Q245" s="744"/>
      <c r="R245" s="744"/>
      <c r="S245" s="744"/>
      <c r="T245" s="744"/>
      <c r="U245" s="745"/>
      <c r="V245" s="745"/>
      <c r="W245" s="745"/>
      <c r="X245" s="745"/>
      <c r="Y245" s="745"/>
      <c r="Z245" s="745"/>
      <c r="AA245" s="734"/>
      <c r="AB245" s="735"/>
      <c r="AC245" s="735"/>
      <c r="AD245" s="735"/>
      <c r="AE245" s="735"/>
      <c r="AF245" s="735"/>
      <c r="AG245" s="735"/>
      <c r="AH245" s="735"/>
      <c r="AI245" s="735"/>
      <c r="AJ245" s="735"/>
      <c r="AK245" s="735"/>
      <c r="AL245" s="735"/>
      <c r="AM245" s="735"/>
      <c r="AN245" s="735"/>
      <c r="AO245" s="735"/>
      <c r="AP245" s="735"/>
      <c r="AQ245" s="735"/>
      <c r="AR245" s="735"/>
      <c r="AS245" s="735"/>
      <c r="AT245" s="735"/>
      <c r="AU245" s="735"/>
      <c r="AV245" s="735"/>
      <c r="AW245" s="735"/>
      <c r="AX245" s="735"/>
      <c r="AY245" s="735"/>
      <c r="AZ245" s="735"/>
      <c r="BA245" s="736"/>
      <c r="BB245" s="731"/>
      <c r="BC245" s="732"/>
      <c r="BD245" s="733"/>
      <c r="BE245" s="712"/>
      <c r="BF245" s="713"/>
      <c r="BG245" s="713"/>
      <c r="BH245" s="713"/>
      <c r="BI245" s="713"/>
      <c r="BJ245" s="713"/>
      <c r="BK245" s="713"/>
      <c r="BL245" s="714"/>
    </row>
    <row r="246" spans="3:64" ht="15.95" customHeight="1">
      <c r="C246" s="699" t="str">
        <f>IF(E246="","",COUNT($C$7:D245)+1)</f>
        <v/>
      </c>
      <c r="D246" s="700"/>
      <c r="E246" s="737"/>
      <c r="F246" s="738"/>
      <c r="G246" s="738"/>
      <c r="H246" s="738"/>
      <c r="I246" s="738"/>
      <c r="J246" s="738"/>
      <c r="K246" s="738"/>
      <c r="L246" s="738"/>
      <c r="M246" s="738"/>
      <c r="N246" s="738"/>
      <c r="O246" s="739"/>
      <c r="P246" s="739"/>
      <c r="Q246" s="739"/>
      <c r="R246" s="739"/>
      <c r="S246" s="739"/>
      <c r="T246" s="739"/>
      <c r="U246" s="745"/>
      <c r="V246" s="745"/>
      <c r="W246" s="745"/>
      <c r="X246" s="745"/>
      <c r="Y246" s="745"/>
      <c r="Z246" s="745"/>
      <c r="AA246" s="734"/>
      <c r="AB246" s="735"/>
      <c r="AC246" s="735"/>
      <c r="AD246" s="735"/>
      <c r="AE246" s="735"/>
      <c r="AF246" s="735"/>
      <c r="AG246" s="735"/>
      <c r="AH246" s="735"/>
      <c r="AI246" s="735"/>
      <c r="AJ246" s="735"/>
      <c r="AK246" s="735"/>
      <c r="AL246" s="735"/>
      <c r="AM246" s="735"/>
      <c r="AN246" s="735"/>
      <c r="AO246" s="735"/>
      <c r="AP246" s="735"/>
      <c r="AQ246" s="735"/>
      <c r="AR246" s="735"/>
      <c r="AS246" s="735"/>
      <c r="AT246" s="735"/>
      <c r="AU246" s="735"/>
      <c r="AV246" s="735"/>
      <c r="AW246" s="735"/>
      <c r="AX246" s="735"/>
      <c r="AY246" s="735"/>
      <c r="AZ246" s="735"/>
      <c r="BA246" s="736"/>
      <c r="BB246" s="705"/>
      <c r="BC246" s="705"/>
      <c r="BD246" s="705"/>
      <c r="BE246" s="706"/>
      <c r="BF246" s="707"/>
      <c r="BG246" s="707"/>
      <c r="BH246" s="707"/>
      <c r="BI246" s="707"/>
      <c r="BJ246" s="707"/>
      <c r="BK246" s="707"/>
      <c r="BL246" s="708"/>
    </row>
    <row r="247" spans="3:64" ht="15.95" customHeight="1">
      <c r="C247" s="701"/>
      <c r="D247" s="702"/>
      <c r="E247" s="709"/>
      <c r="F247" s="743"/>
      <c r="G247" s="743"/>
      <c r="H247" s="743"/>
      <c r="I247" s="743"/>
      <c r="J247" s="743"/>
      <c r="K247" s="743"/>
      <c r="L247" s="743"/>
      <c r="M247" s="743"/>
      <c r="N247" s="743"/>
      <c r="O247" s="740"/>
      <c r="P247" s="740"/>
      <c r="Q247" s="740"/>
      <c r="R247" s="740"/>
      <c r="S247" s="740"/>
      <c r="T247" s="740"/>
      <c r="U247" s="745"/>
      <c r="V247" s="745"/>
      <c r="W247" s="745"/>
      <c r="X247" s="745"/>
      <c r="Y247" s="745"/>
      <c r="Z247" s="745"/>
      <c r="AA247" s="734"/>
      <c r="AB247" s="735"/>
      <c r="AC247" s="735"/>
      <c r="AD247" s="735"/>
      <c r="AE247" s="735"/>
      <c r="AF247" s="735"/>
      <c r="AG247" s="735"/>
      <c r="AH247" s="735"/>
      <c r="AI247" s="735"/>
      <c r="AJ247" s="735"/>
      <c r="AK247" s="735"/>
      <c r="AL247" s="735"/>
      <c r="AM247" s="735"/>
      <c r="AN247" s="735"/>
      <c r="AO247" s="735"/>
      <c r="AP247" s="735"/>
      <c r="AQ247" s="735"/>
      <c r="AR247" s="735"/>
      <c r="AS247" s="735"/>
      <c r="AT247" s="735"/>
      <c r="AU247" s="735"/>
      <c r="AV247" s="735"/>
      <c r="AW247" s="735"/>
      <c r="AX247" s="735"/>
      <c r="AY247" s="735"/>
      <c r="AZ247" s="735"/>
      <c r="BA247" s="736"/>
      <c r="BB247" s="731"/>
      <c r="BC247" s="732"/>
      <c r="BD247" s="733"/>
      <c r="BE247" s="709"/>
      <c r="BF247" s="710"/>
      <c r="BG247" s="710"/>
      <c r="BH247" s="710"/>
      <c r="BI247" s="710"/>
      <c r="BJ247" s="710"/>
      <c r="BK247" s="710"/>
      <c r="BL247" s="711"/>
    </row>
    <row r="248" spans="3:64" ht="15.95" customHeight="1">
      <c r="C248" s="703"/>
      <c r="D248" s="704"/>
      <c r="E248" s="712"/>
      <c r="F248" s="713"/>
      <c r="G248" s="713"/>
      <c r="H248" s="713"/>
      <c r="I248" s="713"/>
      <c r="J248" s="713"/>
      <c r="K248" s="713"/>
      <c r="L248" s="713"/>
      <c r="M248" s="713"/>
      <c r="N248" s="713"/>
      <c r="O248" s="744" t="str">
        <f>IF(O246="","",DATEDIF(O246,$J$52,"Y"))</f>
        <v/>
      </c>
      <c r="P248" s="744"/>
      <c r="Q248" s="744"/>
      <c r="R248" s="744"/>
      <c r="S248" s="744"/>
      <c r="T248" s="744"/>
      <c r="U248" s="745"/>
      <c r="V248" s="745"/>
      <c r="W248" s="745"/>
      <c r="X248" s="745"/>
      <c r="Y248" s="745"/>
      <c r="Z248" s="745"/>
      <c r="AA248" s="734"/>
      <c r="AB248" s="735"/>
      <c r="AC248" s="735"/>
      <c r="AD248" s="735"/>
      <c r="AE248" s="735"/>
      <c r="AF248" s="735"/>
      <c r="AG248" s="735"/>
      <c r="AH248" s="735"/>
      <c r="AI248" s="735"/>
      <c r="AJ248" s="735"/>
      <c r="AK248" s="735"/>
      <c r="AL248" s="735"/>
      <c r="AM248" s="735"/>
      <c r="AN248" s="735"/>
      <c r="AO248" s="735"/>
      <c r="AP248" s="735"/>
      <c r="AQ248" s="735"/>
      <c r="AR248" s="735"/>
      <c r="AS248" s="735"/>
      <c r="AT248" s="735"/>
      <c r="AU248" s="735"/>
      <c r="AV248" s="735"/>
      <c r="AW248" s="735"/>
      <c r="AX248" s="735"/>
      <c r="AY248" s="735"/>
      <c r="AZ248" s="735"/>
      <c r="BA248" s="736"/>
      <c r="BB248" s="731"/>
      <c r="BC248" s="732"/>
      <c r="BD248" s="733"/>
      <c r="BE248" s="712"/>
      <c r="BF248" s="713"/>
      <c r="BG248" s="713"/>
      <c r="BH248" s="713"/>
      <c r="BI248" s="713"/>
      <c r="BJ248" s="713"/>
      <c r="BK248" s="713"/>
      <c r="BL248" s="714"/>
    </row>
    <row r="249" spans="3:64" ht="15.95" customHeight="1">
      <c r="C249" s="699" t="str">
        <f>IF(E249="","",COUNT($C$7:D248)+1)</f>
        <v/>
      </c>
      <c r="D249" s="700"/>
      <c r="E249" s="737"/>
      <c r="F249" s="738"/>
      <c r="G249" s="738"/>
      <c r="H249" s="738"/>
      <c r="I249" s="738"/>
      <c r="J249" s="738"/>
      <c r="K249" s="738"/>
      <c r="L249" s="738"/>
      <c r="M249" s="738"/>
      <c r="N249" s="738"/>
      <c r="O249" s="739"/>
      <c r="P249" s="739"/>
      <c r="Q249" s="739"/>
      <c r="R249" s="739"/>
      <c r="S249" s="739"/>
      <c r="T249" s="739"/>
      <c r="U249" s="745"/>
      <c r="V249" s="745"/>
      <c r="W249" s="745"/>
      <c r="X249" s="745"/>
      <c r="Y249" s="745"/>
      <c r="Z249" s="745"/>
      <c r="AA249" s="734"/>
      <c r="AB249" s="735"/>
      <c r="AC249" s="735"/>
      <c r="AD249" s="735"/>
      <c r="AE249" s="735"/>
      <c r="AF249" s="735"/>
      <c r="AG249" s="735"/>
      <c r="AH249" s="735"/>
      <c r="AI249" s="735"/>
      <c r="AJ249" s="735"/>
      <c r="AK249" s="735"/>
      <c r="AL249" s="735"/>
      <c r="AM249" s="735"/>
      <c r="AN249" s="735"/>
      <c r="AO249" s="735"/>
      <c r="AP249" s="735"/>
      <c r="AQ249" s="735"/>
      <c r="AR249" s="735"/>
      <c r="AS249" s="735"/>
      <c r="AT249" s="735"/>
      <c r="AU249" s="735"/>
      <c r="AV249" s="735"/>
      <c r="AW249" s="735"/>
      <c r="AX249" s="735"/>
      <c r="AY249" s="735"/>
      <c r="AZ249" s="735"/>
      <c r="BA249" s="736"/>
      <c r="BB249" s="705"/>
      <c r="BC249" s="705"/>
      <c r="BD249" s="705"/>
      <c r="BE249" s="706"/>
      <c r="BF249" s="707"/>
      <c r="BG249" s="707"/>
      <c r="BH249" s="707"/>
      <c r="BI249" s="707"/>
      <c r="BJ249" s="707"/>
      <c r="BK249" s="707"/>
      <c r="BL249" s="708"/>
    </row>
    <row r="250" spans="3:64" ht="15.95" customHeight="1">
      <c r="C250" s="701"/>
      <c r="D250" s="702"/>
      <c r="E250" s="709"/>
      <c r="F250" s="743"/>
      <c r="G250" s="743"/>
      <c r="H250" s="743"/>
      <c r="I250" s="743"/>
      <c r="J250" s="743"/>
      <c r="K250" s="743"/>
      <c r="L250" s="743"/>
      <c r="M250" s="743"/>
      <c r="N250" s="743"/>
      <c r="O250" s="740"/>
      <c r="P250" s="740"/>
      <c r="Q250" s="740"/>
      <c r="R250" s="740"/>
      <c r="S250" s="740"/>
      <c r="T250" s="740"/>
      <c r="U250" s="745"/>
      <c r="V250" s="745"/>
      <c r="W250" s="745"/>
      <c r="X250" s="745"/>
      <c r="Y250" s="745"/>
      <c r="Z250" s="745"/>
      <c r="AA250" s="734"/>
      <c r="AB250" s="735"/>
      <c r="AC250" s="735"/>
      <c r="AD250" s="735"/>
      <c r="AE250" s="735"/>
      <c r="AF250" s="735"/>
      <c r="AG250" s="735"/>
      <c r="AH250" s="735"/>
      <c r="AI250" s="735"/>
      <c r="AJ250" s="735"/>
      <c r="AK250" s="735"/>
      <c r="AL250" s="735"/>
      <c r="AM250" s="735"/>
      <c r="AN250" s="735"/>
      <c r="AO250" s="735"/>
      <c r="AP250" s="735"/>
      <c r="AQ250" s="735"/>
      <c r="AR250" s="735"/>
      <c r="AS250" s="735"/>
      <c r="AT250" s="735"/>
      <c r="AU250" s="735"/>
      <c r="AV250" s="735"/>
      <c r="AW250" s="735"/>
      <c r="AX250" s="735"/>
      <c r="AY250" s="735"/>
      <c r="AZ250" s="735"/>
      <c r="BA250" s="736"/>
      <c r="BB250" s="731"/>
      <c r="BC250" s="732"/>
      <c r="BD250" s="733"/>
      <c r="BE250" s="709"/>
      <c r="BF250" s="710"/>
      <c r="BG250" s="710"/>
      <c r="BH250" s="710"/>
      <c r="BI250" s="710"/>
      <c r="BJ250" s="710"/>
      <c r="BK250" s="710"/>
      <c r="BL250" s="711"/>
    </row>
    <row r="251" spans="3:64" ht="15.95" customHeight="1">
      <c r="C251" s="703"/>
      <c r="D251" s="704"/>
      <c r="E251" s="712"/>
      <c r="F251" s="713"/>
      <c r="G251" s="713"/>
      <c r="H251" s="713"/>
      <c r="I251" s="713"/>
      <c r="J251" s="713"/>
      <c r="K251" s="713"/>
      <c r="L251" s="713"/>
      <c r="M251" s="713"/>
      <c r="N251" s="713"/>
      <c r="O251" s="744" t="str">
        <f>IF(O249="","",DATEDIF(O249,$J$52,"Y"))</f>
        <v/>
      </c>
      <c r="P251" s="744"/>
      <c r="Q251" s="744"/>
      <c r="R251" s="744"/>
      <c r="S251" s="744"/>
      <c r="T251" s="744"/>
      <c r="U251" s="745"/>
      <c r="V251" s="745"/>
      <c r="W251" s="745"/>
      <c r="X251" s="745"/>
      <c r="Y251" s="745"/>
      <c r="Z251" s="745"/>
      <c r="AA251" s="734"/>
      <c r="AB251" s="735"/>
      <c r="AC251" s="735"/>
      <c r="AD251" s="735"/>
      <c r="AE251" s="735"/>
      <c r="AF251" s="735"/>
      <c r="AG251" s="735"/>
      <c r="AH251" s="735"/>
      <c r="AI251" s="735"/>
      <c r="AJ251" s="735"/>
      <c r="AK251" s="735"/>
      <c r="AL251" s="735"/>
      <c r="AM251" s="735"/>
      <c r="AN251" s="735"/>
      <c r="AO251" s="735"/>
      <c r="AP251" s="735"/>
      <c r="AQ251" s="735"/>
      <c r="AR251" s="735"/>
      <c r="AS251" s="735"/>
      <c r="AT251" s="735"/>
      <c r="AU251" s="735"/>
      <c r="AV251" s="735"/>
      <c r="AW251" s="735"/>
      <c r="AX251" s="735"/>
      <c r="AY251" s="735"/>
      <c r="AZ251" s="735"/>
      <c r="BA251" s="736"/>
      <c r="BB251" s="731"/>
      <c r="BC251" s="732"/>
      <c r="BD251" s="733"/>
      <c r="BE251" s="712"/>
      <c r="BF251" s="713"/>
      <c r="BG251" s="713"/>
      <c r="BH251" s="713"/>
      <c r="BI251" s="713"/>
      <c r="BJ251" s="713"/>
      <c r="BK251" s="713"/>
      <c r="BL251" s="714"/>
    </row>
    <row r="252" spans="3:64" ht="15.95" customHeight="1">
      <c r="C252" s="699" t="str">
        <f>IF(E252="","",COUNT($C$7:D251)+1)</f>
        <v/>
      </c>
      <c r="D252" s="700"/>
      <c r="E252" s="737"/>
      <c r="F252" s="738"/>
      <c r="G252" s="738"/>
      <c r="H252" s="738"/>
      <c r="I252" s="738"/>
      <c r="J252" s="738"/>
      <c r="K252" s="738"/>
      <c r="L252" s="738"/>
      <c r="M252" s="738"/>
      <c r="N252" s="738"/>
      <c r="O252" s="739"/>
      <c r="P252" s="739"/>
      <c r="Q252" s="739"/>
      <c r="R252" s="739"/>
      <c r="S252" s="739"/>
      <c r="T252" s="739"/>
      <c r="U252" s="745"/>
      <c r="V252" s="745"/>
      <c r="W252" s="745"/>
      <c r="X252" s="745"/>
      <c r="Y252" s="745"/>
      <c r="Z252" s="745"/>
      <c r="AA252" s="734"/>
      <c r="AB252" s="735"/>
      <c r="AC252" s="735"/>
      <c r="AD252" s="735"/>
      <c r="AE252" s="735"/>
      <c r="AF252" s="735"/>
      <c r="AG252" s="735"/>
      <c r="AH252" s="735"/>
      <c r="AI252" s="735"/>
      <c r="AJ252" s="735"/>
      <c r="AK252" s="735"/>
      <c r="AL252" s="735"/>
      <c r="AM252" s="735"/>
      <c r="AN252" s="735"/>
      <c r="AO252" s="735"/>
      <c r="AP252" s="735"/>
      <c r="AQ252" s="735"/>
      <c r="AR252" s="735"/>
      <c r="AS252" s="735"/>
      <c r="AT252" s="735"/>
      <c r="AU252" s="735"/>
      <c r="AV252" s="735"/>
      <c r="AW252" s="735"/>
      <c r="AX252" s="735"/>
      <c r="AY252" s="735"/>
      <c r="AZ252" s="735"/>
      <c r="BA252" s="736"/>
      <c r="BB252" s="705"/>
      <c r="BC252" s="705"/>
      <c r="BD252" s="705"/>
      <c r="BE252" s="706"/>
      <c r="BF252" s="707"/>
      <c r="BG252" s="707"/>
      <c r="BH252" s="707"/>
      <c r="BI252" s="707"/>
      <c r="BJ252" s="707"/>
      <c r="BK252" s="707"/>
      <c r="BL252" s="708"/>
    </row>
    <row r="253" spans="3:64" ht="15.95" customHeight="1">
      <c r="C253" s="701"/>
      <c r="D253" s="702"/>
      <c r="E253" s="709"/>
      <c r="F253" s="743"/>
      <c r="G253" s="743"/>
      <c r="H253" s="743"/>
      <c r="I253" s="743"/>
      <c r="J253" s="743"/>
      <c r="K253" s="743"/>
      <c r="L253" s="743"/>
      <c r="M253" s="743"/>
      <c r="N253" s="743"/>
      <c r="O253" s="740"/>
      <c r="P253" s="740"/>
      <c r="Q253" s="740"/>
      <c r="R253" s="740"/>
      <c r="S253" s="740"/>
      <c r="T253" s="740"/>
      <c r="U253" s="745"/>
      <c r="V253" s="745"/>
      <c r="W253" s="745"/>
      <c r="X253" s="745"/>
      <c r="Y253" s="745"/>
      <c r="Z253" s="745"/>
      <c r="AA253" s="734"/>
      <c r="AB253" s="735"/>
      <c r="AC253" s="735"/>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5"/>
      <c r="AY253" s="735"/>
      <c r="AZ253" s="735"/>
      <c r="BA253" s="736"/>
      <c r="BB253" s="731"/>
      <c r="BC253" s="732"/>
      <c r="BD253" s="733"/>
      <c r="BE253" s="709"/>
      <c r="BF253" s="710"/>
      <c r="BG253" s="710"/>
      <c r="BH253" s="710"/>
      <c r="BI253" s="710"/>
      <c r="BJ253" s="710"/>
      <c r="BK253" s="710"/>
      <c r="BL253" s="711"/>
    </row>
    <row r="254" spans="3:64" ht="15.95" customHeight="1">
      <c r="C254" s="703"/>
      <c r="D254" s="704"/>
      <c r="E254" s="712"/>
      <c r="F254" s="713"/>
      <c r="G254" s="713"/>
      <c r="H254" s="713"/>
      <c r="I254" s="713"/>
      <c r="J254" s="713"/>
      <c r="K254" s="713"/>
      <c r="L254" s="713"/>
      <c r="M254" s="713"/>
      <c r="N254" s="713"/>
      <c r="O254" s="744" t="str">
        <f>IF(O252="","",DATEDIF(O252,$J$52,"Y"))</f>
        <v/>
      </c>
      <c r="P254" s="744"/>
      <c r="Q254" s="744"/>
      <c r="R254" s="744"/>
      <c r="S254" s="744"/>
      <c r="T254" s="744"/>
      <c r="U254" s="745"/>
      <c r="V254" s="745"/>
      <c r="W254" s="745"/>
      <c r="X254" s="745"/>
      <c r="Y254" s="745"/>
      <c r="Z254" s="745"/>
      <c r="AA254" s="734"/>
      <c r="AB254" s="735"/>
      <c r="AC254" s="735"/>
      <c r="AD254" s="735"/>
      <c r="AE254" s="735"/>
      <c r="AF254" s="735"/>
      <c r="AG254" s="735"/>
      <c r="AH254" s="735"/>
      <c r="AI254" s="735"/>
      <c r="AJ254" s="735"/>
      <c r="AK254" s="735"/>
      <c r="AL254" s="735"/>
      <c r="AM254" s="735"/>
      <c r="AN254" s="735"/>
      <c r="AO254" s="735"/>
      <c r="AP254" s="735"/>
      <c r="AQ254" s="735"/>
      <c r="AR254" s="735"/>
      <c r="AS254" s="735"/>
      <c r="AT254" s="735"/>
      <c r="AU254" s="735"/>
      <c r="AV254" s="735"/>
      <c r="AW254" s="735"/>
      <c r="AX254" s="735"/>
      <c r="AY254" s="735"/>
      <c r="AZ254" s="735"/>
      <c r="BA254" s="736"/>
      <c r="BB254" s="731"/>
      <c r="BC254" s="732"/>
      <c r="BD254" s="733"/>
      <c r="BE254" s="712"/>
      <c r="BF254" s="713"/>
      <c r="BG254" s="713"/>
      <c r="BH254" s="713"/>
      <c r="BI254" s="713"/>
      <c r="BJ254" s="713"/>
      <c r="BK254" s="713"/>
      <c r="BL254" s="714"/>
    </row>
    <row r="255" spans="3:64" ht="15.95" customHeight="1">
      <c r="C255" s="699" t="str">
        <f>IF(E255="","",COUNT($C$7:D254)+1)</f>
        <v/>
      </c>
      <c r="D255" s="700"/>
      <c r="E255" s="737"/>
      <c r="F255" s="738"/>
      <c r="G255" s="738"/>
      <c r="H255" s="738"/>
      <c r="I255" s="738"/>
      <c r="J255" s="738"/>
      <c r="K255" s="738"/>
      <c r="L255" s="738"/>
      <c r="M255" s="738"/>
      <c r="N255" s="738"/>
      <c r="O255" s="739"/>
      <c r="P255" s="739"/>
      <c r="Q255" s="739"/>
      <c r="R255" s="739"/>
      <c r="S255" s="739"/>
      <c r="T255" s="739"/>
      <c r="U255" s="745"/>
      <c r="V255" s="745"/>
      <c r="W255" s="745"/>
      <c r="X255" s="745"/>
      <c r="Y255" s="745"/>
      <c r="Z255" s="745"/>
      <c r="AA255" s="734"/>
      <c r="AB255" s="735"/>
      <c r="AC255" s="735"/>
      <c r="AD255" s="735"/>
      <c r="AE255" s="735"/>
      <c r="AF255" s="735"/>
      <c r="AG255" s="735"/>
      <c r="AH255" s="735"/>
      <c r="AI255" s="735"/>
      <c r="AJ255" s="735"/>
      <c r="AK255" s="735"/>
      <c r="AL255" s="735"/>
      <c r="AM255" s="735"/>
      <c r="AN255" s="735"/>
      <c r="AO255" s="735"/>
      <c r="AP255" s="735"/>
      <c r="AQ255" s="735"/>
      <c r="AR255" s="735"/>
      <c r="AS255" s="735"/>
      <c r="AT255" s="735"/>
      <c r="AU255" s="735"/>
      <c r="AV255" s="735"/>
      <c r="AW255" s="735"/>
      <c r="AX255" s="735"/>
      <c r="AY255" s="735"/>
      <c r="AZ255" s="735"/>
      <c r="BA255" s="736"/>
      <c r="BB255" s="705"/>
      <c r="BC255" s="705"/>
      <c r="BD255" s="705"/>
      <c r="BE255" s="706"/>
      <c r="BF255" s="707"/>
      <c r="BG255" s="707"/>
      <c r="BH255" s="707"/>
      <c r="BI255" s="707"/>
      <c r="BJ255" s="707"/>
      <c r="BK255" s="707"/>
      <c r="BL255" s="708"/>
    </row>
    <row r="256" spans="3:64" ht="15.95" customHeight="1">
      <c r="C256" s="701"/>
      <c r="D256" s="702"/>
      <c r="E256" s="709"/>
      <c r="F256" s="743"/>
      <c r="G256" s="743"/>
      <c r="H256" s="743"/>
      <c r="I256" s="743"/>
      <c r="J256" s="743"/>
      <c r="K256" s="743"/>
      <c r="L256" s="743"/>
      <c r="M256" s="743"/>
      <c r="N256" s="743"/>
      <c r="O256" s="740"/>
      <c r="P256" s="740"/>
      <c r="Q256" s="740"/>
      <c r="R256" s="740"/>
      <c r="S256" s="740"/>
      <c r="T256" s="740"/>
      <c r="U256" s="745"/>
      <c r="V256" s="745"/>
      <c r="W256" s="745"/>
      <c r="X256" s="745"/>
      <c r="Y256" s="745"/>
      <c r="Z256" s="745"/>
      <c r="AA256" s="734"/>
      <c r="AB256" s="735"/>
      <c r="AC256" s="735"/>
      <c r="AD256" s="735"/>
      <c r="AE256" s="735"/>
      <c r="AF256" s="735"/>
      <c r="AG256" s="735"/>
      <c r="AH256" s="735"/>
      <c r="AI256" s="735"/>
      <c r="AJ256" s="735"/>
      <c r="AK256" s="735"/>
      <c r="AL256" s="735"/>
      <c r="AM256" s="735"/>
      <c r="AN256" s="735"/>
      <c r="AO256" s="735"/>
      <c r="AP256" s="735"/>
      <c r="AQ256" s="735"/>
      <c r="AR256" s="735"/>
      <c r="AS256" s="735"/>
      <c r="AT256" s="735"/>
      <c r="AU256" s="735"/>
      <c r="AV256" s="735"/>
      <c r="AW256" s="735"/>
      <c r="AX256" s="735"/>
      <c r="AY256" s="735"/>
      <c r="AZ256" s="735"/>
      <c r="BA256" s="736"/>
      <c r="BB256" s="731"/>
      <c r="BC256" s="732"/>
      <c r="BD256" s="733"/>
      <c r="BE256" s="709"/>
      <c r="BF256" s="710"/>
      <c r="BG256" s="710"/>
      <c r="BH256" s="710"/>
      <c r="BI256" s="710"/>
      <c r="BJ256" s="710"/>
      <c r="BK256" s="710"/>
      <c r="BL256" s="711"/>
    </row>
    <row r="257" spans="3:64" ht="15.95" customHeight="1">
      <c r="C257" s="703"/>
      <c r="D257" s="704"/>
      <c r="E257" s="712"/>
      <c r="F257" s="713"/>
      <c r="G257" s="713"/>
      <c r="H257" s="713"/>
      <c r="I257" s="713"/>
      <c r="J257" s="713"/>
      <c r="K257" s="713"/>
      <c r="L257" s="713"/>
      <c r="M257" s="713"/>
      <c r="N257" s="713"/>
      <c r="O257" s="744" t="str">
        <f>IF(O255="","",DATEDIF(O255,$J$52,"Y"))</f>
        <v/>
      </c>
      <c r="P257" s="744"/>
      <c r="Q257" s="744"/>
      <c r="R257" s="744"/>
      <c r="S257" s="744"/>
      <c r="T257" s="744"/>
      <c r="U257" s="745"/>
      <c r="V257" s="745"/>
      <c r="W257" s="745"/>
      <c r="X257" s="745"/>
      <c r="Y257" s="745"/>
      <c r="Z257" s="745"/>
      <c r="AA257" s="734"/>
      <c r="AB257" s="735"/>
      <c r="AC257" s="735"/>
      <c r="AD257" s="735"/>
      <c r="AE257" s="735"/>
      <c r="AF257" s="735"/>
      <c r="AG257" s="735"/>
      <c r="AH257" s="735"/>
      <c r="AI257" s="735"/>
      <c r="AJ257" s="735"/>
      <c r="AK257" s="735"/>
      <c r="AL257" s="735"/>
      <c r="AM257" s="735"/>
      <c r="AN257" s="735"/>
      <c r="AO257" s="735"/>
      <c r="AP257" s="735"/>
      <c r="AQ257" s="735"/>
      <c r="AR257" s="735"/>
      <c r="AS257" s="735"/>
      <c r="AT257" s="735"/>
      <c r="AU257" s="735"/>
      <c r="AV257" s="735"/>
      <c r="AW257" s="735"/>
      <c r="AX257" s="735"/>
      <c r="AY257" s="735"/>
      <c r="AZ257" s="735"/>
      <c r="BA257" s="736"/>
      <c r="BB257" s="731"/>
      <c r="BC257" s="732"/>
      <c r="BD257" s="733"/>
      <c r="BE257" s="712"/>
      <c r="BF257" s="713"/>
      <c r="BG257" s="713"/>
      <c r="BH257" s="713"/>
      <c r="BI257" s="713"/>
      <c r="BJ257" s="713"/>
      <c r="BK257" s="713"/>
      <c r="BL257" s="714"/>
    </row>
    <row r="258" spans="3:64" ht="15.95" customHeight="1">
      <c r="C258" s="699" t="str">
        <f>IF(E258="","",COUNT($C$7:D257)+1)</f>
        <v/>
      </c>
      <c r="D258" s="700"/>
      <c r="E258" s="737"/>
      <c r="F258" s="738"/>
      <c r="G258" s="738"/>
      <c r="H258" s="738"/>
      <c r="I258" s="738"/>
      <c r="J258" s="738"/>
      <c r="K258" s="738"/>
      <c r="L258" s="738"/>
      <c r="M258" s="738"/>
      <c r="N258" s="738"/>
      <c r="O258" s="739"/>
      <c r="P258" s="739"/>
      <c r="Q258" s="739"/>
      <c r="R258" s="739"/>
      <c r="S258" s="739"/>
      <c r="T258" s="739"/>
      <c r="U258" s="745"/>
      <c r="V258" s="745"/>
      <c r="W258" s="745"/>
      <c r="X258" s="745"/>
      <c r="Y258" s="745"/>
      <c r="Z258" s="745"/>
      <c r="AA258" s="734"/>
      <c r="AB258" s="735"/>
      <c r="AC258" s="735"/>
      <c r="AD258" s="735"/>
      <c r="AE258" s="735"/>
      <c r="AF258" s="735"/>
      <c r="AG258" s="735"/>
      <c r="AH258" s="735"/>
      <c r="AI258" s="735"/>
      <c r="AJ258" s="735"/>
      <c r="AK258" s="735"/>
      <c r="AL258" s="735"/>
      <c r="AM258" s="735"/>
      <c r="AN258" s="735"/>
      <c r="AO258" s="735"/>
      <c r="AP258" s="735"/>
      <c r="AQ258" s="735"/>
      <c r="AR258" s="735"/>
      <c r="AS258" s="735"/>
      <c r="AT258" s="735"/>
      <c r="AU258" s="735"/>
      <c r="AV258" s="735"/>
      <c r="AW258" s="735"/>
      <c r="AX258" s="735"/>
      <c r="AY258" s="735"/>
      <c r="AZ258" s="735"/>
      <c r="BA258" s="736"/>
      <c r="BB258" s="705"/>
      <c r="BC258" s="705"/>
      <c r="BD258" s="705"/>
      <c r="BE258" s="706"/>
      <c r="BF258" s="707"/>
      <c r="BG258" s="707"/>
      <c r="BH258" s="707"/>
      <c r="BI258" s="707"/>
      <c r="BJ258" s="707"/>
      <c r="BK258" s="707"/>
      <c r="BL258" s="708"/>
    </row>
    <row r="259" spans="3:64" ht="15.95" customHeight="1">
      <c r="C259" s="701"/>
      <c r="D259" s="702"/>
      <c r="E259" s="709"/>
      <c r="F259" s="743"/>
      <c r="G259" s="743"/>
      <c r="H259" s="743"/>
      <c r="I259" s="743"/>
      <c r="J259" s="743"/>
      <c r="K259" s="743"/>
      <c r="L259" s="743"/>
      <c r="M259" s="743"/>
      <c r="N259" s="743"/>
      <c r="O259" s="740"/>
      <c r="P259" s="740"/>
      <c r="Q259" s="740"/>
      <c r="R259" s="740"/>
      <c r="S259" s="740"/>
      <c r="T259" s="740"/>
      <c r="U259" s="745"/>
      <c r="V259" s="745"/>
      <c r="W259" s="745"/>
      <c r="X259" s="745"/>
      <c r="Y259" s="745"/>
      <c r="Z259" s="745"/>
      <c r="AA259" s="734"/>
      <c r="AB259" s="735"/>
      <c r="AC259" s="735"/>
      <c r="AD259" s="735"/>
      <c r="AE259" s="735"/>
      <c r="AF259" s="735"/>
      <c r="AG259" s="735"/>
      <c r="AH259" s="735"/>
      <c r="AI259" s="735"/>
      <c r="AJ259" s="735"/>
      <c r="AK259" s="735"/>
      <c r="AL259" s="735"/>
      <c r="AM259" s="735"/>
      <c r="AN259" s="735"/>
      <c r="AO259" s="735"/>
      <c r="AP259" s="735"/>
      <c r="AQ259" s="735"/>
      <c r="AR259" s="735"/>
      <c r="AS259" s="735"/>
      <c r="AT259" s="735"/>
      <c r="AU259" s="735"/>
      <c r="AV259" s="735"/>
      <c r="AW259" s="735"/>
      <c r="AX259" s="735"/>
      <c r="AY259" s="735"/>
      <c r="AZ259" s="735"/>
      <c r="BA259" s="736"/>
      <c r="BB259" s="731"/>
      <c r="BC259" s="732"/>
      <c r="BD259" s="733"/>
      <c r="BE259" s="709"/>
      <c r="BF259" s="710"/>
      <c r="BG259" s="710"/>
      <c r="BH259" s="710"/>
      <c r="BI259" s="710"/>
      <c r="BJ259" s="710"/>
      <c r="BK259" s="710"/>
      <c r="BL259" s="711"/>
    </row>
    <row r="260" spans="3:64" ht="15.95" customHeight="1">
      <c r="C260" s="703"/>
      <c r="D260" s="704"/>
      <c r="E260" s="712"/>
      <c r="F260" s="713"/>
      <c r="G260" s="713"/>
      <c r="H260" s="713"/>
      <c r="I260" s="713"/>
      <c r="J260" s="713"/>
      <c r="K260" s="713"/>
      <c r="L260" s="713"/>
      <c r="M260" s="713"/>
      <c r="N260" s="713"/>
      <c r="O260" s="744" t="str">
        <f>IF(O258="","",DATEDIF(O258,$J$52,"Y"))</f>
        <v/>
      </c>
      <c r="P260" s="744"/>
      <c r="Q260" s="744"/>
      <c r="R260" s="744"/>
      <c r="S260" s="744"/>
      <c r="T260" s="744"/>
      <c r="U260" s="745"/>
      <c r="V260" s="745"/>
      <c r="W260" s="745"/>
      <c r="X260" s="745"/>
      <c r="Y260" s="745"/>
      <c r="Z260" s="745"/>
      <c r="AA260" s="734"/>
      <c r="AB260" s="735"/>
      <c r="AC260" s="735"/>
      <c r="AD260" s="735"/>
      <c r="AE260" s="735"/>
      <c r="AF260" s="735"/>
      <c r="AG260" s="735"/>
      <c r="AH260" s="735"/>
      <c r="AI260" s="735"/>
      <c r="AJ260" s="735"/>
      <c r="AK260" s="735"/>
      <c r="AL260" s="735"/>
      <c r="AM260" s="735"/>
      <c r="AN260" s="735"/>
      <c r="AO260" s="735"/>
      <c r="AP260" s="735"/>
      <c r="AQ260" s="735"/>
      <c r="AR260" s="735"/>
      <c r="AS260" s="735"/>
      <c r="AT260" s="735"/>
      <c r="AU260" s="735"/>
      <c r="AV260" s="735"/>
      <c r="AW260" s="735"/>
      <c r="AX260" s="735"/>
      <c r="AY260" s="735"/>
      <c r="AZ260" s="735"/>
      <c r="BA260" s="736"/>
      <c r="BB260" s="731"/>
      <c r="BC260" s="732"/>
      <c r="BD260" s="733"/>
      <c r="BE260" s="712"/>
      <c r="BF260" s="713"/>
      <c r="BG260" s="713"/>
      <c r="BH260" s="713"/>
      <c r="BI260" s="713"/>
      <c r="BJ260" s="713"/>
      <c r="BK260" s="713"/>
      <c r="BL260" s="714"/>
    </row>
    <row r="261" spans="3:64" ht="15.95" customHeight="1">
      <c r="C261" s="699" t="str">
        <f>IF(E261="","",COUNT($C$7:D260)+1)</f>
        <v/>
      </c>
      <c r="D261" s="700"/>
      <c r="E261" s="737"/>
      <c r="F261" s="738"/>
      <c r="G261" s="738"/>
      <c r="H261" s="738"/>
      <c r="I261" s="738"/>
      <c r="J261" s="738"/>
      <c r="K261" s="738"/>
      <c r="L261" s="738"/>
      <c r="M261" s="738"/>
      <c r="N261" s="738"/>
      <c r="O261" s="739"/>
      <c r="P261" s="739"/>
      <c r="Q261" s="739"/>
      <c r="R261" s="739"/>
      <c r="S261" s="739"/>
      <c r="T261" s="739"/>
      <c r="U261" s="745"/>
      <c r="V261" s="745"/>
      <c r="W261" s="745"/>
      <c r="X261" s="745"/>
      <c r="Y261" s="745"/>
      <c r="Z261" s="745"/>
      <c r="AA261" s="734"/>
      <c r="AB261" s="735"/>
      <c r="AC261" s="735"/>
      <c r="AD261" s="735"/>
      <c r="AE261" s="735"/>
      <c r="AF261" s="735"/>
      <c r="AG261" s="735"/>
      <c r="AH261" s="735"/>
      <c r="AI261" s="735"/>
      <c r="AJ261" s="735"/>
      <c r="AK261" s="735"/>
      <c r="AL261" s="735"/>
      <c r="AM261" s="735"/>
      <c r="AN261" s="735"/>
      <c r="AO261" s="735"/>
      <c r="AP261" s="735"/>
      <c r="AQ261" s="735"/>
      <c r="AR261" s="735"/>
      <c r="AS261" s="735"/>
      <c r="AT261" s="735"/>
      <c r="AU261" s="735"/>
      <c r="AV261" s="735"/>
      <c r="AW261" s="735"/>
      <c r="AX261" s="735"/>
      <c r="AY261" s="735"/>
      <c r="AZ261" s="735"/>
      <c r="BA261" s="736"/>
      <c r="BB261" s="705"/>
      <c r="BC261" s="705"/>
      <c r="BD261" s="705"/>
      <c r="BE261" s="706"/>
      <c r="BF261" s="707"/>
      <c r="BG261" s="707"/>
      <c r="BH261" s="707"/>
      <c r="BI261" s="707"/>
      <c r="BJ261" s="707"/>
      <c r="BK261" s="707"/>
      <c r="BL261" s="708"/>
    </row>
    <row r="262" spans="3:64" ht="15.95" customHeight="1">
      <c r="C262" s="701"/>
      <c r="D262" s="702"/>
      <c r="E262" s="709"/>
      <c r="F262" s="743"/>
      <c r="G262" s="743"/>
      <c r="H262" s="743"/>
      <c r="I262" s="743"/>
      <c r="J262" s="743"/>
      <c r="K262" s="743"/>
      <c r="L262" s="743"/>
      <c r="M262" s="743"/>
      <c r="N262" s="743"/>
      <c r="O262" s="740"/>
      <c r="P262" s="740"/>
      <c r="Q262" s="740"/>
      <c r="R262" s="740"/>
      <c r="S262" s="740"/>
      <c r="T262" s="740"/>
      <c r="U262" s="745"/>
      <c r="V262" s="745"/>
      <c r="W262" s="745"/>
      <c r="X262" s="745"/>
      <c r="Y262" s="745"/>
      <c r="Z262" s="745"/>
      <c r="AA262" s="734"/>
      <c r="AB262" s="735"/>
      <c r="AC262" s="735"/>
      <c r="AD262" s="735"/>
      <c r="AE262" s="735"/>
      <c r="AF262" s="735"/>
      <c r="AG262" s="735"/>
      <c r="AH262" s="735"/>
      <c r="AI262" s="735"/>
      <c r="AJ262" s="735"/>
      <c r="AK262" s="735"/>
      <c r="AL262" s="735"/>
      <c r="AM262" s="735"/>
      <c r="AN262" s="735"/>
      <c r="AO262" s="735"/>
      <c r="AP262" s="735"/>
      <c r="AQ262" s="735"/>
      <c r="AR262" s="735"/>
      <c r="AS262" s="735"/>
      <c r="AT262" s="735"/>
      <c r="AU262" s="735"/>
      <c r="AV262" s="735"/>
      <c r="AW262" s="735"/>
      <c r="AX262" s="735"/>
      <c r="AY262" s="735"/>
      <c r="AZ262" s="735"/>
      <c r="BA262" s="736"/>
      <c r="BB262" s="731"/>
      <c r="BC262" s="732"/>
      <c r="BD262" s="733"/>
      <c r="BE262" s="709"/>
      <c r="BF262" s="710"/>
      <c r="BG262" s="710"/>
      <c r="BH262" s="710"/>
      <c r="BI262" s="710"/>
      <c r="BJ262" s="710"/>
      <c r="BK262" s="710"/>
      <c r="BL262" s="711"/>
    </row>
    <row r="263" spans="3:64" ht="15.95" customHeight="1">
      <c r="C263" s="703"/>
      <c r="D263" s="704"/>
      <c r="E263" s="712"/>
      <c r="F263" s="713"/>
      <c r="G263" s="713"/>
      <c r="H263" s="713"/>
      <c r="I263" s="713"/>
      <c r="J263" s="713"/>
      <c r="K263" s="713"/>
      <c r="L263" s="713"/>
      <c r="M263" s="713"/>
      <c r="N263" s="713"/>
      <c r="O263" s="744" t="str">
        <f>IF(O261="","",DATEDIF(O261,$J$52,"Y"))</f>
        <v/>
      </c>
      <c r="P263" s="744"/>
      <c r="Q263" s="744"/>
      <c r="R263" s="744"/>
      <c r="S263" s="744"/>
      <c r="T263" s="744"/>
      <c r="U263" s="745"/>
      <c r="V263" s="745"/>
      <c r="W263" s="745"/>
      <c r="X263" s="745"/>
      <c r="Y263" s="745"/>
      <c r="Z263" s="745"/>
      <c r="AA263" s="734"/>
      <c r="AB263" s="735"/>
      <c r="AC263" s="735"/>
      <c r="AD263" s="735"/>
      <c r="AE263" s="735"/>
      <c r="AF263" s="735"/>
      <c r="AG263" s="735"/>
      <c r="AH263" s="735"/>
      <c r="AI263" s="735"/>
      <c r="AJ263" s="735"/>
      <c r="AK263" s="735"/>
      <c r="AL263" s="735"/>
      <c r="AM263" s="735"/>
      <c r="AN263" s="735"/>
      <c r="AO263" s="735"/>
      <c r="AP263" s="735"/>
      <c r="AQ263" s="735"/>
      <c r="AR263" s="735"/>
      <c r="AS263" s="735"/>
      <c r="AT263" s="735"/>
      <c r="AU263" s="735"/>
      <c r="AV263" s="735"/>
      <c r="AW263" s="735"/>
      <c r="AX263" s="735"/>
      <c r="AY263" s="735"/>
      <c r="AZ263" s="735"/>
      <c r="BA263" s="736"/>
      <c r="BB263" s="731"/>
      <c r="BC263" s="732"/>
      <c r="BD263" s="733"/>
      <c r="BE263" s="712"/>
      <c r="BF263" s="713"/>
      <c r="BG263" s="713"/>
      <c r="BH263" s="713"/>
      <c r="BI263" s="713"/>
      <c r="BJ263" s="713"/>
      <c r="BK263" s="713"/>
      <c r="BL263" s="714"/>
    </row>
    <row r="264" spans="3:64" ht="15.95" customHeight="1">
      <c r="C264" s="699" t="str">
        <f>IF(E264="","",COUNT($C$7:D263)+1)</f>
        <v/>
      </c>
      <c r="D264" s="700"/>
      <c r="E264" s="737"/>
      <c r="F264" s="738"/>
      <c r="G264" s="738"/>
      <c r="H264" s="738"/>
      <c r="I264" s="738"/>
      <c r="J264" s="738"/>
      <c r="K264" s="738"/>
      <c r="L264" s="738"/>
      <c r="M264" s="738"/>
      <c r="N264" s="738"/>
      <c r="O264" s="739"/>
      <c r="P264" s="739"/>
      <c r="Q264" s="739"/>
      <c r="R264" s="739"/>
      <c r="S264" s="739"/>
      <c r="T264" s="739"/>
      <c r="U264" s="745"/>
      <c r="V264" s="745"/>
      <c r="W264" s="745"/>
      <c r="X264" s="745"/>
      <c r="Y264" s="745"/>
      <c r="Z264" s="745"/>
      <c r="AA264" s="734"/>
      <c r="AB264" s="735"/>
      <c r="AC264" s="735"/>
      <c r="AD264" s="735"/>
      <c r="AE264" s="735"/>
      <c r="AF264" s="735"/>
      <c r="AG264" s="735"/>
      <c r="AH264" s="735"/>
      <c r="AI264" s="735"/>
      <c r="AJ264" s="735"/>
      <c r="AK264" s="735"/>
      <c r="AL264" s="735"/>
      <c r="AM264" s="735"/>
      <c r="AN264" s="735"/>
      <c r="AO264" s="735"/>
      <c r="AP264" s="735"/>
      <c r="AQ264" s="735"/>
      <c r="AR264" s="735"/>
      <c r="AS264" s="735"/>
      <c r="AT264" s="735"/>
      <c r="AU264" s="735"/>
      <c r="AV264" s="735"/>
      <c r="AW264" s="735"/>
      <c r="AX264" s="735"/>
      <c r="AY264" s="735"/>
      <c r="AZ264" s="735"/>
      <c r="BA264" s="736"/>
      <c r="BB264" s="705"/>
      <c r="BC264" s="705"/>
      <c r="BD264" s="705"/>
      <c r="BE264" s="706"/>
      <c r="BF264" s="707"/>
      <c r="BG264" s="707"/>
      <c r="BH264" s="707"/>
      <c r="BI264" s="707"/>
      <c r="BJ264" s="707"/>
      <c r="BK264" s="707"/>
      <c r="BL264" s="708"/>
    </row>
    <row r="265" spans="3:64" ht="15.95" customHeight="1">
      <c r="C265" s="701"/>
      <c r="D265" s="702"/>
      <c r="E265" s="709"/>
      <c r="F265" s="743"/>
      <c r="G265" s="743"/>
      <c r="H265" s="743"/>
      <c r="I265" s="743"/>
      <c r="J265" s="743"/>
      <c r="K265" s="743"/>
      <c r="L265" s="743"/>
      <c r="M265" s="743"/>
      <c r="N265" s="743"/>
      <c r="O265" s="740"/>
      <c r="P265" s="740"/>
      <c r="Q265" s="740"/>
      <c r="R265" s="740"/>
      <c r="S265" s="740"/>
      <c r="T265" s="740"/>
      <c r="U265" s="745"/>
      <c r="V265" s="745"/>
      <c r="W265" s="745"/>
      <c r="X265" s="745"/>
      <c r="Y265" s="745"/>
      <c r="Z265" s="745"/>
      <c r="AA265" s="734"/>
      <c r="AB265" s="735"/>
      <c r="AC265" s="735"/>
      <c r="AD265" s="735"/>
      <c r="AE265" s="735"/>
      <c r="AF265" s="735"/>
      <c r="AG265" s="735"/>
      <c r="AH265" s="735"/>
      <c r="AI265" s="735"/>
      <c r="AJ265" s="735"/>
      <c r="AK265" s="735"/>
      <c r="AL265" s="735"/>
      <c r="AM265" s="735"/>
      <c r="AN265" s="735"/>
      <c r="AO265" s="735"/>
      <c r="AP265" s="735"/>
      <c r="AQ265" s="735"/>
      <c r="AR265" s="735"/>
      <c r="AS265" s="735"/>
      <c r="AT265" s="735"/>
      <c r="AU265" s="735"/>
      <c r="AV265" s="735"/>
      <c r="AW265" s="735"/>
      <c r="AX265" s="735"/>
      <c r="AY265" s="735"/>
      <c r="AZ265" s="735"/>
      <c r="BA265" s="736"/>
      <c r="BB265" s="731"/>
      <c r="BC265" s="732"/>
      <c r="BD265" s="733"/>
      <c r="BE265" s="709"/>
      <c r="BF265" s="710"/>
      <c r="BG265" s="710"/>
      <c r="BH265" s="710"/>
      <c r="BI265" s="710"/>
      <c r="BJ265" s="710"/>
      <c r="BK265" s="710"/>
      <c r="BL265" s="711"/>
    </row>
    <row r="266" spans="3:64" ht="15.95" customHeight="1">
      <c r="C266" s="703"/>
      <c r="D266" s="704"/>
      <c r="E266" s="712"/>
      <c r="F266" s="713"/>
      <c r="G266" s="713"/>
      <c r="H266" s="713"/>
      <c r="I266" s="713"/>
      <c r="J266" s="713"/>
      <c r="K266" s="713"/>
      <c r="L266" s="713"/>
      <c r="M266" s="713"/>
      <c r="N266" s="713"/>
      <c r="O266" s="744" t="str">
        <f>IF(O264="","",DATEDIF(O264,$J$52,"Y"))</f>
        <v/>
      </c>
      <c r="P266" s="744"/>
      <c r="Q266" s="744"/>
      <c r="R266" s="744"/>
      <c r="S266" s="744"/>
      <c r="T266" s="744"/>
      <c r="U266" s="745"/>
      <c r="V266" s="745"/>
      <c r="W266" s="745"/>
      <c r="X266" s="745"/>
      <c r="Y266" s="745"/>
      <c r="Z266" s="745"/>
      <c r="AA266" s="734"/>
      <c r="AB266" s="735"/>
      <c r="AC266" s="735"/>
      <c r="AD266" s="735"/>
      <c r="AE266" s="735"/>
      <c r="AF266" s="735"/>
      <c r="AG266" s="735"/>
      <c r="AH266" s="735"/>
      <c r="AI266" s="735"/>
      <c r="AJ266" s="735"/>
      <c r="AK266" s="735"/>
      <c r="AL266" s="735"/>
      <c r="AM266" s="735"/>
      <c r="AN266" s="735"/>
      <c r="AO266" s="735"/>
      <c r="AP266" s="735"/>
      <c r="AQ266" s="735"/>
      <c r="AR266" s="735"/>
      <c r="AS266" s="735"/>
      <c r="AT266" s="735"/>
      <c r="AU266" s="735"/>
      <c r="AV266" s="735"/>
      <c r="AW266" s="735"/>
      <c r="AX266" s="735"/>
      <c r="AY266" s="735"/>
      <c r="AZ266" s="735"/>
      <c r="BA266" s="736"/>
      <c r="BB266" s="731"/>
      <c r="BC266" s="732"/>
      <c r="BD266" s="733"/>
      <c r="BE266" s="712"/>
      <c r="BF266" s="713"/>
      <c r="BG266" s="713"/>
      <c r="BH266" s="713"/>
      <c r="BI266" s="713"/>
      <c r="BJ266" s="713"/>
      <c r="BK266" s="713"/>
      <c r="BL266" s="714"/>
    </row>
    <row r="267" spans="3:64" ht="15.95" customHeight="1">
      <c r="C267" s="699" t="str">
        <f>IF(E267="","",COUNT($C$7:D266)+1)</f>
        <v/>
      </c>
      <c r="D267" s="700"/>
      <c r="E267" s="737"/>
      <c r="F267" s="738"/>
      <c r="G267" s="738"/>
      <c r="H267" s="738"/>
      <c r="I267" s="738"/>
      <c r="J267" s="738"/>
      <c r="K267" s="738"/>
      <c r="L267" s="738"/>
      <c r="M267" s="738"/>
      <c r="N267" s="738"/>
      <c r="O267" s="739"/>
      <c r="P267" s="739"/>
      <c r="Q267" s="739"/>
      <c r="R267" s="739"/>
      <c r="S267" s="739"/>
      <c r="T267" s="739"/>
      <c r="U267" s="745"/>
      <c r="V267" s="745"/>
      <c r="W267" s="745"/>
      <c r="X267" s="745"/>
      <c r="Y267" s="745"/>
      <c r="Z267" s="745"/>
      <c r="AA267" s="734"/>
      <c r="AB267" s="735"/>
      <c r="AC267" s="735"/>
      <c r="AD267" s="735"/>
      <c r="AE267" s="735"/>
      <c r="AF267" s="735"/>
      <c r="AG267" s="735"/>
      <c r="AH267" s="735"/>
      <c r="AI267" s="735"/>
      <c r="AJ267" s="735"/>
      <c r="AK267" s="735"/>
      <c r="AL267" s="735"/>
      <c r="AM267" s="735"/>
      <c r="AN267" s="735"/>
      <c r="AO267" s="735"/>
      <c r="AP267" s="735"/>
      <c r="AQ267" s="735"/>
      <c r="AR267" s="735"/>
      <c r="AS267" s="735"/>
      <c r="AT267" s="735"/>
      <c r="AU267" s="735"/>
      <c r="AV267" s="735"/>
      <c r="AW267" s="735"/>
      <c r="AX267" s="735"/>
      <c r="AY267" s="735"/>
      <c r="AZ267" s="735"/>
      <c r="BA267" s="736"/>
      <c r="BB267" s="705"/>
      <c r="BC267" s="705"/>
      <c r="BD267" s="705"/>
      <c r="BE267" s="706"/>
      <c r="BF267" s="707"/>
      <c r="BG267" s="707"/>
      <c r="BH267" s="707"/>
      <c r="BI267" s="707"/>
      <c r="BJ267" s="707"/>
      <c r="BK267" s="707"/>
      <c r="BL267" s="708"/>
    </row>
    <row r="268" spans="3:64" ht="15.95" customHeight="1">
      <c r="C268" s="701"/>
      <c r="D268" s="702"/>
      <c r="E268" s="709"/>
      <c r="F268" s="743"/>
      <c r="G268" s="743"/>
      <c r="H268" s="743"/>
      <c r="I268" s="743"/>
      <c r="J268" s="743"/>
      <c r="K268" s="743"/>
      <c r="L268" s="743"/>
      <c r="M268" s="743"/>
      <c r="N268" s="743"/>
      <c r="O268" s="740"/>
      <c r="P268" s="740"/>
      <c r="Q268" s="740"/>
      <c r="R268" s="740"/>
      <c r="S268" s="740"/>
      <c r="T268" s="740"/>
      <c r="U268" s="745"/>
      <c r="V268" s="745"/>
      <c r="W268" s="745"/>
      <c r="X268" s="745"/>
      <c r="Y268" s="745"/>
      <c r="Z268" s="745"/>
      <c r="AA268" s="734"/>
      <c r="AB268" s="735"/>
      <c r="AC268" s="735"/>
      <c r="AD268" s="735"/>
      <c r="AE268" s="735"/>
      <c r="AF268" s="735"/>
      <c r="AG268" s="735"/>
      <c r="AH268" s="735"/>
      <c r="AI268" s="735"/>
      <c r="AJ268" s="735"/>
      <c r="AK268" s="735"/>
      <c r="AL268" s="735"/>
      <c r="AM268" s="735"/>
      <c r="AN268" s="735"/>
      <c r="AO268" s="735"/>
      <c r="AP268" s="735"/>
      <c r="AQ268" s="735"/>
      <c r="AR268" s="735"/>
      <c r="AS268" s="735"/>
      <c r="AT268" s="735"/>
      <c r="AU268" s="735"/>
      <c r="AV268" s="735"/>
      <c r="AW268" s="735"/>
      <c r="AX268" s="735"/>
      <c r="AY268" s="735"/>
      <c r="AZ268" s="735"/>
      <c r="BA268" s="736"/>
      <c r="BB268" s="731"/>
      <c r="BC268" s="732"/>
      <c r="BD268" s="733"/>
      <c r="BE268" s="709"/>
      <c r="BF268" s="710"/>
      <c r="BG268" s="710"/>
      <c r="BH268" s="710"/>
      <c r="BI268" s="710"/>
      <c r="BJ268" s="710"/>
      <c r="BK268" s="710"/>
      <c r="BL268" s="711"/>
    </row>
    <row r="269" spans="3:64" ht="15.95" customHeight="1">
      <c r="C269" s="703"/>
      <c r="D269" s="704"/>
      <c r="E269" s="712"/>
      <c r="F269" s="713"/>
      <c r="G269" s="713"/>
      <c r="H269" s="713"/>
      <c r="I269" s="713"/>
      <c r="J269" s="713"/>
      <c r="K269" s="713"/>
      <c r="L269" s="713"/>
      <c r="M269" s="713"/>
      <c r="N269" s="713"/>
      <c r="O269" s="744" t="str">
        <f>IF(O267="","",DATEDIF(O267,$J$52,"Y"))</f>
        <v/>
      </c>
      <c r="P269" s="744"/>
      <c r="Q269" s="744"/>
      <c r="R269" s="744"/>
      <c r="S269" s="744"/>
      <c r="T269" s="744"/>
      <c r="U269" s="745"/>
      <c r="V269" s="745"/>
      <c r="W269" s="745"/>
      <c r="X269" s="745"/>
      <c r="Y269" s="745"/>
      <c r="Z269" s="745"/>
      <c r="AA269" s="734"/>
      <c r="AB269" s="735"/>
      <c r="AC269" s="735"/>
      <c r="AD269" s="735"/>
      <c r="AE269" s="735"/>
      <c r="AF269" s="735"/>
      <c r="AG269" s="735"/>
      <c r="AH269" s="735"/>
      <c r="AI269" s="735"/>
      <c r="AJ269" s="735"/>
      <c r="AK269" s="735"/>
      <c r="AL269" s="735"/>
      <c r="AM269" s="735"/>
      <c r="AN269" s="735"/>
      <c r="AO269" s="735"/>
      <c r="AP269" s="735"/>
      <c r="AQ269" s="735"/>
      <c r="AR269" s="735"/>
      <c r="AS269" s="735"/>
      <c r="AT269" s="735"/>
      <c r="AU269" s="735"/>
      <c r="AV269" s="735"/>
      <c r="AW269" s="735"/>
      <c r="AX269" s="735"/>
      <c r="AY269" s="735"/>
      <c r="AZ269" s="735"/>
      <c r="BA269" s="736"/>
      <c r="BB269" s="731"/>
      <c r="BC269" s="732"/>
      <c r="BD269" s="733"/>
      <c r="BE269" s="712"/>
      <c r="BF269" s="713"/>
      <c r="BG269" s="713"/>
      <c r="BH269" s="713"/>
      <c r="BI269" s="713"/>
      <c r="BJ269" s="713"/>
      <c r="BK269" s="713"/>
      <c r="BL269" s="714"/>
    </row>
    <row r="270" spans="3:64" ht="15.95" customHeight="1">
      <c r="C270" s="699" t="str">
        <f>IF(E270="","",COUNT($C$7:D269)+1)</f>
        <v/>
      </c>
      <c r="D270" s="700"/>
      <c r="E270" s="737"/>
      <c r="F270" s="738"/>
      <c r="G270" s="738"/>
      <c r="H270" s="738"/>
      <c r="I270" s="738"/>
      <c r="J270" s="738"/>
      <c r="K270" s="738"/>
      <c r="L270" s="738"/>
      <c r="M270" s="738"/>
      <c r="N270" s="738"/>
      <c r="O270" s="739"/>
      <c r="P270" s="739"/>
      <c r="Q270" s="739"/>
      <c r="R270" s="739"/>
      <c r="S270" s="739"/>
      <c r="T270" s="739"/>
      <c r="U270" s="745"/>
      <c r="V270" s="745"/>
      <c r="W270" s="745"/>
      <c r="X270" s="745"/>
      <c r="Y270" s="745"/>
      <c r="Z270" s="745"/>
      <c r="AA270" s="734"/>
      <c r="AB270" s="735"/>
      <c r="AC270" s="735"/>
      <c r="AD270" s="735"/>
      <c r="AE270" s="735"/>
      <c r="AF270" s="735"/>
      <c r="AG270" s="735"/>
      <c r="AH270" s="735"/>
      <c r="AI270" s="735"/>
      <c r="AJ270" s="735"/>
      <c r="AK270" s="735"/>
      <c r="AL270" s="735"/>
      <c r="AM270" s="735"/>
      <c r="AN270" s="735"/>
      <c r="AO270" s="735"/>
      <c r="AP270" s="735"/>
      <c r="AQ270" s="735"/>
      <c r="AR270" s="735"/>
      <c r="AS270" s="735"/>
      <c r="AT270" s="735"/>
      <c r="AU270" s="735"/>
      <c r="AV270" s="735"/>
      <c r="AW270" s="735"/>
      <c r="AX270" s="735"/>
      <c r="AY270" s="735"/>
      <c r="AZ270" s="735"/>
      <c r="BA270" s="736"/>
      <c r="BB270" s="705"/>
      <c r="BC270" s="705"/>
      <c r="BD270" s="705"/>
      <c r="BE270" s="706"/>
      <c r="BF270" s="707"/>
      <c r="BG270" s="707"/>
      <c r="BH270" s="707"/>
      <c r="BI270" s="707"/>
      <c r="BJ270" s="707"/>
      <c r="BK270" s="707"/>
      <c r="BL270" s="708"/>
    </row>
    <row r="271" spans="3:64" ht="15.95" customHeight="1">
      <c r="C271" s="701"/>
      <c r="D271" s="702"/>
      <c r="E271" s="709"/>
      <c r="F271" s="743"/>
      <c r="G271" s="743"/>
      <c r="H271" s="743"/>
      <c r="I271" s="743"/>
      <c r="J271" s="743"/>
      <c r="K271" s="743"/>
      <c r="L271" s="743"/>
      <c r="M271" s="743"/>
      <c r="N271" s="743"/>
      <c r="O271" s="740"/>
      <c r="P271" s="740"/>
      <c r="Q271" s="740"/>
      <c r="R271" s="740"/>
      <c r="S271" s="740"/>
      <c r="T271" s="740"/>
      <c r="U271" s="745"/>
      <c r="V271" s="745"/>
      <c r="W271" s="745"/>
      <c r="X271" s="745"/>
      <c r="Y271" s="745"/>
      <c r="Z271" s="745"/>
      <c r="AA271" s="734"/>
      <c r="AB271" s="735"/>
      <c r="AC271" s="735"/>
      <c r="AD271" s="735"/>
      <c r="AE271" s="735"/>
      <c r="AF271" s="735"/>
      <c r="AG271" s="735"/>
      <c r="AH271" s="735"/>
      <c r="AI271" s="735"/>
      <c r="AJ271" s="735"/>
      <c r="AK271" s="735"/>
      <c r="AL271" s="735"/>
      <c r="AM271" s="735"/>
      <c r="AN271" s="735"/>
      <c r="AO271" s="735"/>
      <c r="AP271" s="735"/>
      <c r="AQ271" s="735"/>
      <c r="AR271" s="735"/>
      <c r="AS271" s="735"/>
      <c r="AT271" s="735"/>
      <c r="AU271" s="735"/>
      <c r="AV271" s="735"/>
      <c r="AW271" s="735"/>
      <c r="AX271" s="735"/>
      <c r="AY271" s="735"/>
      <c r="AZ271" s="735"/>
      <c r="BA271" s="736"/>
      <c r="BB271" s="731"/>
      <c r="BC271" s="732"/>
      <c r="BD271" s="733"/>
      <c r="BE271" s="709"/>
      <c r="BF271" s="710"/>
      <c r="BG271" s="710"/>
      <c r="BH271" s="710"/>
      <c r="BI271" s="710"/>
      <c r="BJ271" s="710"/>
      <c r="BK271" s="710"/>
      <c r="BL271" s="711"/>
    </row>
    <row r="272" spans="3:64" ht="15.95" customHeight="1">
      <c r="C272" s="703"/>
      <c r="D272" s="704"/>
      <c r="E272" s="712"/>
      <c r="F272" s="713"/>
      <c r="G272" s="713"/>
      <c r="H272" s="713"/>
      <c r="I272" s="713"/>
      <c r="J272" s="713"/>
      <c r="K272" s="713"/>
      <c r="L272" s="713"/>
      <c r="M272" s="713"/>
      <c r="N272" s="713"/>
      <c r="O272" s="744" t="str">
        <f>IF(O270="","",DATEDIF(O270,$J$52,"Y"))</f>
        <v/>
      </c>
      <c r="P272" s="744"/>
      <c r="Q272" s="744"/>
      <c r="R272" s="744"/>
      <c r="S272" s="744"/>
      <c r="T272" s="744"/>
      <c r="U272" s="745"/>
      <c r="V272" s="745"/>
      <c r="W272" s="745"/>
      <c r="X272" s="745"/>
      <c r="Y272" s="745"/>
      <c r="Z272" s="745"/>
      <c r="AA272" s="734"/>
      <c r="AB272" s="735"/>
      <c r="AC272" s="735"/>
      <c r="AD272" s="735"/>
      <c r="AE272" s="735"/>
      <c r="AF272" s="735"/>
      <c r="AG272" s="735"/>
      <c r="AH272" s="735"/>
      <c r="AI272" s="735"/>
      <c r="AJ272" s="735"/>
      <c r="AK272" s="735"/>
      <c r="AL272" s="735"/>
      <c r="AM272" s="735"/>
      <c r="AN272" s="735"/>
      <c r="AO272" s="735"/>
      <c r="AP272" s="735"/>
      <c r="AQ272" s="735"/>
      <c r="AR272" s="735"/>
      <c r="AS272" s="735"/>
      <c r="AT272" s="735"/>
      <c r="AU272" s="735"/>
      <c r="AV272" s="735"/>
      <c r="AW272" s="735"/>
      <c r="AX272" s="735"/>
      <c r="AY272" s="735"/>
      <c r="AZ272" s="735"/>
      <c r="BA272" s="736"/>
      <c r="BB272" s="731"/>
      <c r="BC272" s="732"/>
      <c r="BD272" s="733"/>
      <c r="BE272" s="712"/>
      <c r="BF272" s="713"/>
      <c r="BG272" s="713"/>
      <c r="BH272" s="713"/>
      <c r="BI272" s="713"/>
      <c r="BJ272" s="713"/>
      <c r="BK272" s="713"/>
      <c r="BL272" s="714"/>
    </row>
    <row r="273" spans="1:64" ht="15.95" customHeight="1">
      <c r="C273" s="699" t="str">
        <f>IF(E273="","",COUNT($C$7:D272)+1)</f>
        <v/>
      </c>
      <c r="D273" s="700"/>
      <c r="E273" s="737"/>
      <c r="F273" s="738"/>
      <c r="G273" s="738"/>
      <c r="H273" s="738"/>
      <c r="I273" s="738"/>
      <c r="J273" s="738"/>
      <c r="K273" s="738"/>
      <c r="L273" s="738"/>
      <c r="M273" s="738"/>
      <c r="N273" s="738"/>
      <c r="O273" s="739"/>
      <c r="P273" s="739"/>
      <c r="Q273" s="739"/>
      <c r="R273" s="739"/>
      <c r="S273" s="739"/>
      <c r="T273" s="739"/>
      <c r="U273" s="745"/>
      <c r="V273" s="745"/>
      <c r="W273" s="745"/>
      <c r="X273" s="745"/>
      <c r="Y273" s="745"/>
      <c r="Z273" s="745"/>
      <c r="AA273" s="734"/>
      <c r="AB273" s="735"/>
      <c r="AC273" s="735"/>
      <c r="AD273" s="735"/>
      <c r="AE273" s="735"/>
      <c r="AF273" s="735"/>
      <c r="AG273" s="735"/>
      <c r="AH273" s="735"/>
      <c r="AI273" s="735"/>
      <c r="AJ273" s="735"/>
      <c r="AK273" s="735"/>
      <c r="AL273" s="735"/>
      <c r="AM273" s="735"/>
      <c r="AN273" s="735"/>
      <c r="AO273" s="735"/>
      <c r="AP273" s="735"/>
      <c r="AQ273" s="735"/>
      <c r="AR273" s="735"/>
      <c r="AS273" s="735"/>
      <c r="AT273" s="735"/>
      <c r="AU273" s="735"/>
      <c r="AV273" s="735"/>
      <c r="AW273" s="735"/>
      <c r="AX273" s="735"/>
      <c r="AY273" s="735"/>
      <c r="AZ273" s="735"/>
      <c r="BA273" s="736"/>
      <c r="BB273" s="705"/>
      <c r="BC273" s="705"/>
      <c r="BD273" s="705"/>
      <c r="BE273" s="706"/>
      <c r="BF273" s="707"/>
      <c r="BG273" s="707"/>
      <c r="BH273" s="707"/>
      <c r="BI273" s="707"/>
      <c r="BJ273" s="707"/>
      <c r="BK273" s="707"/>
      <c r="BL273" s="708"/>
    </row>
    <row r="274" spans="1:64" ht="15.95" customHeight="1">
      <c r="C274" s="701"/>
      <c r="D274" s="702"/>
      <c r="E274" s="709"/>
      <c r="F274" s="743"/>
      <c r="G274" s="743"/>
      <c r="H274" s="743"/>
      <c r="I274" s="743"/>
      <c r="J274" s="743"/>
      <c r="K274" s="743"/>
      <c r="L274" s="743"/>
      <c r="M274" s="743"/>
      <c r="N274" s="743"/>
      <c r="O274" s="740"/>
      <c r="P274" s="740"/>
      <c r="Q274" s="740"/>
      <c r="R274" s="740"/>
      <c r="S274" s="740"/>
      <c r="T274" s="740"/>
      <c r="U274" s="745"/>
      <c r="V274" s="745"/>
      <c r="W274" s="745"/>
      <c r="X274" s="745"/>
      <c r="Y274" s="745"/>
      <c r="Z274" s="745"/>
      <c r="AA274" s="734"/>
      <c r="AB274" s="735"/>
      <c r="AC274" s="735"/>
      <c r="AD274" s="735"/>
      <c r="AE274" s="735"/>
      <c r="AF274" s="735"/>
      <c r="AG274" s="735"/>
      <c r="AH274" s="735"/>
      <c r="AI274" s="735"/>
      <c r="AJ274" s="735"/>
      <c r="AK274" s="735"/>
      <c r="AL274" s="735"/>
      <c r="AM274" s="735"/>
      <c r="AN274" s="735"/>
      <c r="AO274" s="735"/>
      <c r="AP274" s="735"/>
      <c r="AQ274" s="735"/>
      <c r="AR274" s="735"/>
      <c r="AS274" s="735"/>
      <c r="AT274" s="735"/>
      <c r="AU274" s="735"/>
      <c r="AV274" s="735"/>
      <c r="AW274" s="735"/>
      <c r="AX274" s="735"/>
      <c r="AY274" s="735"/>
      <c r="AZ274" s="735"/>
      <c r="BA274" s="736"/>
      <c r="BB274" s="731"/>
      <c r="BC274" s="732"/>
      <c r="BD274" s="733"/>
      <c r="BE274" s="709"/>
      <c r="BF274" s="710"/>
      <c r="BG274" s="710"/>
      <c r="BH274" s="710"/>
      <c r="BI274" s="710"/>
      <c r="BJ274" s="710"/>
      <c r="BK274" s="710"/>
      <c r="BL274" s="711"/>
    </row>
    <row r="275" spans="1:64" ht="15.95" customHeight="1" thickBot="1">
      <c r="C275" s="703"/>
      <c r="D275" s="704"/>
      <c r="E275" s="712"/>
      <c r="F275" s="713"/>
      <c r="G275" s="713"/>
      <c r="H275" s="713"/>
      <c r="I275" s="713"/>
      <c r="J275" s="713"/>
      <c r="K275" s="713"/>
      <c r="L275" s="713"/>
      <c r="M275" s="713"/>
      <c r="N275" s="713"/>
      <c r="O275" s="744" t="str">
        <f>IF(O273="","",DATEDIF(O273,$J$52,"Y"))</f>
        <v/>
      </c>
      <c r="P275" s="744"/>
      <c r="Q275" s="744"/>
      <c r="R275" s="744"/>
      <c r="S275" s="744"/>
      <c r="T275" s="744"/>
      <c r="U275" s="745"/>
      <c r="V275" s="745"/>
      <c r="W275" s="745"/>
      <c r="X275" s="745"/>
      <c r="Y275" s="745"/>
      <c r="Z275" s="745"/>
      <c r="AA275" s="734"/>
      <c r="AB275" s="735"/>
      <c r="AC275" s="735"/>
      <c r="AD275" s="735"/>
      <c r="AE275" s="735"/>
      <c r="AF275" s="735"/>
      <c r="AG275" s="735"/>
      <c r="AH275" s="735"/>
      <c r="AI275" s="735"/>
      <c r="AJ275" s="735"/>
      <c r="AK275" s="735"/>
      <c r="AL275" s="735"/>
      <c r="AM275" s="735"/>
      <c r="AN275" s="735"/>
      <c r="AO275" s="735"/>
      <c r="AP275" s="735"/>
      <c r="AQ275" s="735"/>
      <c r="AR275" s="735"/>
      <c r="AS275" s="735"/>
      <c r="AT275" s="735"/>
      <c r="AU275" s="735"/>
      <c r="AV275" s="735"/>
      <c r="AW275" s="735"/>
      <c r="AX275" s="735"/>
      <c r="AY275" s="735"/>
      <c r="AZ275" s="735"/>
      <c r="BA275" s="736"/>
      <c r="BB275" s="731"/>
      <c r="BC275" s="732"/>
      <c r="BD275" s="733"/>
      <c r="BE275" s="712"/>
      <c r="BF275" s="713"/>
      <c r="BG275" s="713"/>
      <c r="BH275" s="713"/>
      <c r="BI275" s="713"/>
      <c r="BJ275" s="713"/>
      <c r="BK275" s="713"/>
      <c r="BL275" s="714"/>
    </row>
    <row r="276" spans="1:64" ht="15.95" customHeight="1">
      <c r="B276" s="179"/>
      <c r="C276" s="159"/>
      <c r="D276" s="183" t="s">
        <v>756</v>
      </c>
      <c r="E276" s="184"/>
      <c r="F276" s="184"/>
      <c r="G276" s="184"/>
      <c r="H276" s="184"/>
      <c r="I276" s="184"/>
      <c r="J276" s="757">
        <v>45383</v>
      </c>
      <c r="K276" s="757"/>
      <c r="L276" s="757"/>
      <c r="M276" s="757"/>
      <c r="N276" s="757"/>
      <c r="O276" s="757"/>
      <c r="P276" s="757"/>
      <c r="Q276" s="183" t="s">
        <v>757</v>
      </c>
      <c r="R276" s="160"/>
      <c r="S276" s="159"/>
      <c r="T276" s="159"/>
      <c r="U276" s="159"/>
      <c r="V276" s="159"/>
      <c r="W276" s="159"/>
      <c r="X276" s="159"/>
      <c r="Y276" s="159"/>
      <c r="Z276" s="159"/>
      <c r="AA276" s="159"/>
      <c r="AB276" s="159"/>
      <c r="AC276" s="159"/>
      <c r="AD276" s="159"/>
      <c r="AE276" s="159"/>
      <c r="AF276" s="159"/>
      <c r="AG276" s="159"/>
      <c r="AH276" s="159"/>
      <c r="AI276" s="173"/>
      <c r="AJ276" s="173"/>
      <c r="AK276" s="173"/>
      <c r="AL276" s="173"/>
      <c r="AM276" s="173"/>
      <c r="AN276" s="173"/>
      <c r="AO276" s="174"/>
      <c r="AP276" s="174"/>
      <c r="AQ276" s="173"/>
      <c r="AR276" s="173"/>
      <c r="AS276" s="173"/>
      <c r="AT276" s="173"/>
      <c r="AU276" s="173"/>
      <c r="AV276" s="173"/>
      <c r="AW276" s="173"/>
      <c r="AX276" s="173"/>
      <c r="AY276" s="173"/>
      <c r="AZ276" s="175"/>
      <c r="BA276" s="175"/>
      <c r="BB276" s="175"/>
      <c r="BC276" s="175"/>
      <c r="BD276" s="175"/>
      <c r="BE276" s="173"/>
      <c r="BF276" s="173"/>
      <c r="BG276" s="173"/>
      <c r="BH276" s="173"/>
      <c r="BI276" s="173"/>
      <c r="BJ276" s="173"/>
      <c r="BK276" s="173"/>
      <c r="BL276" s="173"/>
    </row>
    <row r="277" spans="1:64" ht="15.95" customHeight="1">
      <c r="B277" s="154"/>
      <c r="C277" s="161"/>
      <c r="D277" s="162"/>
      <c r="Q277" s="158"/>
      <c r="R277" s="158"/>
      <c r="S277" s="158"/>
      <c r="T277" s="158"/>
      <c r="U277" s="158"/>
      <c r="V277" s="158"/>
      <c r="W277" s="158"/>
      <c r="X277" s="158"/>
      <c r="Y277" s="158"/>
      <c r="Z277" s="158"/>
      <c r="AA277" s="158"/>
      <c r="AB277" s="158"/>
      <c r="AC277" s="158"/>
      <c r="AD277" s="158"/>
      <c r="AE277" s="166"/>
      <c r="AF277" s="166"/>
      <c r="AG277" s="166"/>
      <c r="AO277" s="166"/>
      <c r="AP277" s="166"/>
      <c r="AZ277" s="176"/>
      <c r="BA277" s="176"/>
      <c r="BB277" s="176"/>
      <c r="BC277" s="176"/>
      <c r="BD277" s="176"/>
    </row>
    <row r="278" spans="1:64" ht="15.95" customHeight="1">
      <c r="B278" s="154"/>
      <c r="C278" s="161"/>
      <c r="Q278" s="158"/>
      <c r="R278" s="158"/>
      <c r="S278" s="158"/>
      <c r="T278" s="158"/>
      <c r="U278" s="158"/>
      <c r="V278" s="158"/>
      <c r="W278" s="158"/>
      <c r="X278" s="158"/>
      <c r="Y278" s="158"/>
      <c r="Z278" s="158"/>
      <c r="AA278" s="158"/>
      <c r="AB278" s="158"/>
      <c r="AC278" s="158"/>
      <c r="AD278" s="158"/>
      <c r="AE278" s="166"/>
      <c r="AF278" s="166"/>
      <c r="AG278" s="166"/>
      <c r="AO278" s="166"/>
      <c r="AP278" s="166"/>
      <c r="AZ278" s="176"/>
      <c r="BA278" s="176"/>
      <c r="BB278" s="176"/>
      <c r="BC278" s="176"/>
      <c r="BD278" s="176"/>
    </row>
    <row r="279" spans="1:64" ht="15.95" customHeight="1">
      <c r="B279" s="154"/>
      <c r="C279" s="161"/>
      <c r="N279" s="167"/>
      <c r="O279" s="167"/>
      <c r="P279" s="167"/>
      <c r="Q279" s="158"/>
      <c r="R279" s="158"/>
      <c r="S279" s="158"/>
      <c r="T279" s="158"/>
      <c r="U279" s="158"/>
      <c r="V279" s="158"/>
      <c r="W279" s="158"/>
      <c r="X279" s="158"/>
      <c r="Y279" s="158"/>
      <c r="Z279" s="158"/>
      <c r="AA279" s="158"/>
      <c r="AB279" s="158"/>
      <c r="AC279" s="158"/>
      <c r="AD279" s="158"/>
      <c r="AE279" s="166"/>
      <c r="AF279" s="166"/>
      <c r="AG279" s="166"/>
      <c r="AO279" s="166"/>
      <c r="AP279" s="166"/>
      <c r="AZ279" s="176"/>
      <c r="BA279" s="176"/>
      <c r="BB279" s="176"/>
      <c r="BC279" s="176"/>
      <c r="BD279" s="176"/>
    </row>
    <row r="281" spans="1:64" ht="15.95" customHeight="1">
      <c r="A281" s="154" t="s">
        <v>428</v>
      </c>
      <c r="B281" s="154"/>
      <c r="E281" s="177"/>
      <c r="F281" s="177"/>
      <c r="G281" s="177"/>
      <c r="H281" s="177"/>
      <c r="I281" s="177"/>
      <c r="J281" s="177"/>
      <c r="K281" s="177"/>
      <c r="L281" s="177"/>
      <c r="P281" s="723" t="s">
        <v>181</v>
      </c>
      <c r="Q281" s="724"/>
      <c r="R281" s="724"/>
      <c r="S281" s="724"/>
      <c r="T281" s="724"/>
      <c r="U281" s="724"/>
      <c r="V281" s="724"/>
      <c r="W281" s="725"/>
      <c r="X281" s="723">
        <f>X1</f>
        <v>0</v>
      </c>
      <c r="Y281" s="724"/>
      <c r="Z281" s="724"/>
      <c r="AA281" s="724"/>
      <c r="AB281" s="724"/>
      <c r="AC281" s="724"/>
      <c r="AD281" s="725"/>
      <c r="AE281" s="156"/>
      <c r="AF281" s="156"/>
      <c r="AG281" s="156"/>
      <c r="AH281" s="764" t="s">
        <v>5</v>
      </c>
      <c r="AI281" s="765"/>
      <c r="AJ281" s="765"/>
      <c r="AK281" s="765"/>
      <c r="AL281" s="765"/>
      <c r="AM281" s="765"/>
      <c r="AN281" s="765"/>
      <c r="AO281" s="766"/>
      <c r="AP281" s="726" t="str">
        <f>AQ1</f>
        <v/>
      </c>
      <c r="AQ281" s="727"/>
      <c r="AR281" s="727"/>
      <c r="AS281" s="727"/>
      <c r="AT281" s="727"/>
      <c r="AU281" s="727"/>
      <c r="AV281" s="727"/>
      <c r="AW281" s="727"/>
      <c r="AX281" s="727"/>
      <c r="AY281" s="727"/>
      <c r="AZ281" s="727"/>
      <c r="BA281" s="727"/>
      <c r="BB281" s="727"/>
      <c r="BC281" s="727"/>
      <c r="BD281" s="727"/>
      <c r="BE281" s="727"/>
      <c r="BF281" s="727"/>
      <c r="BG281" s="728"/>
      <c r="BH281" s="172"/>
      <c r="BI281" s="729" t="s">
        <v>267</v>
      </c>
      <c r="BJ281" s="729"/>
      <c r="BK281" s="729"/>
      <c r="BL281" s="729"/>
    </row>
    <row r="282" spans="1:64" ht="15.95" customHeight="1">
      <c r="A282" s="154"/>
      <c r="B282" s="154"/>
    </row>
    <row r="283" spans="1:64" ht="15.95" customHeight="1">
      <c r="C283" s="730" t="s">
        <v>183</v>
      </c>
      <c r="D283" s="730"/>
      <c r="E283" s="730"/>
      <c r="F283" s="730"/>
      <c r="G283" s="730"/>
      <c r="H283" s="730"/>
      <c r="I283" s="730"/>
      <c r="J283" s="730"/>
      <c r="K283" s="730"/>
      <c r="L283" s="730"/>
      <c r="M283" s="730"/>
      <c r="N283" s="730"/>
      <c r="O283" s="730"/>
      <c r="P283" s="730"/>
      <c r="Q283" s="730"/>
      <c r="R283" s="730"/>
      <c r="S283" s="730"/>
      <c r="T283" s="730"/>
      <c r="U283" s="730"/>
      <c r="V283" s="730"/>
      <c r="W283" s="730"/>
      <c r="X283" s="730"/>
      <c r="Y283" s="730"/>
      <c r="Z283" s="730"/>
      <c r="AA283" s="730"/>
      <c r="AB283" s="730"/>
      <c r="AC283" s="730"/>
      <c r="AD283" s="730"/>
      <c r="AE283" s="730"/>
      <c r="AF283" s="730"/>
      <c r="AG283" s="730"/>
      <c r="AH283" s="730"/>
      <c r="AI283" s="730"/>
      <c r="AJ283" s="730"/>
      <c r="AK283" s="730"/>
      <c r="AL283" s="730"/>
      <c r="AM283" s="730"/>
      <c r="AN283" s="730"/>
      <c r="AO283" s="730"/>
      <c r="AP283" s="730"/>
      <c r="AQ283" s="730"/>
      <c r="AR283" s="730"/>
      <c r="AS283" s="730"/>
      <c r="AT283" s="730"/>
      <c r="AU283" s="730"/>
      <c r="AV283" s="730"/>
      <c r="AW283" s="730"/>
      <c r="AX283" s="730"/>
      <c r="AY283" s="730"/>
      <c r="AZ283" s="730"/>
      <c r="BA283" s="730"/>
      <c r="BB283" s="730"/>
      <c r="BC283" s="730"/>
      <c r="BD283" s="730"/>
      <c r="BE283" s="730"/>
      <c r="BF283" s="730"/>
      <c r="BG283" s="730"/>
      <c r="BH283" s="730"/>
      <c r="BI283" s="730"/>
      <c r="BJ283" s="730"/>
      <c r="BK283" s="730"/>
      <c r="BL283" s="730"/>
    </row>
    <row r="284" spans="1:64" ht="15.95" customHeight="1" thickBot="1">
      <c r="C284" s="178"/>
      <c r="D284" s="178"/>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row>
    <row r="285" spans="1:64" ht="15.95" customHeight="1">
      <c r="C285" s="715" t="s">
        <v>184</v>
      </c>
      <c r="D285" s="716"/>
      <c r="E285" s="767" t="s">
        <v>1027</v>
      </c>
      <c r="F285" s="767"/>
      <c r="G285" s="767"/>
      <c r="H285" s="767"/>
      <c r="I285" s="767"/>
      <c r="J285" s="767"/>
      <c r="K285" s="767"/>
      <c r="L285" s="767"/>
      <c r="M285" s="767"/>
      <c r="N285" s="767"/>
      <c r="O285" s="741" t="s">
        <v>755</v>
      </c>
      <c r="P285" s="741"/>
      <c r="Q285" s="741"/>
      <c r="R285" s="741"/>
      <c r="S285" s="741"/>
      <c r="T285" s="741"/>
      <c r="U285" s="693" t="s">
        <v>191</v>
      </c>
      <c r="V285" s="694"/>
      <c r="W285" s="694"/>
      <c r="X285" s="694"/>
      <c r="Y285" s="694"/>
      <c r="Z285" s="694"/>
      <c r="AA285" s="693" t="s">
        <v>185</v>
      </c>
      <c r="AB285" s="694"/>
      <c r="AC285" s="694"/>
      <c r="AD285" s="694"/>
      <c r="AE285" s="719" t="s">
        <v>762</v>
      </c>
      <c r="AF285" s="719"/>
      <c r="AG285" s="719"/>
      <c r="AH285" s="719"/>
      <c r="AI285" s="719"/>
      <c r="AJ285" s="719"/>
      <c r="AK285" s="719"/>
      <c r="AL285" s="719"/>
      <c r="AM285" s="719"/>
      <c r="AN285" s="719"/>
      <c r="AO285" s="719"/>
      <c r="AP285" s="719"/>
      <c r="AQ285" s="719"/>
      <c r="AR285" s="719"/>
      <c r="AS285" s="719"/>
      <c r="AT285" s="719"/>
      <c r="AU285" s="719"/>
      <c r="AV285" s="719"/>
      <c r="AW285" s="719"/>
      <c r="AX285" s="719"/>
      <c r="AY285" s="719"/>
      <c r="AZ285" s="719"/>
      <c r="BA285" s="720"/>
      <c r="BB285" s="687" t="s">
        <v>186</v>
      </c>
      <c r="BC285" s="688"/>
      <c r="BD285" s="689"/>
      <c r="BE285" s="693" t="s">
        <v>754</v>
      </c>
      <c r="BF285" s="694"/>
      <c r="BG285" s="694"/>
      <c r="BH285" s="694"/>
      <c r="BI285" s="694"/>
      <c r="BJ285" s="694"/>
      <c r="BK285" s="694"/>
      <c r="BL285" s="695"/>
    </row>
    <row r="286" spans="1:64" ht="15.95" customHeight="1">
      <c r="C286" s="717"/>
      <c r="D286" s="718"/>
      <c r="E286" s="768"/>
      <c r="F286" s="768"/>
      <c r="G286" s="768"/>
      <c r="H286" s="768"/>
      <c r="I286" s="768"/>
      <c r="J286" s="768"/>
      <c r="K286" s="768"/>
      <c r="L286" s="768"/>
      <c r="M286" s="768"/>
      <c r="N286" s="768"/>
      <c r="O286" s="742"/>
      <c r="P286" s="742"/>
      <c r="Q286" s="742"/>
      <c r="R286" s="742"/>
      <c r="S286" s="742"/>
      <c r="T286" s="742"/>
      <c r="U286" s="696"/>
      <c r="V286" s="697"/>
      <c r="W286" s="697"/>
      <c r="X286" s="697"/>
      <c r="Y286" s="697"/>
      <c r="Z286" s="697"/>
      <c r="AA286" s="696"/>
      <c r="AB286" s="697"/>
      <c r="AC286" s="697"/>
      <c r="AD286" s="697"/>
      <c r="AE286" s="721"/>
      <c r="AF286" s="721"/>
      <c r="AG286" s="721"/>
      <c r="AH286" s="721"/>
      <c r="AI286" s="721"/>
      <c r="AJ286" s="721"/>
      <c r="AK286" s="721"/>
      <c r="AL286" s="721"/>
      <c r="AM286" s="721"/>
      <c r="AN286" s="721"/>
      <c r="AO286" s="721"/>
      <c r="AP286" s="721"/>
      <c r="AQ286" s="721"/>
      <c r="AR286" s="721"/>
      <c r="AS286" s="721"/>
      <c r="AT286" s="721"/>
      <c r="AU286" s="721"/>
      <c r="AV286" s="721"/>
      <c r="AW286" s="721"/>
      <c r="AX286" s="721"/>
      <c r="AY286" s="721"/>
      <c r="AZ286" s="721"/>
      <c r="BA286" s="722"/>
      <c r="BB286" s="690"/>
      <c r="BC286" s="691"/>
      <c r="BD286" s="692"/>
      <c r="BE286" s="696"/>
      <c r="BF286" s="697"/>
      <c r="BG286" s="697"/>
      <c r="BH286" s="697"/>
      <c r="BI286" s="697"/>
      <c r="BJ286" s="697"/>
      <c r="BK286" s="697"/>
      <c r="BL286" s="698"/>
    </row>
    <row r="287" spans="1:64" ht="15.95" customHeight="1">
      <c r="C287" s="699" t="str">
        <f>IF(E287="","",COUNT($C$7:D286)+1)</f>
        <v/>
      </c>
      <c r="D287" s="700"/>
      <c r="E287" s="737"/>
      <c r="F287" s="738"/>
      <c r="G287" s="738"/>
      <c r="H287" s="738"/>
      <c r="I287" s="738"/>
      <c r="J287" s="738"/>
      <c r="K287" s="738"/>
      <c r="L287" s="738"/>
      <c r="M287" s="738"/>
      <c r="N287" s="738"/>
      <c r="O287" s="739"/>
      <c r="P287" s="739"/>
      <c r="Q287" s="739"/>
      <c r="R287" s="739"/>
      <c r="S287" s="739"/>
      <c r="T287" s="739"/>
      <c r="U287" s="745"/>
      <c r="V287" s="745"/>
      <c r="W287" s="745"/>
      <c r="X287" s="745"/>
      <c r="Y287" s="745"/>
      <c r="Z287" s="745"/>
      <c r="AA287" s="734"/>
      <c r="AB287" s="735"/>
      <c r="AC287" s="735"/>
      <c r="AD287" s="735"/>
      <c r="AE287" s="735"/>
      <c r="AF287" s="735"/>
      <c r="AG287" s="735"/>
      <c r="AH287" s="735"/>
      <c r="AI287" s="735"/>
      <c r="AJ287" s="735"/>
      <c r="AK287" s="735"/>
      <c r="AL287" s="735"/>
      <c r="AM287" s="735"/>
      <c r="AN287" s="735"/>
      <c r="AO287" s="735"/>
      <c r="AP287" s="735"/>
      <c r="AQ287" s="735"/>
      <c r="AR287" s="735"/>
      <c r="AS287" s="735"/>
      <c r="AT287" s="735"/>
      <c r="AU287" s="735"/>
      <c r="AV287" s="735"/>
      <c r="AW287" s="735"/>
      <c r="AX287" s="735"/>
      <c r="AY287" s="735"/>
      <c r="AZ287" s="735"/>
      <c r="BA287" s="736"/>
      <c r="BB287" s="705"/>
      <c r="BC287" s="705"/>
      <c r="BD287" s="705"/>
      <c r="BE287" s="706"/>
      <c r="BF287" s="707"/>
      <c r="BG287" s="707"/>
      <c r="BH287" s="707"/>
      <c r="BI287" s="707"/>
      <c r="BJ287" s="707"/>
      <c r="BK287" s="707"/>
      <c r="BL287" s="708"/>
    </row>
    <row r="288" spans="1:64" ht="15.95" customHeight="1">
      <c r="C288" s="701"/>
      <c r="D288" s="702"/>
      <c r="E288" s="709"/>
      <c r="F288" s="743"/>
      <c r="G288" s="743"/>
      <c r="H288" s="743"/>
      <c r="I288" s="743"/>
      <c r="J288" s="743"/>
      <c r="K288" s="743"/>
      <c r="L288" s="743"/>
      <c r="M288" s="743"/>
      <c r="N288" s="743"/>
      <c r="O288" s="740"/>
      <c r="P288" s="740"/>
      <c r="Q288" s="740"/>
      <c r="R288" s="740"/>
      <c r="S288" s="740"/>
      <c r="T288" s="740"/>
      <c r="U288" s="745"/>
      <c r="V288" s="745"/>
      <c r="W288" s="745"/>
      <c r="X288" s="745"/>
      <c r="Y288" s="745"/>
      <c r="Z288" s="745"/>
      <c r="AA288" s="734"/>
      <c r="AB288" s="735"/>
      <c r="AC288" s="735"/>
      <c r="AD288" s="735"/>
      <c r="AE288" s="735"/>
      <c r="AF288" s="735"/>
      <c r="AG288" s="735"/>
      <c r="AH288" s="735"/>
      <c r="AI288" s="735"/>
      <c r="AJ288" s="735"/>
      <c r="AK288" s="735"/>
      <c r="AL288" s="735"/>
      <c r="AM288" s="735"/>
      <c r="AN288" s="735"/>
      <c r="AO288" s="735"/>
      <c r="AP288" s="735"/>
      <c r="AQ288" s="735"/>
      <c r="AR288" s="735"/>
      <c r="AS288" s="735"/>
      <c r="AT288" s="735"/>
      <c r="AU288" s="735"/>
      <c r="AV288" s="735"/>
      <c r="AW288" s="735"/>
      <c r="AX288" s="735"/>
      <c r="AY288" s="735"/>
      <c r="AZ288" s="735"/>
      <c r="BA288" s="736"/>
      <c r="BB288" s="731"/>
      <c r="BC288" s="732"/>
      <c r="BD288" s="733"/>
      <c r="BE288" s="709"/>
      <c r="BF288" s="710"/>
      <c r="BG288" s="710"/>
      <c r="BH288" s="710"/>
      <c r="BI288" s="710"/>
      <c r="BJ288" s="710"/>
      <c r="BK288" s="710"/>
      <c r="BL288" s="711"/>
    </row>
    <row r="289" spans="3:64" ht="15.95" customHeight="1">
      <c r="C289" s="703"/>
      <c r="D289" s="704"/>
      <c r="E289" s="712"/>
      <c r="F289" s="713"/>
      <c r="G289" s="713"/>
      <c r="H289" s="713"/>
      <c r="I289" s="713"/>
      <c r="J289" s="713"/>
      <c r="K289" s="713"/>
      <c r="L289" s="713"/>
      <c r="M289" s="713"/>
      <c r="N289" s="713"/>
      <c r="O289" s="744" t="str">
        <f>IF(O287="","",DATEDIF(O287,$J$52,"Y"))</f>
        <v/>
      </c>
      <c r="P289" s="744"/>
      <c r="Q289" s="744"/>
      <c r="R289" s="744"/>
      <c r="S289" s="744"/>
      <c r="T289" s="744"/>
      <c r="U289" s="745"/>
      <c r="V289" s="745"/>
      <c r="W289" s="745"/>
      <c r="X289" s="745"/>
      <c r="Y289" s="745"/>
      <c r="Z289" s="745"/>
      <c r="AA289" s="734"/>
      <c r="AB289" s="735"/>
      <c r="AC289" s="735"/>
      <c r="AD289" s="735"/>
      <c r="AE289" s="735"/>
      <c r="AF289" s="735"/>
      <c r="AG289" s="735"/>
      <c r="AH289" s="735"/>
      <c r="AI289" s="735"/>
      <c r="AJ289" s="735"/>
      <c r="AK289" s="735"/>
      <c r="AL289" s="735"/>
      <c r="AM289" s="735"/>
      <c r="AN289" s="735"/>
      <c r="AO289" s="735"/>
      <c r="AP289" s="735"/>
      <c r="AQ289" s="735"/>
      <c r="AR289" s="735"/>
      <c r="AS289" s="735"/>
      <c r="AT289" s="735"/>
      <c r="AU289" s="735"/>
      <c r="AV289" s="735"/>
      <c r="AW289" s="735"/>
      <c r="AX289" s="735"/>
      <c r="AY289" s="735"/>
      <c r="AZ289" s="735"/>
      <c r="BA289" s="736"/>
      <c r="BB289" s="731"/>
      <c r="BC289" s="732"/>
      <c r="BD289" s="733"/>
      <c r="BE289" s="712"/>
      <c r="BF289" s="713"/>
      <c r="BG289" s="713"/>
      <c r="BH289" s="713"/>
      <c r="BI289" s="713"/>
      <c r="BJ289" s="713"/>
      <c r="BK289" s="713"/>
      <c r="BL289" s="714"/>
    </row>
    <row r="290" spans="3:64" ht="15.95" customHeight="1">
      <c r="C290" s="699" t="str">
        <f>IF(E290="","",COUNT($C$7:D289)+1)</f>
        <v/>
      </c>
      <c r="D290" s="700"/>
      <c r="E290" s="737"/>
      <c r="F290" s="738"/>
      <c r="G290" s="738"/>
      <c r="H290" s="738"/>
      <c r="I290" s="738"/>
      <c r="J290" s="738"/>
      <c r="K290" s="738"/>
      <c r="L290" s="738"/>
      <c r="M290" s="738"/>
      <c r="N290" s="738"/>
      <c r="O290" s="739"/>
      <c r="P290" s="739"/>
      <c r="Q290" s="739"/>
      <c r="R290" s="739"/>
      <c r="S290" s="739"/>
      <c r="T290" s="739"/>
      <c r="U290" s="745"/>
      <c r="V290" s="745"/>
      <c r="W290" s="745"/>
      <c r="X290" s="745"/>
      <c r="Y290" s="745"/>
      <c r="Z290" s="745"/>
      <c r="AA290" s="734"/>
      <c r="AB290" s="735"/>
      <c r="AC290" s="735"/>
      <c r="AD290" s="735"/>
      <c r="AE290" s="735"/>
      <c r="AF290" s="735"/>
      <c r="AG290" s="735"/>
      <c r="AH290" s="735"/>
      <c r="AI290" s="735"/>
      <c r="AJ290" s="735"/>
      <c r="AK290" s="735"/>
      <c r="AL290" s="735"/>
      <c r="AM290" s="735"/>
      <c r="AN290" s="735"/>
      <c r="AO290" s="735"/>
      <c r="AP290" s="735"/>
      <c r="AQ290" s="735"/>
      <c r="AR290" s="735"/>
      <c r="AS290" s="735"/>
      <c r="AT290" s="735"/>
      <c r="AU290" s="735"/>
      <c r="AV290" s="735"/>
      <c r="AW290" s="735"/>
      <c r="AX290" s="735"/>
      <c r="AY290" s="735"/>
      <c r="AZ290" s="735"/>
      <c r="BA290" s="736"/>
      <c r="BB290" s="705"/>
      <c r="BC290" s="705"/>
      <c r="BD290" s="705"/>
      <c r="BE290" s="706"/>
      <c r="BF290" s="707"/>
      <c r="BG290" s="707"/>
      <c r="BH290" s="707"/>
      <c r="BI290" s="707"/>
      <c r="BJ290" s="707"/>
      <c r="BK290" s="707"/>
      <c r="BL290" s="708"/>
    </row>
    <row r="291" spans="3:64" ht="15.95" customHeight="1">
      <c r="C291" s="701"/>
      <c r="D291" s="702"/>
      <c r="E291" s="709"/>
      <c r="F291" s="743"/>
      <c r="G291" s="743"/>
      <c r="H291" s="743"/>
      <c r="I291" s="743"/>
      <c r="J291" s="743"/>
      <c r="K291" s="743"/>
      <c r="L291" s="743"/>
      <c r="M291" s="743"/>
      <c r="N291" s="743"/>
      <c r="O291" s="740"/>
      <c r="P291" s="740"/>
      <c r="Q291" s="740"/>
      <c r="R291" s="740"/>
      <c r="S291" s="740"/>
      <c r="T291" s="740"/>
      <c r="U291" s="745"/>
      <c r="V291" s="745"/>
      <c r="W291" s="745"/>
      <c r="X291" s="745"/>
      <c r="Y291" s="745"/>
      <c r="Z291" s="745"/>
      <c r="AA291" s="734"/>
      <c r="AB291" s="735"/>
      <c r="AC291" s="735"/>
      <c r="AD291" s="735"/>
      <c r="AE291" s="735"/>
      <c r="AF291" s="735"/>
      <c r="AG291" s="735"/>
      <c r="AH291" s="735"/>
      <c r="AI291" s="735"/>
      <c r="AJ291" s="735"/>
      <c r="AK291" s="735"/>
      <c r="AL291" s="735"/>
      <c r="AM291" s="735"/>
      <c r="AN291" s="735"/>
      <c r="AO291" s="735"/>
      <c r="AP291" s="735"/>
      <c r="AQ291" s="735"/>
      <c r="AR291" s="735"/>
      <c r="AS291" s="735"/>
      <c r="AT291" s="735"/>
      <c r="AU291" s="735"/>
      <c r="AV291" s="735"/>
      <c r="AW291" s="735"/>
      <c r="AX291" s="735"/>
      <c r="AY291" s="735"/>
      <c r="AZ291" s="735"/>
      <c r="BA291" s="736"/>
      <c r="BB291" s="731"/>
      <c r="BC291" s="732"/>
      <c r="BD291" s="733"/>
      <c r="BE291" s="709"/>
      <c r="BF291" s="710"/>
      <c r="BG291" s="710"/>
      <c r="BH291" s="710"/>
      <c r="BI291" s="710"/>
      <c r="BJ291" s="710"/>
      <c r="BK291" s="710"/>
      <c r="BL291" s="711"/>
    </row>
    <row r="292" spans="3:64" ht="15.95" customHeight="1">
      <c r="C292" s="703"/>
      <c r="D292" s="704"/>
      <c r="E292" s="712"/>
      <c r="F292" s="713"/>
      <c r="G292" s="713"/>
      <c r="H292" s="713"/>
      <c r="I292" s="713"/>
      <c r="J292" s="713"/>
      <c r="K292" s="713"/>
      <c r="L292" s="713"/>
      <c r="M292" s="713"/>
      <c r="N292" s="713"/>
      <c r="O292" s="744" t="str">
        <f>IF(O290="","",DATEDIF(O290,$J$52,"Y"))</f>
        <v/>
      </c>
      <c r="P292" s="744"/>
      <c r="Q292" s="744"/>
      <c r="R292" s="744"/>
      <c r="S292" s="744"/>
      <c r="T292" s="744"/>
      <c r="U292" s="745"/>
      <c r="V292" s="745"/>
      <c r="W292" s="745"/>
      <c r="X292" s="745"/>
      <c r="Y292" s="745"/>
      <c r="Z292" s="745"/>
      <c r="AA292" s="734"/>
      <c r="AB292" s="735"/>
      <c r="AC292" s="735"/>
      <c r="AD292" s="735"/>
      <c r="AE292" s="735"/>
      <c r="AF292" s="735"/>
      <c r="AG292" s="735"/>
      <c r="AH292" s="735"/>
      <c r="AI292" s="735"/>
      <c r="AJ292" s="735"/>
      <c r="AK292" s="735"/>
      <c r="AL292" s="735"/>
      <c r="AM292" s="735"/>
      <c r="AN292" s="735"/>
      <c r="AO292" s="735"/>
      <c r="AP292" s="735"/>
      <c r="AQ292" s="735"/>
      <c r="AR292" s="735"/>
      <c r="AS292" s="735"/>
      <c r="AT292" s="735"/>
      <c r="AU292" s="735"/>
      <c r="AV292" s="735"/>
      <c r="AW292" s="735"/>
      <c r="AX292" s="735"/>
      <c r="AY292" s="735"/>
      <c r="AZ292" s="735"/>
      <c r="BA292" s="736"/>
      <c r="BB292" s="731"/>
      <c r="BC292" s="732"/>
      <c r="BD292" s="733"/>
      <c r="BE292" s="712"/>
      <c r="BF292" s="713"/>
      <c r="BG292" s="713"/>
      <c r="BH292" s="713"/>
      <c r="BI292" s="713"/>
      <c r="BJ292" s="713"/>
      <c r="BK292" s="713"/>
      <c r="BL292" s="714"/>
    </row>
    <row r="293" spans="3:64" ht="15.95" customHeight="1">
      <c r="C293" s="699" t="str">
        <f>IF(E293="","",COUNT($C$7:D292)+1)</f>
        <v/>
      </c>
      <c r="D293" s="700"/>
      <c r="E293" s="737"/>
      <c r="F293" s="738"/>
      <c r="G293" s="738"/>
      <c r="H293" s="738"/>
      <c r="I293" s="738"/>
      <c r="J293" s="738"/>
      <c r="K293" s="738"/>
      <c r="L293" s="738"/>
      <c r="M293" s="738"/>
      <c r="N293" s="738"/>
      <c r="O293" s="739"/>
      <c r="P293" s="739"/>
      <c r="Q293" s="739"/>
      <c r="R293" s="739"/>
      <c r="S293" s="739"/>
      <c r="T293" s="739"/>
      <c r="U293" s="745"/>
      <c r="V293" s="745"/>
      <c r="W293" s="745"/>
      <c r="X293" s="745"/>
      <c r="Y293" s="745"/>
      <c r="Z293" s="745"/>
      <c r="AA293" s="734"/>
      <c r="AB293" s="735"/>
      <c r="AC293" s="735"/>
      <c r="AD293" s="735"/>
      <c r="AE293" s="735"/>
      <c r="AF293" s="735"/>
      <c r="AG293" s="735"/>
      <c r="AH293" s="735"/>
      <c r="AI293" s="735"/>
      <c r="AJ293" s="735"/>
      <c r="AK293" s="735"/>
      <c r="AL293" s="735"/>
      <c r="AM293" s="735"/>
      <c r="AN293" s="735"/>
      <c r="AO293" s="735"/>
      <c r="AP293" s="735"/>
      <c r="AQ293" s="735"/>
      <c r="AR293" s="735"/>
      <c r="AS293" s="735"/>
      <c r="AT293" s="735"/>
      <c r="AU293" s="735"/>
      <c r="AV293" s="735"/>
      <c r="AW293" s="735"/>
      <c r="AX293" s="735"/>
      <c r="AY293" s="735"/>
      <c r="AZ293" s="735"/>
      <c r="BA293" s="736"/>
      <c r="BB293" s="705"/>
      <c r="BC293" s="705"/>
      <c r="BD293" s="705"/>
      <c r="BE293" s="706"/>
      <c r="BF293" s="707"/>
      <c r="BG293" s="707"/>
      <c r="BH293" s="707"/>
      <c r="BI293" s="707"/>
      <c r="BJ293" s="707"/>
      <c r="BK293" s="707"/>
      <c r="BL293" s="708"/>
    </row>
    <row r="294" spans="3:64" ht="15.95" customHeight="1">
      <c r="C294" s="701"/>
      <c r="D294" s="702"/>
      <c r="E294" s="709"/>
      <c r="F294" s="743"/>
      <c r="G294" s="743"/>
      <c r="H294" s="743"/>
      <c r="I294" s="743"/>
      <c r="J294" s="743"/>
      <c r="K294" s="743"/>
      <c r="L294" s="743"/>
      <c r="M294" s="743"/>
      <c r="N294" s="743"/>
      <c r="O294" s="740"/>
      <c r="P294" s="740"/>
      <c r="Q294" s="740"/>
      <c r="R294" s="740"/>
      <c r="S294" s="740"/>
      <c r="T294" s="740"/>
      <c r="U294" s="745"/>
      <c r="V294" s="745"/>
      <c r="W294" s="745"/>
      <c r="X294" s="745"/>
      <c r="Y294" s="745"/>
      <c r="Z294" s="745"/>
      <c r="AA294" s="734"/>
      <c r="AB294" s="735"/>
      <c r="AC294" s="735"/>
      <c r="AD294" s="735"/>
      <c r="AE294" s="735"/>
      <c r="AF294" s="735"/>
      <c r="AG294" s="735"/>
      <c r="AH294" s="735"/>
      <c r="AI294" s="735"/>
      <c r="AJ294" s="735"/>
      <c r="AK294" s="735"/>
      <c r="AL294" s="735"/>
      <c r="AM294" s="735"/>
      <c r="AN294" s="735"/>
      <c r="AO294" s="735"/>
      <c r="AP294" s="735"/>
      <c r="AQ294" s="735"/>
      <c r="AR294" s="735"/>
      <c r="AS294" s="735"/>
      <c r="AT294" s="735"/>
      <c r="AU294" s="735"/>
      <c r="AV294" s="735"/>
      <c r="AW294" s="735"/>
      <c r="AX294" s="735"/>
      <c r="AY294" s="735"/>
      <c r="AZ294" s="735"/>
      <c r="BA294" s="736"/>
      <c r="BB294" s="731"/>
      <c r="BC294" s="732"/>
      <c r="BD294" s="733"/>
      <c r="BE294" s="709"/>
      <c r="BF294" s="710"/>
      <c r="BG294" s="710"/>
      <c r="BH294" s="710"/>
      <c r="BI294" s="710"/>
      <c r="BJ294" s="710"/>
      <c r="BK294" s="710"/>
      <c r="BL294" s="711"/>
    </row>
    <row r="295" spans="3:64" ht="15.95" customHeight="1">
      <c r="C295" s="703"/>
      <c r="D295" s="704"/>
      <c r="E295" s="712"/>
      <c r="F295" s="713"/>
      <c r="G295" s="713"/>
      <c r="H295" s="713"/>
      <c r="I295" s="713"/>
      <c r="J295" s="713"/>
      <c r="K295" s="713"/>
      <c r="L295" s="713"/>
      <c r="M295" s="713"/>
      <c r="N295" s="713"/>
      <c r="O295" s="744" t="str">
        <f>IF(O293="","",DATEDIF(O293,$J$52,"Y"))</f>
        <v/>
      </c>
      <c r="P295" s="744"/>
      <c r="Q295" s="744"/>
      <c r="R295" s="744"/>
      <c r="S295" s="744"/>
      <c r="T295" s="744"/>
      <c r="U295" s="745"/>
      <c r="V295" s="745"/>
      <c r="W295" s="745"/>
      <c r="X295" s="745"/>
      <c r="Y295" s="745"/>
      <c r="Z295" s="745"/>
      <c r="AA295" s="734"/>
      <c r="AB295" s="735"/>
      <c r="AC295" s="735"/>
      <c r="AD295" s="735"/>
      <c r="AE295" s="735"/>
      <c r="AF295" s="735"/>
      <c r="AG295" s="735"/>
      <c r="AH295" s="735"/>
      <c r="AI295" s="735"/>
      <c r="AJ295" s="735"/>
      <c r="AK295" s="735"/>
      <c r="AL295" s="735"/>
      <c r="AM295" s="735"/>
      <c r="AN295" s="735"/>
      <c r="AO295" s="735"/>
      <c r="AP295" s="735"/>
      <c r="AQ295" s="735"/>
      <c r="AR295" s="735"/>
      <c r="AS295" s="735"/>
      <c r="AT295" s="735"/>
      <c r="AU295" s="735"/>
      <c r="AV295" s="735"/>
      <c r="AW295" s="735"/>
      <c r="AX295" s="735"/>
      <c r="AY295" s="735"/>
      <c r="AZ295" s="735"/>
      <c r="BA295" s="736"/>
      <c r="BB295" s="731"/>
      <c r="BC295" s="732"/>
      <c r="BD295" s="733"/>
      <c r="BE295" s="712"/>
      <c r="BF295" s="713"/>
      <c r="BG295" s="713"/>
      <c r="BH295" s="713"/>
      <c r="BI295" s="713"/>
      <c r="BJ295" s="713"/>
      <c r="BK295" s="713"/>
      <c r="BL295" s="714"/>
    </row>
    <row r="296" spans="3:64" ht="15.95" customHeight="1">
      <c r="C296" s="699" t="str">
        <f>IF(E296="","",COUNT($C$7:D295)+1)</f>
        <v/>
      </c>
      <c r="D296" s="700"/>
      <c r="E296" s="737"/>
      <c r="F296" s="738"/>
      <c r="G296" s="738"/>
      <c r="H296" s="738"/>
      <c r="I296" s="738"/>
      <c r="J296" s="738"/>
      <c r="K296" s="738"/>
      <c r="L296" s="738"/>
      <c r="M296" s="738"/>
      <c r="N296" s="738"/>
      <c r="O296" s="739"/>
      <c r="P296" s="739"/>
      <c r="Q296" s="739"/>
      <c r="R296" s="739"/>
      <c r="S296" s="739"/>
      <c r="T296" s="739"/>
      <c r="U296" s="745"/>
      <c r="V296" s="745"/>
      <c r="W296" s="745"/>
      <c r="X296" s="745"/>
      <c r="Y296" s="745"/>
      <c r="Z296" s="745"/>
      <c r="AA296" s="734"/>
      <c r="AB296" s="735"/>
      <c r="AC296" s="735"/>
      <c r="AD296" s="735"/>
      <c r="AE296" s="735"/>
      <c r="AF296" s="735"/>
      <c r="AG296" s="735"/>
      <c r="AH296" s="735"/>
      <c r="AI296" s="735"/>
      <c r="AJ296" s="735"/>
      <c r="AK296" s="735"/>
      <c r="AL296" s="735"/>
      <c r="AM296" s="735"/>
      <c r="AN296" s="735"/>
      <c r="AO296" s="735"/>
      <c r="AP296" s="735"/>
      <c r="AQ296" s="735"/>
      <c r="AR296" s="735"/>
      <c r="AS296" s="735"/>
      <c r="AT296" s="735"/>
      <c r="AU296" s="735"/>
      <c r="AV296" s="735"/>
      <c r="AW296" s="735"/>
      <c r="AX296" s="735"/>
      <c r="AY296" s="735"/>
      <c r="AZ296" s="735"/>
      <c r="BA296" s="736"/>
      <c r="BB296" s="705"/>
      <c r="BC296" s="705"/>
      <c r="BD296" s="705"/>
      <c r="BE296" s="706"/>
      <c r="BF296" s="707"/>
      <c r="BG296" s="707"/>
      <c r="BH296" s="707"/>
      <c r="BI296" s="707"/>
      <c r="BJ296" s="707"/>
      <c r="BK296" s="707"/>
      <c r="BL296" s="708"/>
    </row>
    <row r="297" spans="3:64" ht="15.95" customHeight="1">
      <c r="C297" s="701"/>
      <c r="D297" s="702"/>
      <c r="E297" s="709"/>
      <c r="F297" s="743"/>
      <c r="G297" s="743"/>
      <c r="H297" s="743"/>
      <c r="I297" s="743"/>
      <c r="J297" s="743"/>
      <c r="K297" s="743"/>
      <c r="L297" s="743"/>
      <c r="M297" s="743"/>
      <c r="N297" s="743"/>
      <c r="O297" s="740"/>
      <c r="P297" s="740"/>
      <c r="Q297" s="740"/>
      <c r="R297" s="740"/>
      <c r="S297" s="740"/>
      <c r="T297" s="740"/>
      <c r="U297" s="745"/>
      <c r="V297" s="745"/>
      <c r="W297" s="745"/>
      <c r="X297" s="745"/>
      <c r="Y297" s="745"/>
      <c r="Z297" s="745"/>
      <c r="AA297" s="734"/>
      <c r="AB297" s="735"/>
      <c r="AC297" s="735"/>
      <c r="AD297" s="735"/>
      <c r="AE297" s="735"/>
      <c r="AF297" s="735"/>
      <c r="AG297" s="735"/>
      <c r="AH297" s="735"/>
      <c r="AI297" s="735"/>
      <c r="AJ297" s="735"/>
      <c r="AK297" s="735"/>
      <c r="AL297" s="735"/>
      <c r="AM297" s="735"/>
      <c r="AN297" s="735"/>
      <c r="AO297" s="735"/>
      <c r="AP297" s="735"/>
      <c r="AQ297" s="735"/>
      <c r="AR297" s="735"/>
      <c r="AS297" s="735"/>
      <c r="AT297" s="735"/>
      <c r="AU297" s="735"/>
      <c r="AV297" s="735"/>
      <c r="AW297" s="735"/>
      <c r="AX297" s="735"/>
      <c r="AY297" s="735"/>
      <c r="AZ297" s="735"/>
      <c r="BA297" s="736"/>
      <c r="BB297" s="731"/>
      <c r="BC297" s="732"/>
      <c r="BD297" s="733"/>
      <c r="BE297" s="709"/>
      <c r="BF297" s="710"/>
      <c r="BG297" s="710"/>
      <c r="BH297" s="710"/>
      <c r="BI297" s="710"/>
      <c r="BJ297" s="710"/>
      <c r="BK297" s="710"/>
      <c r="BL297" s="711"/>
    </row>
    <row r="298" spans="3:64" ht="15.95" customHeight="1">
      <c r="C298" s="703"/>
      <c r="D298" s="704"/>
      <c r="E298" s="712"/>
      <c r="F298" s="713"/>
      <c r="G298" s="713"/>
      <c r="H298" s="713"/>
      <c r="I298" s="713"/>
      <c r="J298" s="713"/>
      <c r="K298" s="713"/>
      <c r="L298" s="713"/>
      <c r="M298" s="713"/>
      <c r="N298" s="713"/>
      <c r="O298" s="744" t="str">
        <f>IF(O296="","",DATEDIF(O296,$J$52,"Y"))</f>
        <v/>
      </c>
      <c r="P298" s="744"/>
      <c r="Q298" s="744"/>
      <c r="R298" s="744"/>
      <c r="S298" s="744"/>
      <c r="T298" s="744"/>
      <c r="U298" s="745"/>
      <c r="V298" s="745"/>
      <c r="W298" s="745"/>
      <c r="X298" s="745"/>
      <c r="Y298" s="745"/>
      <c r="Z298" s="745"/>
      <c r="AA298" s="734"/>
      <c r="AB298" s="735"/>
      <c r="AC298" s="735"/>
      <c r="AD298" s="735"/>
      <c r="AE298" s="735"/>
      <c r="AF298" s="735"/>
      <c r="AG298" s="735"/>
      <c r="AH298" s="735"/>
      <c r="AI298" s="735"/>
      <c r="AJ298" s="735"/>
      <c r="AK298" s="735"/>
      <c r="AL298" s="735"/>
      <c r="AM298" s="735"/>
      <c r="AN298" s="735"/>
      <c r="AO298" s="735"/>
      <c r="AP298" s="735"/>
      <c r="AQ298" s="735"/>
      <c r="AR298" s="735"/>
      <c r="AS298" s="735"/>
      <c r="AT298" s="735"/>
      <c r="AU298" s="735"/>
      <c r="AV298" s="735"/>
      <c r="AW298" s="735"/>
      <c r="AX298" s="735"/>
      <c r="AY298" s="735"/>
      <c r="AZ298" s="735"/>
      <c r="BA298" s="736"/>
      <c r="BB298" s="731"/>
      <c r="BC298" s="732"/>
      <c r="BD298" s="733"/>
      <c r="BE298" s="712"/>
      <c r="BF298" s="713"/>
      <c r="BG298" s="713"/>
      <c r="BH298" s="713"/>
      <c r="BI298" s="713"/>
      <c r="BJ298" s="713"/>
      <c r="BK298" s="713"/>
      <c r="BL298" s="714"/>
    </row>
    <row r="299" spans="3:64" ht="15.95" customHeight="1">
      <c r="C299" s="699" t="str">
        <f>IF(E299="","",COUNT($C$7:D298)+1)</f>
        <v/>
      </c>
      <c r="D299" s="700"/>
      <c r="E299" s="737"/>
      <c r="F299" s="738"/>
      <c r="G299" s="738"/>
      <c r="H299" s="738"/>
      <c r="I299" s="738"/>
      <c r="J299" s="738"/>
      <c r="K299" s="738"/>
      <c r="L299" s="738"/>
      <c r="M299" s="738"/>
      <c r="N299" s="738"/>
      <c r="O299" s="739"/>
      <c r="P299" s="739"/>
      <c r="Q299" s="739"/>
      <c r="R299" s="739"/>
      <c r="S299" s="739"/>
      <c r="T299" s="739"/>
      <c r="U299" s="745"/>
      <c r="V299" s="745"/>
      <c r="W299" s="745"/>
      <c r="X299" s="745"/>
      <c r="Y299" s="745"/>
      <c r="Z299" s="745"/>
      <c r="AA299" s="734"/>
      <c r="AB299" s="735"/>
      <c r="AC299" s="735"/>
      <c r="AD299" s="735"/>
      <c r="AE299" s="735"/>
      <c r="AF299" s="735"/>
      <c r="AG299" s="735"/>
      <c r="AH299" s="735"/>
      <c r="AI299" s="735"/>
      <c r="AJ299" s="735"/>
      <c r="AK299" s="735"/>
      <c r="AL299" s="735"/>
      <c r="AM299" s="735"/>
      <c r="AN299" s="735"/>
      <c r="AO299" s="735"/>
      <c r="AP299" s="735"/>
      <c r="AQ299" s="735"/>
      <c r="AR299" s="735"/>
      <c r="AS299" s="735"/>
      <c r="AT299" s="735"/>
      <c r="AU299" s="735"/>
      <c r="AV299" s="735"/>
      <c r="AW299" s="735"/>
      <c r="AX299" s="735"/>
      <c r="AY299" s="735"/>
      <c r="AZ299" s="735"/>
      <c r="BA299" s="736"/>
      <c r="BB299" s="705"/>
      <c r="BC299" s="705"/>
      <c r="BD299" s="705"/>
      <c r="BE299" s="706"/>
      <c r="BF299" s="707"/>
      <c r="BG299" s="707"/>
      <c r="BH299" s="707"/>
      <c r="BI299" s="707"/>
      <c r="BJ299" s="707"/>
      <c r="BK299" s="707"/>
      <c r="BL299" s="708"/>
    </row>
    <row r="300" spans="3:64" ht="15.95" customHeight="1">
      <c r="C300" s="701"/>
      <c r="D300" s="702"/>
      <c r="E300" s="709"/>
      <c r="F300" s="743"/>
      <c r="G300" s="743"/>
      <c r="H300" s="743"/>
      <c r="I300" s="743"/>
      <c r="J300" s="743"/>
      <c r="K300" s="743"/>
      <c r="L300" s="743"/>
      <c r="M300" s="743"/>
      <c r="N300" s="743"/>
      <c r="O300" s="740"/>
      <c r="P300" s="740"/>
      <c r="Q300" s="740"/>
      <c r="R300" s="740"/>
      <c r="S300" s="740"/>
      <c r="T300" s="740"/>
      <c r="U300" s="745"/>
      <c r="V300" s="745"/>
      <c r="W300" s="745"/>
      <c r="X300" s="745"/>
      <c r="Y300" s="745"/>
      <c r="Z300" s="745"/>
      <c r="AA300" s="734"/>
      <c r="AB300" s="735"/>
      <c r="AC300" s="735"/>
      <c r="AD300" s="735"/>
      <c r="AE300" s="735"/>
      <c r="AF300" s="735"/>
      <c r="AG300" s="735"/>
      <c r="AH300" s="735"/>
      <c r="AI300" s="735"/>
      <c r="AJ300" s="735"/>
      <c r="AK300" s="735"/>
      <c r="AL300" s="735"/>
      <c r="AM300" s="735"/>
      <c r="AN300" s="735"/>
      <c r="AO300" s="735"/>
      <c r="AP300" s="735"/>
      <c r="AQ300" s="735"/>
      <c r="AR300" s="735"/>
      <c r="AS300" s="735"/>
      <c r="AT300" s="735"/>
      <c r="AU300" s="735"/>
      <c r="AV300" s="735"/>
      <c r="AW300" s="735"/>
      <c r="AX300" s="735"/>
      <c r="AY300" s="735"/>
      <c r="AZ300" s="735"/>
      <c r="BA300" s="736"/>
      <c r="BB300" s="731"/>
      <c r="BC300" s="732"/>
      <c r="BD300" s="733"/>
      <c r="BE300" s="709"/>
      <c r="BF300" s="710"/>
      <c r="BG300" s="710"/>
      <c r="BH300" s="710"/>
      <c r="BI300" s="710"/>
      <c r="BJ300" s="710"/>
      <c r="BK300" s="710"/>
      <c r="BL300" s="711"/>
    </row>
    <row r="301" spans="3:64" ht="15.95" customHeight="1">
      <c r="C301" s="703"/>
      <c r="D301" s="704"/>
      <c r="E301" s="712"/>
      <c r="F301" s="713"/>
      <c r="G301" s="713"/>
      <c r="H301" s="713"/>
      <c r="I301" s="713"/>
      <c r="J301" s="713"/>
      <c r="K301" s="713"/>
      <c r="L301" s="713"/>
      <c r="M301" s="713"/>
      <c r="N301" s="713"/>
      <c r="O301" s="744" t="str">
        <f>IF(O299="","",DATEDIF(O299,$J$52,"Y"))</f>
        <v/>
      </c>
      <c r="P301" s="744"/>
      <c r="Q301" s="744"/>
      <c r="R301" s="744"/>
      <c r="S301" s="744"/>
      <c r="T301" s="744"/>
      <c r="U301" s="745"/>
      <c r="V301" s="745"/>
      <c r="W301" s="745"/>
      <c r="X301" s="745"/>
      <c r="Y301" s="745"/>
      <c r="Z301" s="745"/>
      <c r="AA301" s="734"/>
      <c r="AB301" s="735"/>
      <c r="AC301" s="735"/>
      <c r="AD301" s="735"/>
      <c r="AE301" s="735"/>
      <c r="AF301" s="735"/>
      <c r="AG301" s="735"/>
      <c r="AH301" s="735"/>
      <c r="AI301" s="735"/>
      <c r="AJ301" s="735"/>
      <c r="AK301" s="735"/>
      <c r="AL301" s="735"/>
      <c r="AM301" s="735"/>
      <c r="AN301" s="735"/>
      <c r="AO301" s="735"/>
      <c r="AP301" s="735"/>
      <c r="AQ301" s="735"/>
      <c r="AR301" s="735"/>
      <c r="AS301" s="735"/>
      <c r="AT301" s="735"/>
      <c r="AU301" s="735"/>
      <c r="AV301" s="735"/>
      <c r="AW301" s="735"/>
      <c r="AX301" s="735"/>
      <c r="AY301" s="735"/>
      <c r="AZ301" s="735"/>
      <c r="BA301" s="736"/>
      <c r="BB301" s="731"/>
      <c r="BC301" s="732"/>
      <c r="BD301" s="733"/>
      <c r="BE301" s="712"/>
      <c r="BF301" s="713"/>
      <c r="BG301" s="713"/>
      <c r="BH301" s="713"/>
      <c r="BI301" s="713"/>
      <c r="BJ301" s="713"/>
      <c r="BK301" s="713"/>
      <c r="BL301" s="714"/>
    </row>
    <row r="302" spans="3:64" ht="15.95" customHeight="1">
      <c r="C302" s="699" t="str">
        <f>IF(E302="","",COUNT($C$7:D301)+1)</f>
        <v/>
      </c>
      <c r="D302" s="700"/>
      <c r="E302" s="737"/>
      <c r="F302" s="738"/>
      <c r="G302" s="738"/>
      <c r="H302" s="738"/>
      <c r="I302" s="738"/>
      <c r="J302" s="738"/>
      <c r="K302" s="738"/>
      <c r="L302" s="738"/>
      <c r="M302" s="738"/>
      <c r="N302" s="738"/>
      <c r="O302" s="739"/>
      <c r="P302" s="739"/>
      <c r="Q302" s="739"/>
      <c r="R302" s="739"/>
      <c r="S302" s="739"/>
      <c r="T302" s="739"/>
      <c r="U302" s="745"/>
      <c r="V302" s="745"/>
      <c r="W302" s="745"/>
      <c r="X302" s="745"/>
      <c r="Y302" s="745"/>
      <c r="Z302" s="745"/>
      <c r="AA302" s="734"/>
      <c r="AB302" s="735"/>
      <c r="AC302" s="735"/>
      <c r="AD302" s="735"/>
      <c r="AE302" s="735"/>
      <c r="AF302" s="735"/>
      <c r="AG302" s="735"/>
      <c r="AH302" s="735"/>
      <c r="AI302" s="735"/>
      <c r="AJ302" s="735"/>
      <c r="AK302" s="735"/>
      <c r="AL302" s="735"/>
      <c r="AM302" s="735"/>
      <c r="AN302" s="735"/>
      <c r="AO302" s="735"/>
      <c r="AP302" s="735"/>
      <c r="AQ302" s="735"/>
      <c r="AR302" s="735"/>
      <c r="AS302" s="735"/>
      <c r="AT302" s="735"/>
      <c r="AU302" s="735"/>
      <c r="AV302" s="735"/>
      <c r="AW302" s="735"/>
      <c r="AX302" s="735"/>
      <c r="AY302" s="735"/>
      <c r="AZ302" s="735"/>
      <c r="BA302" s="736"/>
      <c r="BB302" s="705"/>
      <c r="BC302" s="705"/>
      <c r="BD302" s="705"/>
      <c r="BE302" s="706"/>
      <c r="BF302" s="707"/>
      <c r="BG302" s="707"/>
      <c r="BH302" s="707"/>
      <c r="BI302" s="707"/>
      <c r="BJ302" s="707"/>
      <c r="BK302" s="707"/>
      <c r="BL302" s="708"/>
    </row>
    <row r="303" spans="3:64" ht="15.95" customHeight="1">
      <c r="C303" s="701"/>
      <c r="D303" s="702"/>
      <c r="E303" s="709"/>
      <c r="F303" s="743"/>
      <c r="G303" s="743"/>
      <c r="H303" s="743"/>
      <c r="I303" s="743"/>
      <c r="J303" s="743"/>
      <c r="K303" s="743"/>
      <c r="L303" s="743"/>
      <c r="M303" s="743"/>
      <c r="N303" s="743"/>
      <c r="O303" s="740"/>
      <c r="P303" s="740"/>
      <c r="Q303" s="740"/>
      <c r="R303" s="740"/>
      <c r="S303" s="740"/>
      <c r="T303" s="740"/>
      <c r="U303" s="745"/>
      <c r="V303" s="745"/>
      <c r="W303" s="745"/>
      <c r="X303" s="745"/>
      <c r="Y303" s="745"/>
      <c r="Z303" s="745"/>
      <c r="AA303" s="734"/>
      <c r="AB303" s="735"/>
      <c r="AC303" s="735"/>
      <c r="AD303" s="735"/>
      <c r="AE303" s="735"/>
      <c r="AF303" s="735"/>
      <c r="AG303" s="735"/>
      <c r="AH303" s="735"/>
      <c r="AI303" s="735"/>
      <c r="AJ303" s="735"/>
      <c r="AK303" s="735"/>
      <c r="AL303" s="735"/>
      <c r="AM303" s="735"/>
      <c r="AN303" s="735"/>
      <c r="AO303" s="735"/>
      <c r="AP303" s="735"/>
      <c r="AQ303" s="735"/>
      <c r="AR303" s="735"/>
      <c r="AS303" s="735"/>
      <c r="AT303" s="735"/>
      <c r="AU303" s="735"/>
      <c r="AV303" s="735"/>
      <c r="AW303" s="735"/>
      <c r="AX303" s="735"/>
      <c r="AY303" s="735"/>
      <c r="AZ303" s="735"/>
      <c r="BA303" s="736"/>
      <c r="BB303" s="731"/>
      <c r="BC303" s="732"/>
      <c r="BD303" s="733"/>
      <c r="BE303" s="709"/>
      <c r="BF303" s="710"/>
      <c r="BG303" s="710"/>
      <c r="BH303" s="710"/>
      <c r="BI303" s="710"/>
      <c r="BJ303" s="710"/>
      <c r="BK303" s="710"/>
      <c r="BL303" s="711"/>
    </row>
    <row r="304" spans="3:64" ht="15.95" customHeight="1">
      <c r="C304" s="703"/>
      <c r="D304" s="704"/>
      <c r="E304" s="712"/>
      <c r="F304" s="713"/>
      <c r="G304" s="713"/>
      <c r="H304" s="713"/>
      <c r="I304" s="713"/>
      <c r="J304" s="713"/>
      <c r="K304" s="713"/>
      <c r="L304" s="713"/>
      <c r="M304" s="713"/>
      <c r="N304" s="713"/>
      <c r="O304" s="744" t="str">
        <f>IF(O302="","",DATEDIF(O302,$J$52,"Y"))</f>
        <v/>
      </c>
      <c r="P304" s="744"/>
      <c r="Q304" s="744"/>
      <c r="R304" s="744"/>
      <c r="S304" s="744"/>
      <c r="T304" s="744"/>
      <c r="U304" s="745"/>
      <c r="V304" s="745"/>
      <c r="W304" s="745"/>
      <c r="X304" s="745"/>
      <c r="Y304" s="745"/>
      <c r="Z304" s="745"/>
      <c r="AA304" s="734"/>
      <c r="AB304" s="735"/>
      <c r="AC304" s="735"/>
      <c r="AD304" s="735"/>
      <c r="AE304" s="735"/>
      <c r="AF304" s="735"/>
      <c r="AG304" s="735"/>
      <c r="AH304" s="735"/>
      <c r="AI304" s="735"/>
      <c r="AJ304" s="735"/>
      <c r="AK304" s="735"/>
      <c r="AL304" s="735"/>
      <c r="AM304" s="735"/>
      <c r="AN304" s="735"/>
      <c r="AO304" s="735"/>
      <c r="AP304" s="735"/>
      <c r="AQ304" s="735"/>
      <c r="AR304" s="735"/>
      <c r="AS304" s="735"/>
      <c r="AT304" s="735"/>
      <c r="AU304" s="735"/>
      <c r="AV304" s="735"/>
      <c r="AW304" s="735"/>
      <c r="AX304" s="735"/>
      <c r="AY304" s="735"/>
      <c r="AZ304" s="735"/>
      <c r="BA304" s="736"/>
      <c r="BB304" s="731"/>
      <c r="BC304" s="732"/>
      <c r="BD304" s="733"/>
      <c r="BE304" s="712"/>
      <c r="BF304" s="713"/>
      <c r="BG304" s="713"/>
      <c r="BH304" s="713"/>
      <c r="BI304" s="713"/>
      <c r="BJ304" s="713"/>
      <c r="BK304" s="713"/>
      <c r="BL304" s="714"/>
    </row>
    <row r="305" spans="3:64" ht="15.95" customHeight="1">
      <c r="C305" s="699" t="str">
        <f>IF(E305="","",COUNT($C$7:D304)+1)</f>
        <v/>
      </c>
      <c r="D305" s="700"/>
      <c r="E305" s="737"/>
      <c r="F305" s="738"/>
      <c r="G305" s="738"/>
      <c r="H305" s="738"/>
      <c r="I305" s="738"/>
      <c r="J305" s="738"/>
      <c r="K305" s="738"/>
      <c r="L305" s="738"/>
      <c r="M305" s="738"/>
      <c r="N305" s="738"/>
      <c r="O305" s="739"/>
      <c r="P305" s="739"/>
      <c r="Q305" s="739"/>
      <c r="R305" s="739"/>
      <c r="S305" s="739"/>
      <c r="T305" s="739"/>
      <c r="U305" s="745"/>
      <c r="V305" s="745"/>
      <c r="W305" s="745"/>
      <c r="X305" s="745"/>
      <c r="Y305" s="745"/>
      <c r="Z305" s="745"/>
      <c r="AA305" s="734"/>
      <c r="AB305" s="735"/>
      <c r="AC305" s="735"/>
      <c r="AD305" s="735"/>
      <c r="AE305" s="735"/>
      <c r="AF305" s="735"/>
      <c r="AG305" s="735"/>
      <c r="AH305" s="735"/>
      <c r="AI305" s="735"/>
      <c r="AJ305" s="735"/>
      <c r="AK305" s="735"/>
      <c r="AL305" s="735"/>
      <c r="AM305" s="735"/>
      <c r="AN305" s="735"/>
      <c r="AO305" s="735"/>
      <c r="AP305" s="735"/>
      <c r="AQ305" s="735"/>
      <c r="AR305" s="735"/>
      <c r="AS305" s="735"/>
      <c r="AT305" s="735"/>
      <c r="AU305" s="735"/>
      <c r="AV305" s="735"/>
      <c r="AW305" s="735"/>
      <c r="AX305" s="735"/>
      <c r="AY305" s="735"/>
      <c r="AZ305" s="735"/>
      <c r="BA305" s="736"/>
      <c r="BB305" s="705"/>
      <c r="BC305" s="705"/>
      <c r="BD305" s="705"/>
      <c r="BE305" s="706"/>
      <c r="BF305" s="707"/>
      <c r="BG305" s="707"/>
      <c r="BH305" s="707"/>
      <c r="BI305" s="707"/>
      <c r="BJ305" s="707"/>
      <c r="BK305" s="707"/>
      <c r="BL305" s="708"/>
    </row>
    <row r="306" spans="3:64" ht="15.95" customHeight="1">
      <c r="C306" s="701"/>
      <c r="D306" s="702"/>
      <c r="E306" s="709"/>
      <c r="F306" s="743"/>
      <c r="G306" s="743"/>
      <c r="H306" s="743"/>
      <c r="I306" s="743"/>
      <c r="J306" s="743"/>
      <c r="K306" s="743"/>
      <c r="L306" s="743"/>
      <c r="M306" s="743"/>
      <c r="N306" s="743"/>
      <c r="O306" s="740"/>
      <c r="P306" s="740"/>
      <c r="Q306" s="740"/>
      <c r="R306" s="740"/>
      <c r="S306" s="740"/>
      <c r="T306" s="740"/>
      <c r="U306" s="745"/>
      <c r="V306" s="745"/>
      <c r="W306" s="745"/>
      <c r="X306" s="745"/>
      <c r="Y306" s="745"/>
      <c r="Z306" s="745"/>
      <c r="AA306" s="734"/>
      <c r="AB306" s="735"/>
      <c r="AC306" s="735"/>
      <c r="AD306" s="735"/>
      <c r="AE306" s="735"/>
      <c r="AF306" s="735"/>
      <c r="AG306" s="735"/>
      <c r="AH306" s="735"/>
      <c r="AI306" s="735"/>
      <c r="AJ306" s="735"/>
      <c r="AK306" s="735"/>
      <c r="AL306" s="735"/>
      <c r="AM306" s="735"/>
      <c r="AN306" s="735"/>
      <c r="AO306" s="735"/>
      <c r="AP306" s="735"/>
      <c r="AQ306" s="735"/>
      <c r="AR306" s="735"/>
      <c r="AS306" s="735"/>
      <c r="AT306" s="735"/>
      <c r="AU306" s="735"/>
      <c r="AV306" s="735"/>
      <c r="AW306" s="735"/>
      <c r="AX306" s="735"/>
      <c r="AY306" s="735"/>
      <c r="AZ306" s="735"/>
      <c r="BA306" s="736"/>
      <c r="BB306" s="731"/>
      <c r="BC306" s="732"/>
      <c r="BD306" s="733"/>
      <c r="BE306" s="709"/>
      <c r="BF306" s="710"/>
      <c r="BG306" s="710"/>
      <c r="BH306" s="710"/>
      <c r="BI306" s="710"/>
      <c r="BJ306" s="710"/>
      <c r="BK306" s="710"/>
      <c r="BL306" s="711"/>
    </row>
    <row r="307" spans="3:64" ht="15.95" customHeight="1">
      <c r="C307" s="703"/>
      <c r="D307" s="704"/>
      <c r="E307" s="712"/>
      <c r="F307" s="713"/>
      <c r="G307" s="713"/>
      <c r="H307" s="713"/>
      <c r="I307" s="713"/>
      <c r="J307" s="713"/>
      <c r="K307" s="713"/>
      <c r="L307" s="713"/>
      <c r="M307" s="713"/>
      <c r="N307" s="713"/>
      <c r="O307" s="744" t="str">
        <f>IF(O305="","",DATEDIF(O305,$J$52,"Y"))</f>
        <v/>
      </c>
      <c r="P307" s="744"/>
      <c r="Q307" s="744"/>
      <c r="R307" s="744"/>
      <c r="S307" s="744"/>
      <c r="T307" s="744"/>
      <c r="U307" s="745"/>
      <c r="V307" s="745"/>
      <c r="W307" s="745"/>
      <c r="X307" s="745"/>
      <c r="Y307" s="745"/>
      <c r="Z307" s="745"/>
      <c r="AA307" s="734"/>
      <c r="AB307" s="735"/>
      <c r="AC307" s="735"/>
      <c r="AD307" s="735"/>
      <c r="AE307" s="735"/>
      <c r="AF307" s="735"/>
      <c r="AG307" s="735"/>
      <c r="AH307" s="735"/>
      <c r="AI307" s="735"/>
      <c r="AJ307" s="735"/>
      <c r="AK307" s="735"/>
      <c r="AL307" s="735"/>
      <c r="AM307" s="735"/>
      <c r="AN307" s="735"/>
      <c r="AO307" s="735"/>
      <c r="AP307" s="735"/>
      <c r="AQ307" s="735"/>
      <c r="AR307" s="735"/>
      <c r="AS307" s="735"/>
      <c r="AT307" s="735"/>
      <c r="AU307" s="735"/>
      <c r="AV307" s="735"/>
      <c r="AW307" s="735"/>
      <c r="AX307" s="735"/>
      <c r="AY307" s="735"/>
      <c r="AZ307" s="735"/>
      <c r="BA307" s="736"/>
      <c r="BB307" s="731"/>
      <c r="BC307" s="732"/>
      <c r="BD307" s="733"/>
      <c r="BE307" s="712"/>
      <c r="BF307" s="713"/>
      <c r="BG307" s="713"/>
      <c r="BH307" s="713"/>
      <c r="BI307" s="713"/>
      <c r="BJ307" s="713"/>
      <c r="BK307" s="713"/>
      <c r="BL307" s="714"/>
    </row>
    <row r="308" spans="3:64" ht="15.95" customHeight="1">
      <c r="C308" s="699" t="str">
        <f>IF(E308="","",COUNT($C$7:D307)+1)</f>
        <v/>
      </c>
      <c r="D308" s="700"/>
      <c r="E308" s="737"/>
      <c r="F308" s="738"/>
      <c r="G308" s="738"/>
      <c r="H308" s="738"/>
      <c r="I308" s="738"/>
      <c r="J308" s="738"/>
      <c r="K308" s="738"/>
      <c r="L308" s="738"/>
      <c r="M308" s="738"/>
      <c r="N308" s="738"/>
      <c r="O308" s="739"/>
      <c r="P308" s="739"/>
      <c r="Q308" s="739"/>
      <c r="R308" s="739"/>
      <c r="S308" s="739"/>
      <c r="T308" s="739"/>
      <c r="U308" s="745"/>
      <c r="V308" s="745"/>
      <c r="W308" s="745"/>
      <c r="X308" s="745"/>
      <c r="Y308" s="745"/>
      <c r="Z308" s="745"/>
      <c r="AA308" s="734"/>
      <c r="AB308" s="735"/>
      <c r="AC308" s="735"/>
      <c r="AD308" s="735"/>
      <c r="AE308" s="735"/>
      <c r="AF308" s="735"/>
      <c r="AG308" s="735"/>
      <c r="AH308" s="735"/>
      <c r="AI308" s="735"/>
      <c r="AJ308" s="735"/>
      <c r="AK308" s="735"/>
      <c r="AL308" s="735"/>
      <c r="AM308" s="735"/>
      <c r="AN308" s="735"/>
      <c r="AO308" s="735"/>
      <c r="AP308" s="735"/>
      <c r="AQ308" s="735"/>
      <c r="AR308" s="735"/>
      <c r="AS308" s="735"/>
      <c r="AT308" s="735"/>
      <c r="AU308" s="735"/>
      <c r="AV308" s="735"/>
      <c r="AW308" s="735"/>
      <c r="AX308" s="735"/>
      <c r="AY308" s="735"/>
      <c r="AZ308" s="735"/>
      <c r="BA308" s="736"/>
      <c r="BB308" s="705"/>
      <c r="BC308" s="705"/>
      <c r="BD308" s="705"/>
      <c r="BE308" s="706"/>
      <c r="BF308" s="707"/>
      <c r="BG308" s="707"/>
      <c r="BH308" s="707"/>
      <c r="BI308" s="707"/>
      <c r="BJ308" s="707"/>
      <c r="BK308" s="707"/>
      <c r="BL308" s="708"/>
    </row>
    <row r="309" spans="3:64" ht="15.95" customHeight="1">
      <c r="C309" s="701"/>
      <c r="D309" s="702"/>
      <c r="E309" s="709"/>
      <c r="F309" s="743"/>
      <c r="G309" s="743"/>
      <c r="H309" s="743"/>
      <c r="I309" s="743"/>
      <c r="J309" s="743"/>
      <c r="K309" s="743"/>
      <c r="L309" s="743"/>
      <c r="M309" s="743"/>
      <c r="N309" s="743"/>
      <c r="O309" s="740"/>
      <c r="P309" s="740"/>
      <c r="Q309" s="740"/>
      <c r="R309" s="740"/>
      <c r="S309" s="740"/>
      <c r="T309" s="740"/>
      <c r="U309" s="745"/>
      <c r="V309" s="745"/>
      <c r="W309" s="745"/>
      <c r="X309" s="745"/>
      <c r="Y309" s="745"/>
      <c r="Z309" s="745"/>
      <c r="AA309" s="734"/>
      <c r="AB309" s="735"/>
      <c r="AC309" s="735"/>
      <c r="AD309" s="735"/>
      <c r="AE309" s="735"/>
      <c r="AF309" s="735"/>
      <c r="AG309" s="735"/>
      <c r="AH309" s="735"/>
      <c r="AI309" s="735"/>
      <c r="AJ309" s="735"/>
      <c r="AK309" s="735"/>
      <c r="AL309" s="735"/>
      <c r="AM309" s="735"/>
      <c r="AN309" s="735"/>
      <c r="AO309" s="735"/>
      <c r="AP309" s="735"/>
      <c r="AQ309" s="735"/>
      <c r="AR309" s="735"/>
      <c r="AS309" s="735"/>
      <c r="AT309" s="735"/>
      <c r="AU309" s="735"/>
      <c r="AV309" s="735"/>
      <c r="AW309" s="735"/>
      <c r="AX309" s="735"/>
      <c r="AY309" s="735"/>
      <c r="AZ309" s="735"/>
      <c r="BA309" s="736"/>
      <c r="BB309" s="731"/>
      <c r="BC309" s="732"/>
      <c r="BD309" s="733"/>
      <c r="BE309" s="709"/>
      <c r="BF309" s="710"/>
      <c r="BG309" s="710"/>
      <c r="BH309" s="710"/>
      <c r="BI309" s="710"/>
      <c r="BJ309" s="710"/>
      <c r="BK309" s="710"/>
      <c r="BL309" s="711"/>
    </row>
    <row r="310" spans="3:64" ht="15.95" customHeight="1">
      <c r="C310" s="703"/>
      <c r="D310" s="704"/>
      <c r="E310" s="712"/>
      <c r="F310" s="713"/>
      <c r="G310" s="713"/>
      <c r="H310" s="713"/>
      <c r="I310" s="713"/>
      <c r="J310" s="713"/>
      <c r="K310" s="713"/>
      <c r="L310" s="713"/>
      <c r="M310" s="713"/>
      <c r="N310" s="713"/>
      <c r="O310" s="744" t="str">
        <f>IF(O308="","",DATEDIF(O308,$J$52,"Y"))</f>
        <v/>
      </c>
      <c r="P310" s="744"/>
      <c r="Q310" s="744"/>
      <c r="R310" s="744"/>
      <c r="S310" s="744"/>
      <c r="T310" s="744"/>
      <c r="U310" s="745"/>
      <c r="V310" s="745"/>
      <c r="W310" s="745"/>
      <c r="X310" s="745"/>
      <c r="Y310" s="745"/>
      <c r="Z310" s="745"/>
      <c r="AA310" s="734"/>
      <c r="AB310" s="735"/>
      <c r="AC310" s="735"/>
      <c r="AD310" s="735"/>
      <c r="AE310" s="735"/>
      <c r="AF310" s="735"/>
      <c r="AG310" s="735"/>
      <c r="AH310" s="735"/>
      <c r="AI310" s="735"/>
      <c r="AJ310" s="735"/>
      <c r="AK310" s="735"/>
      <c r="AL310" s="735"/>
      <c r="AM310" s="735"/>
      <c r="AN310" s="735"/>
      <c r="AO310" s="735"/>
      <c r="AP310" s="735"/>
      <c r="AQ310" s="735"/>
      <c r="AR310" s="735"/>
      <c r="AS310" s="735"/>
      <c r="AT310" s="735"/>
      <c r="AU310" s="735"/>
      <c r="AV310" s="735"/>
      <c r="AW310" s="735"/>
      <c r="AX310" s="735"/>
      <c r="AY310" s="735"/>
      <c r="AZ310" s="735"/>
      <c r="BA310" s="736"/>
      <c r="BB310" s="731"/>
      <c r="BC310" s="732"/>
      <c r="BD310" s="733"/>
      <c r="BE310" s="712"/>
      <c r="BF310" s="713"/>
      <c r="BG310" s="713"/>
      <c r="BH310" s="713"/>
      <c r="BI310" s="713"/>
      <c r="BJ310" s="713"/>
      <c r="BK310" s="713"/>
      <c r="BL310" s="714"/>
    </row>
    <row r="311" spans="3:64" ht="15.95" customHeight="1">
      <c r="C311" s="699" t="str">
        <f>IF(E311="","",COUNT($C$7:D310)+1)</f>
        <v/>
      </c>
      <c r="D311" s="700"/>
      <c r="E311" s="737"/>
      <c r="F311" s="738"/>
      <c r="G311" s="738"/>
      <c r="H311" s="738"/>
      <c r="I311" s="738"/>
      <c r="J311" s="738"/>
      <c r="K311" s="738"/>
      <c r="L311" s="738"/>
      <c r="M311" s="738"/>
      <c r="N311" s="738"/>
      <c r="O311" s="739"/>
      <c r="P311" s="739"/>
      <c r="Q311" s="739"/>
      <c r="R311" s="739"/>
      <c r="S311" s="739"/>
      <c r="T311" s="739"/>
      <c r="U311" s="745"/>
      <c r="V311" s="745"/>
      <c r="W311" s="745"/>
      <c r="X311" s="745"/>
      <c r="Y311" s="745"/>
      <c r="Z311" s="745"/>
      <c r="AA311" s="734"/>
      <c r="AB311" s="735"/>
      <c r="AC311" s="735"/>
      <c r="AD311" s="735"/>
      <c r="AE311" s="735"/>
      <c r="AF311" s="735"/>
      <c r="AG311" s="735"/>
      <c r="AH311" s="735"/>
      <c r="AI311" s="735"/>
      <c r="AJ311" s="735"/>
      <c r="AK311" s="735"/>
      <c r="AL311" s="735"/>
      <c r="AM311" s="735"/>
      <c r="AN311" s="735"/>
      <c r="AO311" s="735"/>
      <c r="AP311" s="735"/>
      <c r="AQ311" s="735"/>
      <c r="AR311" s="735"/>
      <c r="AS311" s="735"/>
      <c r="AT311" s="735"/>
      <c r="AU311" s="735"/>
      <c r="AV311" s="735"/>
      <c r="AW311" s="735"/>
      <c r="AX311" s="735"/>
      <c r="AY311" s="735"/>
      <c r="AZ311" s="735"/>
      <c r="BA311" s="736"/>
      <c r="BB311" s="705"/>
      <c r="BC311" s="705"/>
      <c r="BD311" s="705"/>
      <c r="BE311" s="706"/>
      <c r="BF311" s="707"/>
      <c r="BG311" s="707"/>
      <c r="BH311" s="707"/>
      <c r="BI311" s="707"/>
      <c r="BJ311" s="707"/>
      <c r="BK311" s="707"/>
      <c r="BL311" s="708"/>
    </row>
    <row r="312" spans="3:64" ht="15.95" customHeight="1">
      <c r="C312" s="701"/>
      <c r="D312" s="702"/>
      <c r="E312" s="709"/>
      <c r="F312" s="743"/>
      <c r="G312" s="743"/>
      <c r="H312" s="743"/>
      <c r="I312" s="743"/>
      <c r="J312" s="743"/>
      <c r="K312" s="743"/>
      <c r="L312" s="743"/>
      <c r="M312" s="743"/>
      <c r="N312" s="743"/>
      <c r="O312" s="740"/>
      <c r="P312" s="740"/>
      <c r="Q312" s="740"/>
      <c r="R312" s="740"/>
      <c r="S312" s="740"/>
      <c r="T312" s="740"/>
      <c r="U312" s="745"/>
      <c r="V312" s="745"/>
      <c r="W312" s="745"/>
      <c r="X312" s="745"/>
      <c r="Y312" s="745"/>
      <c r="Z312" s="745"/>
      <c r="AA312" s="734"/>
      <c r="AB312" s="735"/>
      <c r="AC312" s="735"/>
      <c r="AD312" s="735"/>
      <c r="AE312" s="735"/>
      <c r="AF312" s="735"/>
      <c r="AG312" s="735"/>
      <c r="AH312" s="735"/>
      <c r="AI312" s="735"/>
      <c r="AJ312" s="735"/>
      <c r="AK312" s="735"/>
      <c r="AL312" s="735"/>
      <c r="AM312" s="735"/>
      <c r="AN312" s="735"/>
      <c r="AO312" s="735"/>
      <c r="AP312" s="735"/>
      <c r="AQ312" s="735"/>
      <c r="AR312" s="735"/>
      <c r="AS312" s="735"/>
      <c r="AT312" s="735"/>
      <c r="AU312" s="735"/>
      <c r="AV312" s="735"/>
      <c r="AW312" s="735"/>
      <c r="AX312" s="735"/>
      <c r="AY312" s="735"/>
      <c r="AZ312" s="735"/>
      <c r="BA312" s="736"/>
      <c r="BB312" s="731"/>
      <c r="BC312" s="732"/>
      <c r="BD312" s="733"/>
      <c r="BE312" s="709"/>
      <c r="BF312" s="710"/>
      <c r="BG312" s="710"/>
      <c r="BH312" s="710"/>
      <c r="BI312" s="710"/>
      <c r="BJ312" s="710"/>
      <c r="BK312" s="710"/>
      <c r="BL312" s="711"/>
    </row>
    <row r="313" spans="3:64" ht="15.95" customHeight="1">
      <c r="C313" s="703"/>
      <c r="D313" s="704"/>
      <c r="E313" s="712"/>
      <c r="F313" s="713"/>
      <c r="G313" s="713"/>
      <c r="H313" s="713"/>
      <c r="I313" s="713"/>
      <c r="J313" s="713"/>
      <c r="K313" s="713"/>
      <c r="L313" s="713"/>
      <c r="M313" s="713"/>
      <c r="N313" s="713"/>
      <c r="O313" s="744" t="str">
        <f>IF(O311="","",DATEDIF(O311,$J$52,"Y"))</f>
        <v/>
      </c>
      <c r="P313" s="744"/>
      <c r="Q313" s="744"/>
      <c r="R313" s="744"/>
      <c r="S313" s="744"/>
      <c r="T313" s="744"/>
      <c r="U313" s="745"/>
      <c r="V313" s="745"/>
      <c r="W313" s="745"/>
      <c r="X313" s="745"/>
      <c r="Y313" s="745"/>
      <c r="Z313" s="745"/>
      <c r="AA313" s="734"/>
      <c r="AB313" s="735"/>
      <c r="AC313" s="735"/>
      <c r="AD313" s="735"/>
      <c r="AE313" s="735"/>
      <c r="AF313" s="735"/>
      <c r="AG313" s="735"/>
      <c r="AH313" s="735"/>
      <c r="AI313" s="735"/>
      <c r="AJ313" s="735"/>
      <c r="AK313" s="735"/>
      <c r="AL313" s="735"/>
      <c r="AM313" s="735"/>
      <c r="AN313" s="735"/>
      <c r="AO313" s="735"/>
      <c r="AP313" s="735"/>
      <c r="AQ313" s="735"/>
      <c r="AR313" s="735"/>
      <c r="AS313" s="735"/>
      <c r="AT313" s="735"/>
      <c r="AU313" s="735"/>
      <c r="AV313" s="735"/>
      <c r="AW313" s="735"/>
      <c r="AX313" s="735"/>
      <c r="AY313" s="735"/>
      <c r="AZ313" s="735"/>
      <c r="BA313" s="736"/>
      <c r="BB313" s="731"/>
      <c r="BC313" s="732"/>
      <c r="BD313" s="733"/>
      <c r="BE313" s="712"/>
      <c r="BF313" s="713"/>
      <c r="BG313" s="713"/>
      <c r="BH313" s="713"/>
      <c r="BI313" s="713"/>
      <c r="BJ313" s="713"/>
      <c r="BK313" s="713"/>
      <c r="BL313" s="714"/>
    </row>
    <row r="314" spans="3:64" ht="15.95" customHeight="1">
      <c r="C314" s="699" t="str">
        <f>IF(E314="","",COUNT($C$7:D313)+1)</f>
        <v/>
      </c>
      <c r="D314" s="700"/>
      <c r="E314" s="737"/>
      <c r="F314" s="738"/>
      <c r="G314" s="738"/>
      <c r="H314" s="738"/>
      <c r="I314" s="738"/>
      <c r="J314" s="738"/>
      <c r="K314" s="738"/>
      <c r="L314" s="738"/>
      <c r="M314" s="738"/>
      <c r="N314" s="738"/>
      <c r="O314" s="739"/>
      <c r="P314" s="739"/>
      <c r="Q314" s="739"/>
      <c r="R314" s="739"/>
      <c r="S314" s="739"/>
      <c r="T314" s="739"/>
      <c r="U314" s="745"/>
      <c r="V314" s="745"/>
      <c r="W314" s="745"/>
      <c r="X314" s="745"/>
      <c r="Y314" s="745"/>
      <c r="Z314" s="745"/>
      <c r="AA314" s="734"/>
      <c r="AB314" s="735"/>
      <c r="AC314" s="735"/>
      <c r="AD314" s="735"/>
      <c r="AE314" s="735"/>
      <c r="AF314" s="735"/>
      <c r="AG314" s="735"/>
      <c r="AH314" s="735"/>
      <c r="AI314" s="735"/>
      <c r="AJ314" s="735"/>
      <c r="AK314" s="735"/>
      <c r="AL314" s="735"/>
      <c r="AM314" s="735"/>
      <c r="AN314" s="735"/>
      <c r="AO314" s="735"/>
      <c r="AP314" s="735"/>
      <c r="AQ314" s="735"/>
      <c r="AR314" s="735"/>
      <c r="AS314" s="735"/>
      <c r="AT314" s="735"/>
      <c r="AU314" s="735"/>
      <c r="AV314" s="735"/>
      <c r="AW314" s="735"/>
      <c r="AX314" s="735"/>
      <c r="AY314" s="735"/>
      <c r="AZ314" s="735"/>
      <c r="BA314" s="736"/>
      <c r="BB314" s="705"/>
      <c r="BC314" s="705"/>
      <c r="BD314" s="705"/>
      <c r="BE314" s="706"/>
      <c r="BF314" s="707"/>
      <c r="BG314" s="707"/>
      <c r="BH314" s="707"/>
      <c r="BI314" s="707"/>
      <c r="BJ314" s="707"/>
      <c r="BK314" s="707"/>
      <c r="BL314" s="708"/>
    </row>
    <row r="315" spans="3:64" ht="15.95" customHeight="1">
      <c r="C315" s="701"/>
      <c r="D315" s="702"/>
      <c r="E315" s="709"/>
      <c r="F315" s="743"/>
      <c r="G315" s="743"/>
      <c r="H315" s="743"/>
      <c r="I315" s="743"/>
      <c r="J315" s="743"/>
      <c r="K315" s="743"/>
      <c r="L315" s="743"/>
      <c r="M315" s="743"/>
      <c r="N315" s="743"/>
      <c r="O315" s="740"/>
      <c r="P315" s="740"/>
      <c r="Q315" s="740"/>
      <c r="R315" s="740"/>
      <c r="S315" s="740"/>
      <c r="T315" s="740"/>
      <c r="U315" s="745"/>
      <c r="V315" s="745"/>
      <c r="W315" s="745"/>
      <c r="X315" s="745"/>
      <c r="Y315" s="745"/>
      <c r="Z315" s="745"/>
      <c r="AA315" s="734"/>
      <c r="AB315" s="735"/>
      <c r="AC315" s="735"/>
      <c r="AD315" s="735"/>
      <c r="AE315" s="735"/>
      <c r="AF315" s="735"/>
      <c r="AG315" s="735"/>
      <c r="AH315" s="735"/>
      <c r="AI315" s="735"/>
      <c r="AJ315" s="735"/>
      <c r="AK315" s="735"/>
      <c r="AL315" s="735"/>
      <c r="AM315" s="735"/>
      <c r="AN315" s="735"/>
      <c r="AO315" s="735"/>
      <c r="AP315" s="735"/>
      <c r="AQ315" s="735"/>
      <c r="AR315" s="735"/>
      <c r="AS315" s="735"/>
      <c r="AT315" s="735"/>
      <c r="AU315" s="735"/>
      <c r="AV315" s="735"/>
      <c r="AW315" s="735"/>
      <c r="AX315" s="735"/>
      <c r="AY315" s="735"/>
      <c r="AZ315" s="735"/>
      <c r="BA315" s="736"/>
      <c r="BB315" s="731"/>
      <c r="BC315" s="732"/>
      <c r="BD315" s="733"/>
      <c r="BE315" s="709"/>
      <c r="BF315" s="710"/>
      <c r="BG315" s="710"/>
      <c r="BH315" s="710"/>
      <c r="BI315" s="710"/>
      <c r="BJ315" s="710"/>
      <c r="BK315" s="710"/>
      <c r="BL315" s="711"/>
    </row>
    <row r="316" spans="3:64" ht="15.95" customHeight="1">
      <c r="C316" s="703"/>
      <c r="D316" s="704"/>
      <c r="E316" s="712"/>
      <c r="F316" s="713"/>
      <c r="G316" s="713"/>
      <c r="H316" s="713"/>
      <c r="I316" s="713"/>
      <c r="J316" s="713"/>
      <c r="K316" s="713"/>
      <c r="L316" s="713"/>
      <c r="M316" s="713"/>
      <c r="N316" s="713"/>
      <c r="O316" s="744" t="str">
        <f>IF(O314="","",DATEDIF(O314,$J$52,"Y"))</f>
        <v/>
      </c>
      <c r="P316" s="744"/>
      <c r="Q316" s="744"/>
      <c r="R316" s="744"/>
      <c r="S316" s="744"/>
      <c r="T316" s="744"/>
      <c r="U316" s="745"/>
      <c r="V316" s="745"/>
      <c r="W316" s="745"/>
      <c r="X316" s="745"/>
      <c r="Y316" s="745"/>
      <c r="Z316" s="745"/>
      <c r="AA316" s="734"/>
      <c r="AB316" s="735"/>
      <c r="AC316" s="735"/>
      <c r="AD316" s="735"/>
      <c r="AE316" s="735"/>
      <c r="AF316" s="735"/>
      <c r="AG316" s="735"/>
      <c r="AH316" s="735"/>
      <c r="AI316" s="735"/>
      <c r="AJ316" s="735"/>
      <c r="AK316" s="735"/>
      <c r="AL316" s="735"/>
      <c r="AM316" s="735"/>
      <c r="AN316" s="735"/>
      <c r="AO316" s="735"/>
      <c r="AP316" s="735"/>
      <c r="AQ316" s="735"/>
      <c r="AR316" s="735"/>
      <c r="AS316" s="735"/>
      <c r="AT316" s="735"/>
      <c r="AU316" s="735"/>
      <c r="AV316" s="735"/>
      <c r="AW316" s="735"/>
      <c r="AX316" s="735"/>
      <c r="AY316" s="735"/>
      <c r="AZ316" s="735"/>
      <c r="BA316" s="736"/>
      <c r="BB316" s="731"/>
      <c r="BC316" s="732"/>
      <c r="BD316" s="733"/>
      <c r="BE316" s="712"/>
      <c r="BF316" s="713"/>
      <c r="BG316" s="713"/>
      <c r="BH316" s="713"/>
      <c r="BI316" s="713"/>
      <c r="BJ316" s="713"/>
      <c r="BK316" s="713"/>
      <c r="BL316" s="714"/>
    </row>
    <row r="317" spans="3:64" ht="15.95" customHeight="1">
      <c r="C317" s="699" t="str">
        <f>IF(E317="","",COUNT($C$7:D316)+1)</f>
        <v/>
      </c>
      <c r="D317" s="700"/>
      <c r="E317" s="737"/>
      <c r="F317" s="738"/>
      <c r="G317" s="738"/>
      <c r="H317" s="738"/>
      <c r="I317" s="738"/>
      <c r="J317" s="738"/>
      <c r="K317" s="738"/>
      <c r="L317" s="738"/>
      <c r="M317" s="738"/>
      <c r="N317" s="738"/>
      <c r="O317" s="739"/>
      <c r="P317" s="739"/>
      <c r="Q317" s="739"/>
      <c r="R317" s="739"/>
      <c r="S317" s="739"/>
      <c r="T317" s="739"/>
      <c r="U317" s="745"/>
      <c r="V317" s="745"/>
      <c r="W317" s="745"/>
      <c r="X317" s="745"/>
      <c r="Y317" s="745"/>
      <c r="Z317" s="745"/>
      <c r="AA317" s="734"/>
      <c r="AB317" s="735"/>
      <c r="AC317" s="735"/>
      <c r="AD317" s="735"/>
      <c r="AE317" s="735"/>
      <c r="AF317" s="735"/>
      <c r="AG317" s="735"/>
      <c r="AH317" s="735"/>
      <c r="AI317" s="735"/>
      <c r="AJ317" s="735"/>
      <c r="AK317" s="735"/>
      <c r="AL317" s="735"/>
      <c r="AM317" s="735"/>
      <c r="AN317" s="735"/>
      <c r="AO317" s="735"/>
      <c r="AP317" s="735"/>
      <c r="AQ317" s="735"/>
      <c r="AR317" s="735"/>
      <c r="AS317" s="735"/>
      <c r="AT317" s="735"/>
      <c r="AU317" s="735"/>
      <c r="AV317" s="735"/>
      <c r="AW317" s="735"/>
      <c r="AX317" s="735"/>
      <c r="AY317" s="735"/>
      <c r="AZ317" s="735"/>
      <c r="BA317" s="736"/>
      <c r="BB317" s="705"/>
      <c r="BC317" s="705"/>
      <c r="BD317" s="705"/>
      <c r="BE317" s="706"/>
      <c r="BF317" s="707"/>
      <c r="BG317" s="707"/>
      <c r="BH317" s="707"/>
      <c r="BI317" s="707"/>
      <c r="BJ317" s="707"/>
      <c r="BK317" s="707"/>
      <c r="BL317" s="708"/>
    </row>
    <row r="318" spans="3:64" ht="15.95" customHeight="1">
      <c r="C318" s="701"/>
      <c r="D318" s="702"/>
      <c r="E318" s="709"/>
      <c r="F318" s="743"/>
      <c r="G318" s="743"/>
      <c r="H318" s="743"/>
      <c r="I318" s="743"/>
      <c r="J318" s="743"/>
      <c r="K318" s="743"/>
      <c r="L318" s="743"/>
      <c r="M318" s="743"/>
      <c r="N318" s="743"/>
      <c r="O318" s="740"/>
      <c r="P318" s="740"/>
      <c r="Q318" s="740"/>
      <c r="R318" s="740"/>
      <c r="S318" s="740"/>
      <c r="T318" s="740"/>
      <c r="U318" s="745"/>
      <c r="V318" s="745"/>
      <c r="W318" s="745"/>
      <c r="X318" s="745"/>
      <c r="Y318" s="745"/>
      <c r="Z318" s="745"/>
      <c r="AA318" s="734"/>
      <c r="AB318" s="735"/>
      <c r="AC318" s="735"/>
      <c r="AD318" s="735"/>
      <c r="AE318" s="735"/>
      <c r="AF318" s="735"/>
      <c r="AG318" s="735"/>
      <c r="AH318" s="735"/>
      <c r="AI318" s="735"/>
      <c r="AJ318" s="735"/>
      <c r="AK318" s="735"/>
      <c r="AL318" s="735"/>
      <c r="AM318" s="735"/>
      <c r="AN318" s="735"/>
      <c r="AO318" s="735"/>
      <c r="AP318" s="735"/>
      <c r="AQ318" s="735"/>
      <c r="AR318" s="735"/>
      <c r="AS318" s="735"/>
      <c r="AT318" s="735"/>
      <c r="AU318" s="735"/>
      <c r="AV318" s="735"/>
      <c r="AW318" s="735"/>
      <c r="AX318" s="735"/>
      <c r="AY318" s="735"/>
      <c r="AZ318" s="735"/>
      <c r="BA318" s="736"/>
      <c r="BB318" s="731"/>
      <c r="BC318" s="732"/>
      <c r="BD318" s="733"/>
      <c r="BE318" s="709"/>
      <c r="BF318" s="710"/>
      <c r="BG318" s="710"/>
      <c r="BH318" s="710"/>
      <c r="BI318" s="710"/>
      <c r="BJ318" s="710"/>
      <c r="BK318" s="710"/>
      <c r="BL318" s="711"/>
    </row>
    <row r="319" spans="3:64" ht="15.95" customHeight="1">
      <c r="C319" s="703"/>
      <c r="D319" s="704"/>
      <c r="E319" s="712"/>
      <c r="F319" s="713"/>
      <c r="G319" s="713"/>
      <c r="H319" s="713"/>
      <c r="I319" s="713"/>
      <c r="J319" s="713"/>
      <c r="K319" s="713"/>
      <c r="L319" s="713"/>
      <c r="M319" s="713"/>
      <c r="N319" s="713"/>
      <c r="O319" s="744" t="str">
        <f>IF(O317="","",DATEDIF(O317,$J$52,"Y"))</f>
        <v/>
      </c>
      <c r="P319" s="744"/>
      <c r="Q319" s="744"/>
      <c r="R319" s="744"/>
      <c r="S319" s="744"/>
      <c r="T319" s="744"/>
      <c r="U319" s="745"/>
      <c r="V319" s="745"/>
      <c r="W319" s="745"/>
      <c r="X319" s="745"/>
      <c r="Y319" s="745"/>
      <c r="Z319" s="745"/>
      <c r="AA319" s="734"/>
      <c r="AB319" s="735"/>
      <c r="AC319" s="735"/>
      <c r="AD319" s="735"/>
      <c r="AE319" s="735"/>
      <c r="AF319" s="735"/>
      <c r="AG319" s="735"/>
      <c r="AH319" s="735"/>
      <c r="AI319" s="735"/>
      <c r="AJ319" s="735"/>
      <c r="AK319" s="735"/>
      <c r="AL319" s="735"/>
      <c r="AM319" s="735"/>
      <c r="AN319" s="735"/>
      <c r="AO319" s="735"/>
      <c r="AP319" s="735"/>
      <c r="AQ319" s="735"/>
      <c r="AR319" s="735"/>
      <c r="AS319" s="735"/>
      <c r="AT319" s="735"/>
      <c r="AU319" s="735"/>
      <c r="AV319" s="735"/>
      <c r="AW319" s="735"/>
      <c r="AX319" s="735"/>
      <c r="AY319" s="735"/>
      <c r="AZ319" s="735"/>
      <c r="BA319" s="736"/>
      <c r="BB319" s="731"/>
      <c r="BC319" s="732"/>
      <c r="BD319" s="733"/>
      <c r="BE319" s="712"/>
      <c r="BF319" s="713"/>
      <c r="BG319" s="713"/>
      <c r="BH319" s="713"/>
      <c r="BI319" s="713"/>
      <c r="BJ319" s="713"/>
      <c r="BK319" s="713"/>
      <c r="BL319" s="714"/>
    </row>
    <row r="320" spans="3:64" ht="15.95" customHeight="1">
      <c r="C320" s="699" t="str">
        <f>IF(E320="","",COUNT($C$7:D319)+1)</f>
        <v/>
      </c>
      <c r="D320" s="700"/>
      <c r="E320" s="737"/>
      <c r="F320" s="738"/>
      <c r="G320" s="738"/>
      <c r="H320" s="738"/>
      <c r="I320" s="738"/>
      <c r="J320" s="738"/>
      <c r="K320" s="738"/>
      <c r="L320" s="738"/>
      <c r="M320" s="738"/>
      <c r="N320" s="738"/>
      <c r="O320" s="739"/>
      <c r="P320" s="739"/>
      <c r="Q320" s="739"/>
      <c r="R320" s="739"/>
      <c r="S320" s="739"/>
      <c r="T320" s="739"/>
      <c r="U320" s="745"/>
      <c r="V320" s="745"/>
      <c r="W320" s="745"/>
      <c r="X320" s="745"/>
      <c r="Y320" s="745"/>
      <c r="Z320" s="745"/>
      <c r="AA320" s="734"/>
      <c r="AB320" s="735"/>
      <c r="AC320" s="735"/>
      <c r="AD320" s="735"/>
      <c r="AE320" s="735"/>
      <c r="AF320" s="735"/>
      <c r="AG320" s="735"/>
      <c r="AH320" s="735"/>
      <c r="AI320" s="735"/>
      <c r="AJ320" s="735"/>
      <c r="AK320" s="735"/>
      <c r="AL320" s="735"/>
      <c r="AM320" s="735"/>
      <c r="AN320" s="735"/>
      <c r="AO320" s="735"/>
      <c r="AP320" s="735"/>
      <c r="AQ320" s="735"/>
      <c r="AR320" s="735"/>
      <c r="AS320" s="735"/>
      <c r="AT320" s="735"/>
      <c r="AU320" s="735"/>
      <c r="AV320" s="735"/>
      <c r="AW320" s="735"/>
      <c r="AX320" s="735"/>
      <c r="AY320" s="735"/>
      <c r="AZ320" s="735"/>
      <c r="BA320" s="736"/>
      <c r="BB320" s="705"/>
      <c r="BC320" s="705"/>
      <c r="BD320" s="705"/>
      <c r="BE320" s="706"/>
      <c r="BF320" s="707"/>
      <c r="BG320" s="707"/>
      <c r="BH320" s="707"/>
      <c r="BI320" s="707"/>
      <c r="BJ320" s="707"/>
      <c r="BK320" s="707"/>
      <c r="BL320" s="708"/>
    </row>
    <row r="321" spans="2:64" ht="15.95" customHeight="1">
      <c r="C321" s="701"/>
      <c r="D321" s="702"/>
      <c r="E321" s="709"/>
      <c r="F321" s="743"/>
      <c r="G321" s="743"/>
      <c r="H321" s="743"/>
      <c r="I321" s="743"/>
      <c r="J321" s="743"/>
      <c r="K321" s="743"/>
      <c r="L321" s="743"/>
      <c r="M321" s="743"/>
      <c r="N321" s="743"/>
      <c r="O321" s="740"/>
      <c r="P321" s="740"/>
      <c r="Q321" s="740"/>
      <c r="R321" s="740"/>
      <c r="S321" s="740"/>
      <c r="T321" s="740"/>
      <c r="U321" s="745"/>
      <c r="V321" s="745"/>
      <c r="W321" s="745"/>
      <c r="X321" s="745"/>
      <c r="Y321" s="745"/>
      <c r="Z321" s="745"/>
      <c r="AA321" s="734"/>
      <c r="AB321" s="735"/>
      <c r="AC321" s="735"/>
      <c r="AD321" s="735"/>
      <c r="AE321" s="735"/>
      <c r="AF321" s="735"/>
      <c r="AG321" s="735"/>
      <c r="AH321" s="735"/>
      <c r="AI321" s="735"/>
      <c r="AJ321" s="735"/>
      <c r="AK321" s="735"/>
      <c r="AL321" s="735"/>
      <c r="AM321" s="735"/>
      <c r="AN321" s="735"/>
      <c r="AO321" s="735"/>
      <c r="AP321" s="735"/>
      <c r="AQ321" s="735"/>
      <c r="AR321" s="735"/>
      <c r="AS321" s="735"/>
      <c r="AT321" s="735"/>
      <c r="AU321" s="735"/>
      <c r="AV321" s="735"/>
      <c r="AW321" s="735"/>
      <c r="AX321" s="735"/>
      <c r="AY321" s="735"/>
      <c r="AZ321" s="735"/>
      <c r="BA321" s="736"/>
      <c r="BB321" s="731"/>
      <c r="BC321" s="732"/>
      <c r="BD321" s="733"/>
      <c r="BE321" s="709"/>
      <c r="BF321" s="710"/>
      <c r="BG321" s="710"/>
      <c r="BH321" s="710"/>
      <c r="BI321" s="710"/>
      <c r="BJ321" s="710"/>
      <c r="BK321" s="710"/>
      <c r="BL321" s="711"/>
    </row>
    <row r="322" spans="2:64" ht="15.95" customHeight="1">
      <c r="C322" s="703"/>
      <c r="D322" s="704"/>
      <c r="E322" s="712"/>
      <c r="F322" s="713"/>
      <c r="G322" s="713"/>
      <c r="H322" s="713"/>
      <c r="I322" s="713"/>
      <c r="J322" s="713"/>
      <c r="K322" s="713"/>
      <c r="L322" s="713"/>
      <c r="M322" s="713"/>
      <c r="N322" s="713"/>
      <c r="O322" s="744" t="str">
        <f>IF(O320="","",DATEDIF(O320,$J$52,"Y"))</f>
        <v/>
      </c>
      <c r="P322" s="744"/>
      <c r="Q322" s="744"/>
      <c r="R322" s="744"/>
      <c r="S322" s="744"/>
      <c r="T322" s="744"/>
      <c r="U322" s="745"/>
      <c r="V322" s="745"/>
      <c r="W322" s="745"/>
      <c r="X322" s="745"/>
      <c r="Y322" s="745"/>
      <c r="Z322" s="745"/>
      <c r="AA322" s="734"/>
      <c r="AB322" s="735"/>
      <c r="AC322" s="735"/>
      <c r="AD322" s="735"/>
      <c r="AE322" s="735"/>
      <c r="AF322" s="735"/>
      <c r="AG322" s="735"/>
      <c r="AH322" s="735"/>
      <c r="AI322" s="735"/>
      <c r="AJ322" s="735"/>
      <c r="AK322" s="735"/>
      <c r="AL322" s="735"/>
      <c r="AM322" s="735"/>
      <c r="AN322" s="735"/>
      <c r="AO322" s="735"/>
      <c r="AP322" s="735"/>
      <c r="AQ322" s="735"/>
      <c r="AR322" s="735"/>
      <c r="AS322" s="735"/>
      <c r="AT322" s="735"/>
      <c r="AU322" s="735"/>
      <c r="AV322" s="735"/>
      <c r="AW322" s="735"/>
      <c r="AX322" s="735"/>
      <c r="AY322" s="735"/>
      <c r="AZ322" s="735"/>
      <c r="BA322" s="736"/>
      <c r="BB322" s="731"/>
      <c r="BC322" s="732"/>
      <c r="BD322" s="733"/>
      <c r="BE322" s="712"/>
      <c r="BF322" s="713"/>
      <c r="BG322" s="713"/>
      <c r="BH322" s="713"/>
      <c r="BI322" s="713"/>
      <c r="BJ322" s="713"/>
      <c r="BK322" s="713"/>
      <c r="BL322" s="714"/>
    </row>
    <row r="323" spans="2:64" ht="15.95" customHeight="1">
      <c r="C323" s="699" t="str">
        <f>IF(E323="","",COUNT($C$7:D322)+1)</f>
        <v/>
      </c>
      <c r="D323" s="700"/>
      <c r="E323" s="737"/>
      <c r="F323" s="738"/>
      <c r="G323" s="738"/>
      <c r="H323" s="738"/>
      <c r="I323" s="738"/>
      <c r="J323" s="738"/>
      <c r="K323" s="738"/>
      <c r="L323" s="738"/>
      <c r="M323" s="738"/>
      <c r="N323" s="738"/>
      <c r="O323" s="739"/>
      <c r="P323" s="739"/>
      <c r="Q323" s="739"/>
      <c r="R323" s="739"/>
      <c r="S323" s="739"/>
      <c r="T323" s="739"/>
      <c r="U323" s="745"/>
      <c r="V323" s="745"/>
      <c r="W323" s="745"/>
      <c r="X323" s="745"/>
      <c r="Y323" s="745"/>
      <c r="Z323" s="745"/>
      <c r="AA323" s="734"/>
      <c r="AB323" s="735"/>
      <c r="AC323" s="735"/>
      <c r="AD323" s="735"/>
      <c r="AE323" s="735"/>
      <c r="AF323" s="735"/>
      <c r="AG323" s="735"/>
      <c r="AH323" s="735"/>
      <c r="AI323" s="735"/>
      <c r="AJ323" s="735"/>
      <c r="AK323" s="735"/>
      <c r="AL323" s="735"/>
      <c r="AM323" s="735"/>
      <c r="AN323" s="735"/>
      <c r="AO323" s="735"/>
      <c r="AP323" s="735"/>
      <c r="AQ323" s="735"/>
      <c r="AR323" s="735"/>
      <c r="AS323" s="735"/>
      <c r="AT323" s="735"/>
      <c r="AU323" s="735"/>
      <c r="AV323" s="735"/>
      <c r="AW323" s="735"/>
      <c r="AX323" s="735"/>
      <c r="AY323" s="735"/>
      <c r="AZ323" s="735"/>
      <c r="BA323" s="736"/>
      <c r="BB323" s="705"/>
      <c r="BC323" s="705"/>
      <c r="BD323" s="705"/>
      <c r="BE323" s="706"/>
      <c r="BF323" s="707"/>
      <c r="BG323" s="707"/>
      <c r="BH323" s="707"/>
      <c r="BI323" s="707"/>
      <c r="BJ323" s="707"/>
      <c r="BK323" s="707"/>
      <c r="BL323" s="708"/>
    </row>
    <row r="324" spans="2:64" ht="15.95" customHeight="1">
      <c r="C324" s="701"/>
      <c r="D324" s="702"/>
      <c r="E324" s="709"/>
      <c r="F324" s="743"/>
      <c r="G324" s="743"/>
      <c r="H324" s="743"/>
      <c r="I324" s="743"/>
      <c r="J324" s="743"/>
      <c r="K324" s="743"/>
      <c r="L324" s="743"/>
      <c r="M324" s="743"/>
      <c r="N324" s="743"/>
      <c r="O324" s="740"/>
      <c r="P324" s="740"/>
      <c r="Q324" s="740"/>
      <c r="R324" s="740"/>
      <c r="S324" s="740"/>
      <c r="T324" s="740"/>
      <c r="U324" s="745"/>
      <c r="V324" s="745"/>
      <c r="W324" s="745"/>
      <c r="X324" s="745"/>
      <c r="Y324" s="745"/>
      <c r="Z324" s="745"/>
      <c r="AA324" s="734"/>
      <c r="AB324" s="735"/>
      <c r="AC324" s="735"/>
      <c r="AD324" s="735"/>
      <c r="AE324" s="735"/>
      <c r="AF324" s="735"/>
      <c r="AG324" s="735"/>
      <c r="AH324" s="735"/>
      <c r="AI324" s="735"/>
      <c r="AJ324" s="735"/>
      <c r="AK324" s="735"/>
      <c r="AL324" s="735"/>
      <c r="AM324" s="735"/>
      <c r="AN324" s="735"/>
      <c r="AO324" s="735"/>
      <c r="AP324" s="735"/>
      <c r="AQ324" s="735"/>
      <c r="AR324" s="735"/>
      <c r="AS324" s="735"/>
      <c r="AT324" s="735"/>
      <c r="AU324" s="735"/>
      <c r="AV324" s="735"/>
      <c r="AW324" s="735"/>
      <c r="AX324" s="735"/>
      <c r="AY324" s="735"/>
      <c r="AZ324" s="735"/>
      <c r="BA324" s="736"/>
      <c r="BB324" s="731"/>
      <c r="BC324" s="732"/>
      <c r="BD324" s="733"/>
      <c r="BE324" s="709"/>
      <c r="BF324" s="710"/>
      <c r="BG324" s="710"/>
      <c r="BH324" s="710"/>
      <c r="BI324" s="710"/>
      <c r="BJ324" s="710"/>
      <c r="BK324" s="710"/>
      <c r="BL324" s="711"/>
    </row>
    <row r="325" spans="2:64" ht="15.95" customHeight="1">
      <c r="C325" s="703"/>
      <c r="D325" s="704"/>
      <c r="E325" s="712"/>
      <c r="F325" s="713"/>
      <c r="G325" s="713"/>
      <c r="H325" s="713"/>
      <c r="I325" s="713"/>
      <c r="J325" s="713"/>
      <c r="K325" s="713"/>
      <c r="L325" s="713"/>
      <c r="M325" s="713"/>
      <c r="N325" s="713"/>
      <c r="O325" s="744" t="str">
        <f>IF(O323="","",DATEDIF(O323,$J$52,"Y"))</f>
        <v/>
      </c>
      <c r="P325" s="744"/>
      <c r="Q325" s="744"/>
      <c r="R325" s="744"/>
      <c r="S325" s="744"/>
      <c r="T325" s="744"/>
      <c r="U325" s="745"/>
      <c r="V325" s="745"/>
      <c r="W325" s="745"/>
      <c r="X325" s="745"/>
      <c r="Y325" s="745"/>
      <c r="Z325" s="745"/>
      <c r="AA325" s="734"/>
      <c r="AB325" s="735"/>
      <c r="AC325" s="735"/>
      <c r="AD325" s="735"/>
      <c r="AE325" s="735"/>
      <c r="AF325" s="735"/>
      <c r="AG325" s="735"/>
      <c r="AH325" s="735"/>
      <c r="AI325" s="735"/>
      <c r="AJ325" s="735"/>
      <c r="AK325" s="735"/>
      <c r="AL325" s="735"/>
      <c r="AM325" s="735"/>
      <c r="AN325" s="735"/>
      <c r="AO325" s="735"/>
      <c r="AP325" s="735"/>
      <c r="AQ325" s="735"/>
      <c r="AR325" s="735"/>
      <c r="AS325" s="735"/>
      <c r="AT325" s="735"/>
      <c r="AU325" s="735"/>
      <c r="AV325" s="735"/>
      <c r="AW325" s="735"/>
      <c r="AX325" s="735"/>
      <c r="AY325" s="735"/>
      <c r="AZ325" s="735"/>
      <c r="BA325" s="736"/>
      <c r="BB325" s="731"/>
      <c r="BC325" s="732"/>
      <c r="BD325" s="733"/>
      <c r="BE325" s="712"/>
      <c r="BF325" s="713"/>
      <c r="BG325" s="713"/>
      <c r="BH325" s="713"/>
      <c r="BI325" s="713"/>
      <c r="BJ325" s="713"/>
      <c r="BK325" s="713"/>
      <c r="BL325" s="714"/>
    </row>
    <row r="326" spans="2:64" ht="15.95" customHeight="1">
      <c r="C326" s="699" t="str">
        <f>IF(E326="","",COUNT($C$7:D325)+1)</f>
        <v/>
      </c>
      <c r="D326" s="700"/>
      <c r="E326" s="737"/>
      <c r="F326" s="738"/>
      <c r="G326" s="738"/>
      <c r="H326" s="738"/>
      <c r="I326" s="738"/>
      <c r="J326" s="738"/>
      <c r="K326" s="738"/>
      <c r="L326" s="738"/>
      <c r="M326" s="738"/>
      <c r="N326" s="738"/>
      <c r="O326" s="739"/>
      <c r="P326" s="739"/>
      <c r="Q326" s="739"/>
      <c r="R326" s="739"/>
      <c r="S326" s="739"/>
      <c r="T326" s="739"/>
      <c r="U326" s="745"/>
      <c r="V326" s="745"/>
      <c r="W326" s="745"/>
      <c r="X326" s="745"/>
      <c r="Y326" s="745"/>
      <c r="Z326" s="745"/>
      <c r="AA326" s="734"/>
      <c r="AB326" s="735"/>
      <c r="AC326" s="735"/>
      <c r="AD326" s="735"/>
      <c r="AE326" s="735"/>
      <c r="AF326" s="735"/>
      <c r="AG326" s="735"/>
      <c r="AH326" s="735"/>
      <c r="AI326" s="735"/>
      <c r="AJ326" s="735"/>
      <c r="AK326" s="735"/>
      <c r="AL326" s="735"/>
      <c r="AM326" s="735"/>
      <c r="AN326" s="735"/>
      <c r="AO326" s="735"/>
      <c r="AP326" s="735"/>
      <c r="AQ326" s="735"/>
      <c r="AR326" s="735"/>
      <c r="AS326" s="735"/>
      <c r="AT326" s="735"/>
      <c r="AU326" s="735"/>
      <c r="AV326" s="735"/>
      <c r="AW326" s="735"/>
      <c r="AX326" s="735"/>
      <c r="AY326" s="735"/>
      <c r="AZ326" s="735"/>
      <c r="BA326" s="736"/>
      <c r="BB326" s="705"/>
      <c r="BC326" s="705"/>
      <c r="BD326" s="705"/>
      <c r="BE326" s="706"/>
      <c r="BF326" s="707"/>
      <c r="BG326" s="707"/>
      <c r="BH326" s="707"/>
      <c r="BI326" s="707"/>
      <c r="BJ326" s="707"/>
      <c r="BK326" s="707"/>
      <c r="BL326" s="708"/>
    </row>
    <row r="327" spans="2:64" ht="15.95" customHeight="1">
      <c r="C327" s="701"/>
      <c r="D327" s="702"/>
      <c r="E327" s="709"/>
      <c r="F327" s="743"/>
      <c r="G327" s="743"/>
      <c r="H327" s="743"/>
      <c r="I327" s="743"/>
      <c r="J327" s="743"/>
      <c r="K327" s="743"/>
      <c r="L327" s="743"/>
      <c r="M327" s="743"/>
      <c r="N327" s="743"/>
      <c r="O327" s="740"/>
      <c r="P327" s="740"/>
      <c r="Q327" s="740"/>
      <c r="R327" s="740"/>
      <c r="S327" s="740"/>
      <c r="T327" s="740"/>
      <c r="U327" s="745"/>
      <c r="V327" s="745"/>
      <c r="W327" s="745"/>
      <c r="X327" s="745"/>
      <c r="Y327" s="745"/>
      <c r="Z327" s="745"/>
      <c r="AA327" s="734"/>
      <c r="AB327" s="735"/>
      <c r="AC327" s="735"/>
      <c r="AD327" s="735"/>
      <c r="AE327" s="735"/>
      <c r="AF327" s="735"/>
      <c r="AG327" s="735"/>
      <c r="AH327" s="735"/>
      <c r="AI327" s="735"/>
      <c r="AJ327" s="735"/>
      <c r="AK327" s="735"/>
      <c r="AL327" s="735"/>
      <c r="AM327" s="735"/>
      <c r="AN327" s="735"/>
      <c r="AO327" s="735"/>
      <c r="AP327" s="735"/>
      <c r="AQ327" s="735"/>
      <c r="AR327" s="735"/>
      <c r="AS327" s="735"/>
      <c r="AT327" s="735"/>
      <c r="AU327" s="735"/>
      <c r="AV327" s="735"/>
      <c r="AW327" s="735"/>
      <c r="AX327" s="735"/>
      <c r="AY327" s="735"/>
      <c r="AZ327" s="735"/>
      <c r="BA327" s="736"/>
      <c r="BB327" s="731"/>
      <c r="BC327" s="732"/>
      <c r="BD327" s="733"/>
      <c r="BE327" s="709"/>
      <c r="BF327" s="710"/>
      <c r="BG327" s="710"/>
      <c r="BH327" s="710"/>
      <c r="BI327" s="710"/>
      <c r="BJ327" s="710"/>
      <c r="BK327" s="710"/>
      <c r="BL327" s="711"/>
    </row>
    <row r="328" spans="2:64" ht="15.95" customHeight="1">
      <c r="C328" s="703"/>
      <c r="D328" s="704"/>
      <c r="E328" s="712"/>
      <c r="F328" s="713"/>
      <c r="G328" s="713"/>
      <c r="H328" s="713"/>
      <c r="I328" s="713"/>
      <c r="J328" s="713"/>
      <c r="K328" s="713"/>
      <c r="L328" s="713"/>
      <c r="M328" s="713"/>
      <c r="N328" s="713"/>
      <c r="O328" s="744" t="str">
        <f>IF(O326="","",DATEDIF(O326,$J$52,"Y"))</f>
        <v/>
      </c>
      <c r="P328" s="744"/>
      <c r="Q328" s="744"/>
      <c r="R328" s="744"/>
      <c r="S328" s="744"/>
      <c r="T328" s="744"/>
      <c r="U328" s="745"/>
      <c r="V328" s="745"/>
      <c r="W328" s="745"/>
      <c r="X328" s="745"/>
      <c r="Y328" s="745"/>
      <c r="Z328" s="745"/>
      <c r="AA328" s="734"/>
      <c r="AB328" s="735"/>
      <c r="AC328" s="735"/>
      <c r="AD328" s="735"/>
      <c r="AE328" s="735"/>
      <c r="AF328" s="735"/>
      <c r="AG328" s="735"/>
      <c r="AH328" s="735"/>
      <c r="AI328" s="735"/>
      <c r="AJ328" s="735"/>
      <c r="AK328" s="735"/>
      <c r="AL328" s="735"/>
      <c r="AM328" s="735"/>
      <c r="AN328" s="735"/>
      <c r="AO328" s="735"/>
      <c r="AP328" s="735"/>
      <c r="AQ328" s="735"/>
      <c r="AR328" s="735"/>
      <c r="AS328" s="735"/>
      <c r="AT328" s="735"/>
      <c r="AU328" s="735"/>
      <c r="AV328" s="735"/>
      <c r="AW328" s="735"/>
      <c r="AX328" s="735"/>
      <c r="AY328" s="735"/>
      <c r="AZ328" s="735"/>
      <c r="BA328" s="736"/>
      <c r="BB328" s="731"/>
      <c r="BC328" s="732"/>
      <c r="BD328" s="733"/>
      <c r="BE328" s="712"/>
      <c r="BF328" s="713"/>
      <c r="BG328" s="713"/>
      <c r="BH328" s="713"/>
      <c r="BI328" s="713"/>
      <c r="BJ328" s="713"/>
      <c r="BK328" s="713"/>
      <c r="BL328" s="714"/>
    </row>
    <row r="329" spans="2:64" ht="15.95" customHeight="1">
      <c r="C329" s="699" t="str">
        <f>IF(E329="","",COUNT($C$7:D328)+1)</f>
        <v/>
      </c>
      <c r="D329" s="700"/>
      <c r="E329" s="737"/>
      <c r="F329" s="738"/>
      <c r="G329" s="738"/>
      <c r="H329" s="738"/>
      <c r="I329" s="738"/>
      <c r="J329" s="738"/>
      <c r="K329" s="738"/>
      <c r="L329" s="738"/>
      <c r="M329" s="738"/>
      <c r="N329" s="738"/>
      <c r="O329" s="739"/>
      <c r="P329" s="739"/>
      <c r="Q329" s="739"/>
      <c r="R329" s="739"/>
      <c r="S329" s="739"/>
      <c r="T329" s="739"/>
      <c r="U329" s="745"/>
      <c r="V329" s="745"/>
      <c r="W329" s="745"/>
      <c r="X329" s="745"/>
      <c r="Y329" s="745"/>
      <c r="Z329" s="745"/>
      <c r="AA329" s="734"/>
      <c r="AB329" s="735"/>
      <c r="AC329" s="735"/>
      <c r="AD329" s="735"/>
      <c r="AE329" s="735"/>
      <c r="AF329" s="735"/>
      <c r="AG329" s="735"/>
      <c r="AH329" s="735"/>
      <c r="AI329" s="735"/>
      <c r="AJ329" s="735"/>
      <c r="AK329" s="735"/>
      <c r="AL329" s="735"/>
      <c r="AM329" s="735"/>
      <c r="AN329" s="735"/>
      <c r="AO329" s="735"/>
      <c r="AP329" s="735"/>
      <c r="AQ329" s="735"/>
      <c r="AR329" s="735"/>
      <c r="AS329" s="735"/>
      <c r="AT329" s="735"/>
      <c r="AU329" s="735"/>
      <c r="AV329" s="735"/>
      <c r="AW329" s="735"/>
      <c r="AX329" s="735"/>
      <c r="AY329" s="735"/>
      <c r="AZ329" s="735"/>
      <c r="BA329" s="736"/>
      <c r="BB329" s="705"/>
      <c r="BC329" s="705"/>
      <c r="BD329" s="705"/>
      <c r="BE329" s="706"/>
      <c r="BF329" s="707"/>
      <c r="BG329" s="707"/>
      <c r="BH329" s="707"/>
      <c r="BI329" s="707"/>
      <c r="BJ329" s="707"/>
      <c r="BK329" s="707"/>
      <c r="BL329" s="708"/>
    </row>
    <row r="330" spans="2:64" ht="15.95" customHeight="1">
      <c r="C330" s="701"/>
      <c r="D330" s="702"/>
      <c r="E330" s="709"/>
      <c r="F330" s="743"/>
      <c r="G330" s="743"/>
      <c r="H330" s="743"/>
      <c r="I330" s="743"/>
      <c r="J330" s="743"/>
      <c r="K330" s="743"/>
      <c r="L330" s="743"/>
      <c r="M330" s="743"/>
      <c r="N330" s="743"/>
      <c r="O330" s="740"/>
      <c r="P330" s="740"/>
      <c r="Q330" s="740"/>
      <c r="R330" s="740"/>
      <c r="S330" s="740"/>
      <c r="T330" s="740"/>
      <c r="U330" s="745"/>
      <c r="V330" s="745"/>
      <c r="W330" s="745"/>
      <c r="X330" s="745"/>
      <c r="Y330" s="745"/>
      <c r="Z330" s="745"/>
      <c r="AA330" s="734"/>
      <c r="AB330" s="735"/>
      <c r="AC330" s="735"/>
      <c r="AD330" s="735"/>
      <c r="AE330" s="735"/>
      <c r="AF330" s="735"/>
      <c r="AG330" s="735"/>
      <c r="AH330" s="735"/>
      <c r="AI330" s="735"/>
      <c r="AJ330" s="735"/>
      <c r="AK330" s="735"/>
      <c r="AL330" s="735"/>
      <c r="AM330" s="735"/>
      <c r="AN330" s="735"/>
      <c r="AO330" s="735"/>
      <c r="AP330" s="735"/>
      <c r="AQ330" s="735"/>
      <c r="AR330" s="735"/>
      <c r="AS330" s="735"/>
      <c r="AT330" s="735"/>
      <c r="AU330" s="735"/>
      <c r="AV330" s="735"/>
      <c r="AW330" s="735"/>
      <c r="AX330" s="735"/>
      <c r="AY330" s="735"/>
      <c r="AZ330" s="735"/>
      <c r="BA330" s="736"/>
      <c r="BB330" s="731"/>
      <c r="BC330" s="732"/>
      <c r="BD330" s="733"/>
      <c r="BE330" s="709"/>
      <c r="BF330" s="710"/>
      <c r="BG330" s="710"/>
      <c r="BH330" s="710"/>
      <c r="BI330" s="710"/>
      <c r="BJ330" s="710"/>
      <c r="BK330" s="710"/>
      <c r="BL330" s="711"/>
    </row>
    <row r="331" spans="2:64" ht="15.95" customHeight="1" thickBot="1">
      <c r="C331" s="703"/>
      <c r="D331" s="704"/>
      <c r="E331" s="712"/>
      <c r="F331" s="713"/>
      <c r="G331" s="713"/>
      <c r="H331" s="713"/>
      <c r="I331" s="713"/>
      <c r="J331" s="713"/>
      <c r="K331" s="713"/>
      <c r="L331" s="713"/>
      <c r="M331" s="713"/>
      <c r="N331" s="713"/>
      <c r="O331" s="744" t="str">
        <f>IF(O329="","",DATEDIF(O329,$J$52,"Y"))</f>
        <v/>
      </c>
      <c r="P331" s="744"/>
      <c r="Q331" s="744"/>
      <c r="R331" s="744"/>
      <c r="S331" s="744"/>
      <c r="T331" s="744"/>
      <c r="U331" s="745"/>
      <c r="V331" s="745"/>
      <c r="W331" s="745"/>
      <c r="X331" s="745"/>
      <c r="Y331" s="745"/>
      <c r="Z331" s="745"/>
      <c r="AA331" s="734"/>
      <c r="AB331" s="735"/>
      <c r="AC331" s="735"/>
      <c r="AD331" s="735"/>
      <c r="AE331" s="735"/>
      <c r="AF331" s="735"/>
      <c r="AG331" s="735"/>
      <c r="AH331" s="735"/>
      <c r="AI331" s="735"/>
      <c r="AJ331" s="735"/>
      <c r="AK331" s="735"/>
      <c r="AL331" s="735"/>
      <c r="AM331" s="735"/>
      <c r="AN331" s="735"/>
      <c r="AO331" s="735"/>
      <c r="AP331" s="735"/>
      <c r="AQ331" s="735"/>
      <c r="AR331" s="735"/>
      <c r="AS331" s="735"/>
      <c r="AT331" s="735"/>
      <c r="AU331" s="735"/>
      <c r="AV331" s="735"/>
      <c r="AW331" s="735"/>
      <c r="AX331" s="735"/>
      <c r="AY331" s="735"/>
      <c r="AZ331" s="735"/>
      <c r="BA331" s="736"/>
      <c r="BB331" s="731"/>
      <c r="BC331" s="732"/>
      <c r="BD331" s="733"/>
      <c r="BE331" s="712"/>
      <c r="BF331" s="713"/>
      <c r="BG331" s="713"/>
      <c r="BH331" s="713"/>
      <c r="BI331" s="713"/>
      <c r="BJ331" s="713"/>
      <c r="BK331" s="713"/>
      <c r="BL331" s="714"/>
    </row>
    <row r="332" spans="2:64" ht="15.95" customHeight="1">
      <c r="B332" s="179"/>
      <c r="C332" s="159"/>
      <c r="D332" s="183" t="s">
        <v>756</v>
      </c>
      <c r="E332" s="184"/>
      <c r="F332" s="184"/>
      <c r="G332" s="184"/>
      <c r="H332" s="184"/>
      <c r="I332" s="184"/>
      <c r="J332" s="757">
        <v>45383</v>
      </c>
      <c r="K332" s="757"/>
      <c r="L332" s="757"/>
      <c r="M332" s="757"/>
      <c r="N332" s="757"/>
      <c r="O332" s="757"/>
      <c r="P332" s="757"/>
      <c r="Q332" s="183" t="s">
        <v>757</v>
      </c>
      <c r="R332" s="160"/>
      <c r="S332" s="159"/>
      <c r="T332" s="159"/>
      <c r="U332" s="159"/>
      <c r="V332" s="159"/>
      <c r="W332" s="159"/>
      <c r="X332" s="159"/>
      <c r="Y332" s="159"/>
      <c r="Z332" s="159"/>
      <c r="AA332" s="159"/>
      <c r="AB332" s="159"/>
      <c r="AC332" s="159"/>
      <c r="AD332" s="159"/>
      <c r="AE332" s="159"/>
      <c r="AF332" s="159"/>
      <c r="AG332" s="159"/>
      <c r="AH332" s="159"/>
      <c r="AI332" s="173"/>
      <c r="AJ332" s="173"/>
      <c r="AK332" s="173"/>
      <c r="AL332" s="173"/>
      <c r="AM332" s="173"/>
      <c r="AN332" s="173"/>
      <c r="AO332" s="174"/>
      <c r="AP332" s="174"/>
      <c r="AQ332" s="173"/>
      <c r="AR332" s="173"/>
      <c r="AS332" s="173"/>
      <c r="AT332" s="173"/>
      <c r="AU332" s="173"/>
      <c r="AV332" s="173"/>
      <c r="AW332" s="173"/>
      <c r="AX332" s="173"/>
      <c r="AY332" s="173"/>
      <c r="AZ332" s="175"/>
      <c r="BA332" s="175"/>
      <c r="BB332" s="175"/>
      <c r="BC332" s="175"/>
      <c r="BD332" s="175"/>
      <c r="BE332" s="173"/>
      <c r="BF332" s="173"/>
      <c r="BG332" s="173"/>
      <c r="BH332" s="173"/>
      <c r="BI332" s="173"/>
      <c r="BJ332" s="173"/>
      <c r="BK332" s="173"/>
      <c r="BL332" s="173"/>
    </row>
    <row r="333" spans="2:64" ht="15.95" customHeight="1">
      <c r="B333" s="154"/>
      <c r="C333" s="161"/>
      <c r="D333" s="162"/>
      <c r="Q333" s="158"/>
      <c r="R333" s="158"/>
      <c r="S333" s="158"/>
      <c r="T333" s="158"/>
      <c r="U333" s="158"/>
      <c r="V333" s="158"/>
      <c r="W333" s="158"/>
      <c r="X333" s="158"/>
      <c r="Y333" s="158"/>
      <c r="Z333" s="158"/>
      <c r="AA333" s="158"/>
      <c r="AB333" s="158"/>
      <c r="AC333" s="158"/>
      <c r="AD333" s="158"/>
      <c r="AE333" s="166"/>
      <c r="AF333" s="166"/>
      <c r="AG333" s="166"/>
      <c r="AO333" s="166"/>
      <c r="AP333" s="166"/>
      <c r="AZ333" s="176"/>
      <c r="BA333" s="176"/>
      <c r="BB333" s="176"/>
      <c r="BC333" s="176"/>
      <c r="BD333" s="176"/>
    </row>
    <row r="334" spans="2:64" ht="15.95" customHeight="1">
      <c r="B334" s="154"/>
      <c r="C334" s="161"/>
      <c r="Q334" s="158"/>
      <c r="R334" s="158"/>
      <c r="S334" s="158"/>
      <c r="T334" s="158"/>
      <c r="U334" s="158"/>
      <c r="V334" s="158"/>
      <c r="W334" s="158"/>
      <c r="X334" s="158"/>
      <c r="Y334" s="158"/>
      <c r="Z334" s="158"/>
      <c r="AA334" s="158"/>
      <c r="AB334" s="158"/>
      <c r="AC334" s="158"/>
      <c r="AD334" s="158"/>
      <c r="AE334" s="166"/>
      <c r="AF334" s="166"/>
      <c r="AG334" s="166"/>
      <c r="AO334" s="166"/>
      <c r="AP334" s="166"/>
      <c r="AZ334" s="176"/>
      <c r="BA334" s="176"/>
      <c r="BB334" s="176"/>
      <c r="BC334" s="176"/>
      <c r="BD334" s="176"/>
    </row>
    <row r="335" spans="2:64" ht="15.95" customHeight="1">
      <c r="B335" s="154"/>
      <c r="C335" s="161"/>
      <c r="N335" s="167"/>
      <c r="O335" s="167"/>
      <c r="P335" s="167"/>
      <c r="Q335" s="158"/>
      <c r="R335" s="158"/>
      <c r="S335" s="158"/>
      <c r="T335" s="158"/>
      <c r="U335" s="158"/>
      <c r="V335" s="158"/>
      <c r="W335" s="158"/>
      <c r="X335" s="158"/>
      <c r="Y335" s="158"/>
      <c r="Z335" s="158"/>
      <c r="AA335" s="158"/>
      <c r="AB335" s="158"/>
      <c r="AC335" s="158"/>
      <c r="AD335" s="158"/>
      <c r="AE335" s="166"/>
      <c r="AF335" s="166"/>
      <c r="AG335" s="166"/>
      <c r="AO335" s="166"/>
      <c r="AP335" s="166"/>
      <c r="AZ335" s="176"/>
      <c r="BA335" s="176"/>
      <c r="BB335" s="176"/>
      <c r="BC335" s="176"/>
      <c r="BD335" s="176"/>
    </row>
    <row r="337" spans="1:64" ht="15.95" customHeight="1">
      <c r="A337" s="154" t="s">
        <v>428</v>
      </c>
      <c r="B337" s="154"/>
      <c r="E337" s="177"/>
      <c r="F337" s="177"/>
      <c r="G337" s="177"/>
      <c r="H337" s="177"/>
      <c r="I337" s="177"/>
      <c r="J337" s="177"/>
      <c r="K337" s="177"/>
      <c r="L337" s="177"/>
      <c r="P337" s="723" t="s">
        <v>181</v>
      </c>
      <c r="Q337" s="724"/>
      <c r="R337" s="724"/>
      <c r="S337" s="724"/>
      <c r="T337" s="724"/>
      <c r="U337" s="724"/>
      <c r="V337" s="724"/>
      <c r="W337" s="725"/>
      <c r="X337" s="723">
        <f>X1</f>
        <v>0</v>
      </c>
      <c r="Y337" s="724"/>
      <c r="Z337" s="724"/>
      <c r="AA337" s="724"/>
      <c r="AB337" s="724"/>
      <c r="AC337" s="724"/>
      <c r="AD337" s="725"/>
      <c r="AE337" s="156"/>
      <c r="AF337" s="156"/>
      <c r="AG337" s="156"/>
      <c r="AH337" s="764" t="s">
        <v>5</v>
      </c>
      <c r="AI337" s="765"/>
      <c r="AJ337" s="765"/>
      <c r="AK337" s="765"/>
      <c r="AL337" s="765"/>
      <c r="AM337" s="765"/>
      <c r="AN337" s="765"/>
      <c r="AO337" s="766"/>
      <c r="AP337" s="726" t="str">
        <f>AQ1</f>
        <v/>
      </c>
      <c r="AQ337" s="727"/>
      <c r="AR337" s="727"/>
      <c r="AS337" s="727"/>
      <c r="AT337" s="727"/>
      <c r="AU337" s="727"/>
      <c r="AV337" s="727"/>
      <c r="AW337" s="727"/>
      <c r="AX337" s="727"/>
      <c r="AY337" s="727"/>
      <c r="AZ337" s="727"/>
      <c r="BA337" s="727"/>
      <c r="BB337" s="727"/>
      <c r="BC337" s="727"/>
      <c r="BD337" s="727"/>
      <c r="BE337" s="727"/>
      <c r="BF337" s="727"/>
      <c r="BG337" s="728"/>
      <c r="BH337" s="172"/>
      <c r="BI337" s="729" t="s">
        <v>268</v>
      </c>
      <c r="BJ337" s="729"/>
      <c r="BK337" s="729"/>
      <c r="BL337" s="729"/>
    </row>
    <row r="338" spans="1:64" ht="15.95" customHeight="1">
      <c r="A338" s="154"/>
      <c r="B338" s="154"/>
    </row>
    <row r="339" spans="1:64" ht="15.95" customHeight="1">
      <c r="C339" s="730" t="s">
        <v>183</v>
      </c>
      <c r="D339" s="730"/>
      <c r="E339" s="730"/>
      <c r="F339" s="730"/>
      <c r="G339" s="730"/>
      <c r="H339" s="730"/>
      <c r="I339" s="730"/>
      <c r="J339" s="730"/>
      <c r="K339" s="730"/>
      <c r="L339" s="730"/>
      <c r="M339" s="730"/>
      <c r="N339" s="730"/>
      <c r="O339" s="730"/>
      <c r="P339" s="730"/>
      <c r="Q339" s="730"/>
      <c r="R339" s="730"/>
      <c r="S339" s="730"/>
      <c r="T339" s="730"/>
      <c r="U339" s="730"/>
      <c r="V339" s="730"/>
      <c r="W339" s="730"/>
      <c r="X339" s="730"/>
      <c r="Y339" s="730"/>
      <c r="Z339" s="730"/>
      <c r="AA339" s="730"/>
      <c r="AB339" s="730"/>
      <c r="AC339" s="730"/>
      <c r="AD339" s="730"/>
      <c r="AE339" s="730"/>
      <c r="AF339" s="730"/>
      <c r="AG339" s="730"/>
      <c r="AH339" s="730"/>
      <c r="AI339" s="730"/>
      <c r="AJ339" s="730"/>
      <c r="AK339" s="730"/>
      <c r="AL339" s="730"/>
      <c r="AM339" s="730"/>
      <c r="AN339" s="730"/>
      <c r="AO339" s="730"/>
      <c r="AP339" s="730"/>
      <c r="AQ339" s="730"/>
      <c r="AR339" s="730"/>
      <c r="AS339" s="730"/>
      <c r="AT339" s="730"/>
      <c r="AU339" s="730"/>
      <c r="AV339" s="730"/>
      <c r="AW339" s="730"/>
      <c r="AX339" s="730"/>
      <c r="AY339" s="730"/>
      <c r="AZ339" s="730"/>
      <c r="BA339" s="730"/>
      <c r="BB339" s="730"/>
      <c r="BC339" s="730"/>
      <c r="BD339" s="730"/>
      <c r="BE339" s="730"/>
      <c r="BF339" s="730"/>
      <c r="BG339" s="730"/>
      <c r="BH339" s="730"/>
      <c r="BI339" s="730"/>
      <c r="BJ339" s="730"/>
      <c r="BK339" s="730"/>
      <c r="BL339" s="730"/>
    </row>
    <row r="340" spans="1:64" ht="15.95" customHeight="1" thickBot="1">
      <c r="C340" s="178"/>
      <c r="D340" s="178"/>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c r="BI340" s="169"/>
      <c r="BJ340" s="169"/>
      <c r="BK340" s="169"/>
      <c r="BL340" s="169"/>
    </row>
    <row r="341" spans="1:64" ht="15.95" customHeight="1">
      <c r="C341" s="715" t="s">
        <v>184</v>
      </c>
      <c r="D341" s="716"/>
      <c r="E341" s="767" t="s">
        <v>1027</v>
      </c>
      <c r="F341" s="767"/>
      <c r="G341" s="767"/>
      <c r="H341" s="767"/>
      <c r="I341" s="767"/>
      <c r="J341" s="767"/>
      <c r="K341" s="767"/>
      <c r="L341" s="767"/>
      <c r="M341" s="767"/>
      <c r="N341" s="767"/>
      <c r="O341" s="741" t="s">
        <v>755</v>
      </c>
      <c r="P341" s="741"/>
      <c r="Q341" s="741"/>
      <c r="R341" s="741"/>
      <c r="S341" s="741"/>
      <c r="T341" s="741"/>
      <c r="U341" s="693" t="s">
        <v>191</v>
      </c>
      <c r="V341" s="694"/>
      <c r="W341" s="694"/>
      <c r="X341" s="694"/>
      <c r="Y341" s="694"/>
      <c r="Z341" s="694"/>
      <c r="AA341" s="693" t="s">
        <v>185</v>
      </c>
      <c r="AB341" s="694"/>
      <c r="AC341" s="694"/>
      <c r="AD341" s="694"/>
      <c r="AE341" s="719" t="s">
        <v>762</v>
      </c>
      <c r="AF341" s="719"/>
      <c r="AG341" s="719"/>
      <c r="AH341" s="719"/>
      <c r="AI341" s="719"/>
      <c r="AJ341" s="719"/>
      <c r="AK341" s="719"/>
      <c r="AL341" s="719"/>
      <c r="AM341" s="719"/>
      <c r="AN341" s="719"/>
      <c r="AO341" s="719"/>
      <c r="AP341" s="719"/>
      <c r="AQ341" s="719"/>
      <c r="AR341" s="719"/>
      <c r="AS341" s="719"/>
      <c r="AT341" s="719"/>
      <c r="AU341" s="719"/>
      <c r="AV341" s="719"/>
      <c r="AW341" s="719"/>
      <c r="AX341" s="719"/>
      <c r="AY341" s="719"/>
      <c r="AZ341" s="719"/>
      <c r="BA341" s="720"/>
      <c r="BB341" s="687" t="s">
        <v>186</v>
      </c>
      <c r="BC341" s="688"/>
      <c r="BD341" s="689"/>
      <c r="BE341" s="693" t="s">
        <v>754</v>
      </c>
      <c r="BF341" s="694"/>
      <c r="BG341" s="694"/>
      <c r="BH341" s="694"/>
      <c r="BI341" s="694"/>
      <c r="BJ341" s="694"/>
      <c r="BK341" s="694"/>
      <c r="BL341" s="695"/>
    </row>
    <row r="342" spans="1:64" ht="15.95" customHeight="1">
      <c r="C342" s="717"/>
      <c r="D342" s="718"/>
      <c r="E342" s="768"/>
      <c r="F342" s="768"/>
      <c r="G342" s="768"/>
      <c r="H342" s="768"/>
      <c r="I342" s="768"/>
      <c r="J342" s="768"/>
      <c r="K342" s="768"/>
      <c r="L342" s="768"/>
      <c r="M342" s="768"/>
      <c r="N342" s="768"/>
      <c r="O342" s="742"/>
      <c r="P342" s="742"/>
      <c r="Q342" s="742"/>
      <c r="R342" s="742"/>
      <c r="S342" s="742"/>
      <c r="T342" s="742"/>
      <c r="U342" s="696"/>
      <c r="V342" s="697"/>
      <c r="W342" s="697"/>
      <c r="X342" s="697"/>
      <c r="Y342" s="697"/>
      <c r="Z342" s="697"/>
      <c r="AA342" s="696"/>
      <c r="AB342" s="697"/>
      <c r="AC342" s="697"/>
      <c r="AD342" s="697"/>
      <c r="AE342" s="721"/>
      <c r="AF342" s="721"/>
      <c r="AG342" s="721"/>
      <c r="AH342" s="721"/>
      <c r="AI342" s="721"/>
      <c r="AJ342" s="721"/>
      <c r="AK342" s="721"/>
      <c r="AL342" s="721"/>
      <c r="AM342" s="721"/>
      <c r="AN342" s="721"/>
      <c r="AO342" s="721"/>
      <c r="AP342" s="721"/>
      <c r="AQ342" s="721"/>
      <c r="AR342" s="721"/>
      <c r="AS342" s="721"/>
      <c r="AT342" s="721"/>
      <c r="AU342" s="721"/>
      <c r="AV342" s="721"/>
      <c r="AW342" s="721"/>
      <c r="AX342" s="721"/>
      <c r="AY342" s="721"/>
      <c r="AZ342" s="721"/>
      <c r="BA342" s="722"/>
      <c r="BB342" s="690"/>
      <c r="BC342" s="691"/>
      <c r="BD342" s="692"/>
      <c r="BE342" s="696"/>
      <c r="BF342" s="697"/>
      <c r="BG342" s="697"/>
      <c r="BH342" s="697"/>
      <c r="BI342" s="697"/>
      <c r="BJ342" s="697"/>
      <c r="BK342" s="697"/>
      <c r="BL342" s="698"/>
    </row>
    <row r="343" spans="1:64" ht="15.95" customHeight="1">
      <c r="C343" s="699" t="str">
        <f>IF(E343="","",COUNT($C$7:D342)+1)</f>
        <v/>
      </c>
      <c r="D343" s="700"/>
      <c r="E343" s="737"/>
      <c r="F343" s="738"/>
      <c r="G343" s="738"/>
      <c r="H343" s="738"/>
      <c r="I343" s="738"/>
      <c r="J343" s="738"/>
      <c r="K343" s="738"/>
      <c r="L343" s="738"/>
      <c r="M343" s="738"/>
      <c r="N343" s="738"/>
      <c r="O343" s="739"/>
      <c r="P343" s="739"/>
      <c r="Q343" s="739"/>
      <c r="R343" s="739"/>
      <c r="S343" s="739"/>
      <c r="T343" s="739"/>
      <c r="U343" s="745"/>
      <c r="V343" s="745"/>
      <c r="W343" s="745"/>
      <c r="X343" s="745"/>
      <c r="Y343" s="745"/>
      <c r="Z343" s="745"/>
      <c r="AA343" s="734"/>
      <c r="AB343" s="735"/>
      <c r="AC343" s="735"/>
      <c r="AD343" s="735"/>
      <c r="AE343" s="735"/>
      <c r="AF343" s="735"/>
      <c r="AG343" s="735"/>
      <c r="AH343" s="735"/>
      <c r="AI343" s="735"/>
      <c r="AJ343" s="735"/>
      <c r="AK343" s="735"/>
      <c r="AL343" s="735"/>
      <c r="AM343" s="735"/>
      <c r="AN343" s="735"/>
      <c r="AO343" s="735"/>
      <c r="AP343" s="735"/>
      <c r="AQ343" s="735"/>
      <c r="AR343" s="735"/>
      <c r="AS343" s="735"/>
      <c r="AT343" s="735"/>
      <c r="AU343" s="735"/>
      <c r="AV343" s="735"/>
      <c r="AW343" s="735"/>
      <c r="AX343" s="735"/>
      <c r="AY343" s="735"/>
      <c r="AZ343" s="735"/>
      <c r="BA343" s="736"/>
      <c r="BB343" s="705"/>
      <c r="BC343" s="705"/>
      <c r="BD343" s="705"/>
      <c r="BE343" s="706"/>
      <c r="BF343" s="707"/>
      <c r="BG343" s="707"/>
      <c r="BH343" s="707"/>
      <c r="BI343" s="707"/>
      <c r="BJ343" s="707"/>
      <c r="BK343" s="707"/>
      <c r="BL343" s="708"/>
    </row>
    <row r="344" spans="1:64" ht="15.95" customHeight="1">
      <c r="C344" s="701"/>
      <c r="D344" s="702"/>
      <c r="E344" s="709"/>
      <c r="F344" s="743"/>
      <c r="G344" s="743"/>
      <c r="H344" s="743"/>
      <c r="I344" s="743"/>
      <c r="J344" s="743"/>
      <c r="K344" s="743"/>
      <c r="L344" s="743"/>
      <c r="M344" s="743"/>
      <c r="N344" s="743"/>
      <c r="O344" s="740"/>
      <c r="P344" s="740"/>
      <c r="Q344" s="740"/>
      <c r="R344" s="740"/>
      <c r="S344" s="740"/>
      <c r="T344" s="740"/>
      <c r="U344" s="745"/>
      <c r="V344" s="745"/>
      <c r="W344" s="745"/>
      <c r="X344" s="745"/>
      <c r="Y344" s="745"/>
      <c r="Z344" s="745"/>
      <c r="AA344" s="734"/>
      <c r="AB344" s="735"/>
      <c r="AC344" s="735"/>
      <c r="AD344" s="735"/>
      <c r="AE344" s="735"/>
      <c r="AF344" s="735"/>
      <c r="AG344" s="735"/>
      <c r="AH344" s="735"/>
      <c r="AI344" s="735"/>
      <c r="AJ344" s="735"/>
      <c r="AK344" s="735"/>
      <c r="AL344" s="735"/>
      <c r="AM344" s="735"/>
      <c r="AN344" s="735"/>
      <c r="AO344" s="735"/>
      <c r="AP344" s="735"/>
      <c r="AQ344" s="735"/>
      <c r="AR344" s="735"/>
      <c r="AS344" s="735"/>
      <c r="AT344" s="735"/>
      <c r="AU344" s="735"/>
      <c r="AV344" s="735"/>
      <c r="AW344" s="735"/>
      <c r="AX344" s="735"/>
      <c r="AY344" s="735"/>
      <c r="AZ344" s="735"/>
      <c r="BA344" s="736"/>
      <c r="BB344" s="731"/>
      <c r="BC344" s="732"/>
      <c r="BD344" s="733"/>
      <c r="BE344" s="709"/>
      <c r="BF344" s="710"/>
      <c r="BG344" s="710"/>
      <c r="BH344" s="710"/>
      <c r="BI344" s="710"/>
      <c r="BJ344" s="710"/>
      <c r="BK344" s="710"/>
      <c r="BL344" s="711"/>
    </row>
    <row r="345" spans="1:64" ht="15.95" customHeight="1">
      <c r="C345" s="703"/>
      <c r="D345" s="704"/>
      <c r="E345" s="712"/>
      <c r="F345" s="713"/>
      <c r="G345" s="713"/>
      <c r="H345" s="713"/>
      <c r="I345" s="713"/>
      <c r="J345" s="713"/>
      <c r="K345" s="713"/>
      <c r="L345" s="713"/>
      <c r="M345" s="713"/>
      <c r="N345" s="713"/>
      <c r="O345" s="744" t="str">
        <f>IF(O343="","",DATEDIF(O343,$J$52,"Y"))</f>
        <v/>
      </c>
      <c r="P345" s="744"/>
      <c r="Q345" s="744"/>
      <c r="R345" s="744"/>
      <c r="S345" s="744"/>
      <c r="T345" s="744"/>
      <c r="U345" s="745"/>
      <c r="V345" s="745"/>
      <c r="W345" s="745"/>
      <c r="X345" s="745"/>
      <c r="Y345" s="745"/>
      <c r="Z345" s="745"/>
      <c r="AA345" s="734"/>
      <c r="AB345" s="735"/>
      <c r="AC345" s="735"/>
      <c r="AD345" s="735"/>
      <c r="AE345" s="735"/>
      <c r="AF345" s="735"/>
      <c r="AG345" s="735"/>
      <c r="AH345" s="735"/>
      <c r="AI345" s="735"/>
      <c r="AJ345" s="735"/>
      <c r="AK345" s="735"/>
      <c r="AL345" s="735"/>
      <c r="AM345" s="735"/>
      <c r="AN345" s="735"/>
      <c r="AO345" s="735"/>
      <c r="AP345" s="735"/>
      <c r="AQ345" s="735"/>
      <c r="AR345" s="735"/>
      <c r="AS345" s="735"/>
      <c r="AT345" s="735"/>
      <c r="AU345" s="735"/>
      <c r="AV345" s="735"/>
      <c r="AW345" s="735"/>
      <c r="AX345" s="735"/>
      <c r="AY345" s="735"/>
      <c r="AZ345" s="735"/>
      <c r="BA345" s="736"/>
      <c r="BB345" s="731"/>
      <c r="BC345" s="732"/>
      <c r="BD345" s="733"/>
      <c r="BE345" s="712"/>
      <c r="BF345" s="713"/>
      <c r="BG345" s="713"/>
      <c r="BH345" s="713"/>
      <c r="BI345" s="713"/>
      <c r="BJ345" s="713"/>
      <c r="BK345" s="713"/>
      <c r="BL345" s="714"/>
    </row>
    <row r="346" spans="1:64" ht="15.95" customHeight="1">
      <c r="C346" s="699" t="str">
        <f>IF(E346="","",COUNT($C$7:D345)+1)</f>
        <v/>
      </c>
      <c r="D346" s="700"/>
      <c r="E346" s="737"/>
      <c r="F346" s="738"/>
      <c r="G346" s="738"/>
      <c r="H346" s="738"/>
      <c r="I346" s="738"/>
      <c r="J346" s="738"/>
      <c r="K346" s="738"/>
      <c r="L346" s="738"/>
      <c r="M346" s="738"/>
      <c r="N346" s="738"/>
      <c r="O346" s="739"/>
      <c r="P346" s="739"/>
      <c r="Q346" s="739"/>
      <c r="R346" s="739"/>
      <c r="S346" s="739"/>
      <c r="T346" s="739"/>
      <c r="U346" s="745"/>
      <c r="V346" s="745"/>
      <c r="W346" s="745"/>
      <c r="X346" s="745"/>
      <c r="Y346" s="745"/>
      <c r="Z346" s="745"/>
      <c r="AA346" s="734"/>
      <c r="AB346" s="735"/>
      <c r="AC346" s="735"/>
      <c r="AD346" s="735"/>
      <c r="AE346" s="735"/>
      <c r="AF346" s="735"/>
      <c r="AG346" s="735"/>
      <c r="AH346" s="735"/>
      <c r="AI346" s="735"/>
      <c r="AJ346" s="735"/>
      <c r="AK346" s="735"/>
      <c r="AL346" s="735"/>
      <c r="AM346" s="735"/>
      <c r="AN346" s="735"/>
      <c r="AO346" s="735"/>
      <c r="AP346" s="735"/>
      <c r="AQ346" s="735"/>
      <c r="AR346" s="735"/>
      <c r="AS346" s="735"/>
      <c r="AT346" s="735"/>
      <c r="AU346" s="735"/>
      <c r="AV346" s="735"/>
      <c r="AW346" s="735"/>
      <c r="AX346" s="735"/>
      <c r="AY346" s="735"/>
      <c r="AZ346" s="735"/>
      <c r="BA346" s="736"/>
      <c r="BB346" s="705"/>
      <c r="BC346" s="705"/>
      <c r="BD346" s="705"/>
      <c r="BE346" s="706"/>
      <c r="BF346" s="707"/>
      <c r="BG346" s="707"/>
      <c r="BH346" s="707"/>
      <c r="BI346" s="707"/>
      <c r="BJ346" s="707"/>
      <c r="BK346" s="707"/>
      <c r="BL346" s="708"/>
    </row>
    <row r="347" spans="1:64" ht="15.95" customHeight="1">
      <c r="C347" s="701"/>
      <c r="D347" s="702"/>
      <c r="E347" s="709"/>
      <c r="F347" s="743"/>
      <c r="G347" s="743"/>
      <c r="H347" s="743"/>
      <c r="I347" s="743"/>
      <c r="J347" s="743"/>
      <c r="K347" s="743"/>
      <c r="L347" s="743"/>
      <c r="M347" s="743"/>
      <c r="N347" s="743"/>
      <c r="O347" s="740"/>
      <c r="P347" s="740"/>
      <c r="Q347" s="740"/>
      <c r="R347" s="740"/>
      <c r="S347" s="740"/>
      <c r="T347" s="740"/>
      <c r="U347" s="745"/>
      <c r="V347" s="745"/>
      <c r="W347" s="745"/>
      <c r="X347" s="745"/>
      <c r="Y347" s="745"/>
      <c r="Z347" s="745"/>
      <c r="AA347" s="734"/>
      <c r="AB347" s="735"/>
      <c r="AC347" s="735"/>
      <c r="AD347" s="735"/>
      <c r="AE347" s="735"/>
      <c r="AF347" s="735"/>
      <c r="AG347" s="735"/>
      <c r="AH347" s="735"/>
      <c r="AI347" s="735"/>
      <c r="AJ347" s="735"/>
      <c r="AK347" s="735"/>
      <c r="AL347" s="735"/>
      <c r="AM347" s="735"/>
      <c r="AN347" s="735"/>
      <c r="AO347" s="735"/>
      <c r="AP347" s="735"/>
      <c r="AQ347" s="735"/>
      <c r="AR347" s="735"/>
      <c r="AS347" s="735"/>
      <c r="AT347" s="735"/>
      <c r="AU347" s="735"/>
      <c r="AV347" s="735"/>
      <c r="AW347" s="735"/>
      <c r="AX347" s="735"/>
      <c r="AY347" s="735"/>
      <c r="AZ347" s="735"/>
      <c r="BA347" s="736"/>
      <c r="BB347" s="731"/>
      <c r="BC347" s="732"/>
      <c r="BD347" s="733"/>
      <c r="BE347" s="709"/>
      <c r="BF347" s="710"/>
      <c r="BG347" s="710"/>
      <c r="BH347" s="710"/>
      <c r="BI347" s="710"/>
      <c r="BJ347" s="710"/>
      <c r="BK347" s="710"/>
      <c r="BL347" s="711"/>
    </row>
    <row r="348" spans="1:64" ht="15.95" customHeight="1">
      <c r="C348" s="703"/>
      <c r="D348" s="704"/>
      <c r="E348" s="712"/>
      <c r="F348" s="713"/>
      <c r="G348" s="713"/>
      <c r="H348" s="713"/>
      <c r="I348" s="713"/>
      <c r="J348" s="713"/>
      <c r="K348" s="713"/>
      <c r="L348" s="713"/>
      <c r="M348" s="713"/>
      <c r="N348" s="713"/>
      <c r="O348" s="744" t="str">
        <f>IF(O346="","",DATEDIF(O346,$J$52,"Y"))</f>
        <v/>
      </c>
      <c r="P348" s="744"/>
      <c r="Q348" s="744"/>
      <c r="R348" s="744"/>
      <c r="S348" s="744"/>
      <c r="T348" s="744"/>
      <c r="U348" s="745"/>
      <c r="V348" s="745"/>
      <c r="W348" s="745"/>
      <c r="X348" s="745"/>
      <c r="Y348" s="745"/>
      <c r="Z348" s="745"/>
      <c r="AA348" s="734"/>
      <c r="AB348" s="735"/>
      <c r="AC348" s="735"/>
      <c r="AD348" s="735"/>
      <c r="AE348" s="735"/>
      <c r="AF348" s="735"/>
      <c r="AG348" s="735"/>
      <c r="AH348" s="735"/>
      <c r="AI348" s="735"/>
      <c r="AJ348" s="735"/>
      <c r="AK348" s="735"/>
      <c r="AL348" s="735"/>
      <c r="AM348" s="735"/>
      <c r="AN348" s="735"/>
      <c r="AO348" s="735"/>
      <c r="AP348" s="735"/>
      <c r="AQ348" s="735"/>
      <c r="AR348" s="735"/>
      <c r="AS348" s="735"/>
      <c r="AT348" s="735"/>
      <c r="AU348" s="735"/>
      <c r="AV348" s="735"/>
      <c r="AW348" s="735"/>
      <c r="AX348" s="735"/>
      <c r="AY348" s="735"/>
      <c r="AZ348" s="735"/>
      <c r="BA348" s="736"/>
      <c r="BB348" s="731"/>
      <c r="BC348" s="732"/>
      <c r="BD348" s="733"/>
      <c r="BE348" s="712"/>
      <c r="BF348" s="713"/>
      <c r="BG348" s="713"/>
      <c r="BH348" s="713"/>
      <c r="BI348" s="713"/>
      <c r="BJ348" s="713"/>
      <c r="BK348" s="713"/>
      <c r="BL348" s="714"/>
    </row>
    <row r="349" spans="1:64" ht="15.95" customHeight="1">
      <c r="C349" s="699" t="str">
        <f>IF(E349="","",COUNT($C$7:D348)+1)</f>
        <v/>
      </c>
      <c r="D349" s="700"/>
      <c r="E349" s="737"/>
      <c r="F349" s="738"/>
      <c r="G349" s="738"/>
      <c r="H349" s="738"/>
      <c r="I349" s="738"/>
      <c r="J349" s="738"/>
      <c r="K349" s="738"/>
      <c r="L349" s="738"/>
      <c r="M349" s="738"/>
      <c r="N349" s="738"/>
      <c r="O349" s="739"/>
      <c r="P349" s="739"/>
      <c r="Q349" s="739"/>
      <c r="R349" s="739"/>
      <c r="S349" s="739"/>
      <c r="T349" s="739"/>
      <c r="U349" s="745"/>
      <c r="V349" s="745"/>
      <c r="W349" s="745"/>
      <c r="X349" s="745"/>
      <c r="Y349" s="745"/>
      <c r="Z349" s="745"/>
      <c r="AA349" s="734"/>
      <c r="AB349" s="735"/>
      <c r="AC349" s="735"/>
      <c r="AD349" s="735"/>
      <c r="AE349" s="735"/>
      <c r="AF349" s="735"/>
      <c r="AG349" s="735"/>
      <c r="AH349" s="735"/>
      <c r="AI349" s="735"/>
      <c r="AJ349" s="735"/>
      <c r="AK349" s="735"/>
      <c r="AL349" s="735"/>
      <c r="AM349" s="735"/>
      <c r="AN349" s="735"/>
      <c r="AO349" s="735"/>
      <c r="AP349" s="735"/>
      <c r="AQ349" s="735"/>
      <c r="AR349" s="735"/>
      <c r="AS349" s="735"/>
      <c r="AT349" s="735"/>
      <c r="AU349" s="735"/>
      <c r="AV349" s="735"/>
      <c r="AW349" s="735"/>
      <c r="AX349" s="735"/>
      <c r="AY349" s="735"/>
      <c r="AZ349" s="735"/>
      <c r="BA349" s="736"/>
      <c r="BB349" s="705"/>
      <c r="BC349" s="705"/>
      <c r="BD349" s="705"/>
      <c r="BE349" s="706"/>
      <c r="BF349" s="707"/>
      <c r="BG349" s="707"/>
      <c r="BH349" s="707"/>
      <c r="BI349" s="707"/>
      <c r="BJ349" s="707"/>
      <c r="BK349" s="707"/>
      <c r="BL349" s="708"/>
    </row>
    <row r="350" spans="1:64" ht="15.95" customHeight="1">
      <c r="C350" s="701"/>
      <c r="D350" s="702"/>
      <c r="E350" s="709"/>
      <c r="F350" s="743"/>
      <c r="G350" s="743"/>
      <c r="H350" s="743"/>
      <c r="I350" s="743"/>
      <c r="J350" s="743"/>
      <c r="K350" s="743"/>
      <c r="L350" s="743"/>
      <c r="M350" s="743"/>
      <c r="N350" s="743"/>
      <c r="O350" s="740"/>
      <c r="P350" s="740"/>
      <c r="Q350" s="740"/>
      <c r="R350" s="740"/>
      <c r="S350" s="740"/>
      <c r="T350" s="740"/>
      <c r="U350" s="745"/>
      <c r="V350" s="745"/>
      <c r="W350" s="745"/>
      <c r="X350" s="745"/>
      <c r="Y350" s="745"/>
      <c r="Z350" s="745"/>
      <c r="AA350" s="734"/>
      <c r="AB350" s="735"/>
      <c r="AC350" s="735"/>
      <c r="AD350" s="735"/>
      <c r="AE350" s="735"/>
      <c r="AF350" s="735"/>
      <c r="AG350" s="735"/>
      <c r="AH350" s="735"/>
      <c r="AI350" s="735"/>
      <c r="AJ350" s="735"/>
      <c r="AK350" s="735"/>
      <c r="AL350" s="735"/>
      <c r="AM350" s="735"/>
      <c r="AN350" s="735"/>
      <c r="AO350" s="735"/>
      <c r="AP350" s="735"/>
      <c r="AQ350" s="735"/>
      <c r="AR350" s="735"/>
      <c r="AS350" s="735"/>
      <c r="AT350" s="735"/>
      <c r="AU350" s="735"/>
      <c r="AV350" s="735"/>
      <c r="AW350" s="735"/>
      <c r="AX350" s="735"/>
      <c r="AY350" s="735"/>
      <c r="AZ350" s="735"/>
      <c r="BA350" s="736"/>
      <c r="BB350" s="731"/>
      <c r="BC350" s="732"/>
      <c r="BD350" s="733"/>
      <c r="BE350" s="709"/>
      <c r="BF350" s="710"/>
      <c r="BG350" s="710"/>
      <c r="BH350" s="710"/>
      <c r="BI350" s="710"/>
      <c r="BJ350" s="710"/>
      <c r="BK350" s="710"/>
      <c r="BL350" s="711"/>
    </row>
    <row r="351" spans="1:64" ht="15.95" customHeight="1">
      <c r="C351" s="703"/>
      <c r="D351" s="704"/>
      <c r="E351" s="712"/>
      <c r="F351" s="713"/>
      <c r="G351" s="713"/>
      <c r="H351" s="713"/>
      <c r="I351" s="713"/>
      <c r="J351" s="713"/>
      <c r="K351" s="713"/>
      <c r="L351" s="713"/>
      <c r="M351" s="713"/>
      <c r="N351" s="713"/>
      <c r="O351" s="744" t="str">
        <f>IF(O349="","",DATEDIF(O349,$J$52,"Y"))</f>
        <v/>
      </c>
      <c r="P351" s="744"/>
      <c r="Q351" s="744"/>
      <c r="R351" s="744"/>
      <c r="S351" s="744"/>
      <c r="T351" s="744"/>
      <c r="U351" s="745"/>
      <c r="V351" s="745"/>
      <c r="W351" s="745"/>
      <c r="X351" s="745"/>
      <c r="Y351" s="745"/>
      <c r="Z351" s="745"/>
      <c r="AA351" s="734"/>
      <c r="AB351" s="735"/>
      <c r="AC351" s="735"/>
      <c r="AD351" s="735"/>
      <c r="AE351" s="735"/>
      <c r="AF351" s="735"/>
      <c r="AG351" s="735"/>
      <c r="AH351" s="735"/>
      <c r="AI351" s="735"/>
      <c r="AJ351" s="735"/>
      <c r="AK351" s="735"/>
      <c r="AL351" s="735"/>
      <c r="AM351" s="735"/>
      <c r="AN351" s="735"/>
      <c r="AO351" s="735"/>
      <c r="AP351" s="735"/>
      <c r="AQ351" s="735"/>
      <c r="AR351" s="735"/>
      <c r="AS351" s="735"/>
      <c r="AT351" s="735"/>
      <c r="AU351" s="735"/>
      <c r="AV351" s="735"/>
      <c r="AW351" s="735"/>
      <c r="AX351" s="735"/>
      <c r="AY351" s="735"/>
      <c r="AZ351" s="735"/>
      <c r="BA351" s="736"/>
      <c r="BB351" s="731"/>
      <c r="BC351" s="732"/>
      <c r="BD351" s="733"/>
      <c r="BE351" s="712"/>
      <c r="BF351" s="713"/>
      <c r="BG351" s="713"/>
      <c r="BH351" s="713"/>
      <c r="BI351" s="713"/>
      <c r="BJ351" s="713"/>
      <c r="BK351" s="713"/>
      <c r="BL351" s="714"/>
    </row>
    <row r="352" spans="1:64" ht="15.95" customHeight="1">
      <c r="C352" s="699" t="str">
        <f>IF(E352="","",COUNT($C$7:D351)+1)</f>
        <v/>
      </c>
      <c r="D352" s="700"/>
      <c r="E352" s="737"/>
      <c r="F352" s="738"/>
      <c r="G352" s="738"/>
      <c r="H352" s="738"/>
      <c r="I352" s="738"/>
      <c r="J352" s="738"/>
      <c r="K352" s="738"/>
      <c r="L352" s="738"/>
      <c r="M352" s="738"/>
      <c r="N352" s="738"/>
      <c r="O352" s="739"/>
      <c r="P352" s="739"/>
      <c r="Q352" s="739"/>
      <c r="R352" s="739"/>
      <c r="S352" s="739"/>
      <c r="T352" s="739"/>
      <c r="U352" s="745"/>
      <c r="V352" s="745"/>
      <c r="W352" s="745"/>
      <c r="X352" s="745"/>
      <c r="Y352" s="745"/>
      <c r="Z352" s="745"/>
      <c r="AA352" s="734"/>
      <c r="AB352" s="735"/>
      <c r="AC352" s="735"/>
      <c r="AD352" s="735"/>
      <c r="AE352" s="735"/>
      <c r="AF352" s="735"/>
      <c r="AG352" s="735"/>
      <c r="AH352" s="735"/>
      <c r="AI352" s="735"/>
      <c r="AJ352" s="735"/>
      <c r="AK352" s="735"/>
      <c r="AL352" s="735"/>
      <c r="AM352" s="735"/>
      <c r="AN352" s="735"/>
      <c r="AO352" s="735"/>
      <c r="AP352" s="735"/>
      <c r="AQ352" s="735"/>
      <c r="AR352" s="735"/>
      <c r="AS352" s="735"/>
      <c r="AT352" s="735"/>
      <c r="AU352" s="735"/>
      <c r="AV352" s="735"/>
      <c r="AW352" s="735"/>
      <c r="AX352" s="735"/>
      <c r="AY352" s="735"/>
      <c r="AZ352" s="735"/>
      <c r="BA352" s="736"/>
      <c r="BB352" s="705"/>
      <c r="BC352" s="705"/>
      <c r="BD352" s="705"/>
      <c r="BE352" s="706"/>
      <c r="BF352" s="707"/>
      <c r="BG352" s="707"/>
      <c r="BH352" s="707"/>
      <c r="BI352" s="707"/>
      <c r="BJ352" s="707"/>
      <c r="BK352" s="707"/>
      <c r="BL352" s="708"/>
    </row>
    <row r="353" spans="3:64" ht="15.95" customHeight="1">
      <c r="C353" s="701"/>
      <c r="D353" s="702"/>
      <c r="E353" s="709"/>
      <c r="F353" s="743"/>
      <c r="G353" s="743"/>
      <c r="H353" s="743"/>
      <c r="I353" s="743"/>
      <c r="J353" s="743"/>
      <c r="K353" s="743"/>
      <c r="L353" s="743"/>
      <c r="M353" s="743"/>
      <c r="N353" s="743"/>
      <c r="O353" s="740"/>
      <c r="P353" s="740"/>
      <c r="Q353" s="740"/>
      <c r="R353" s="740"/>
      <c r="S353" s="740"/>
      <c r="T353" s="740"/>
      <c r="U353" s="745"/>
      <c r="V353" s="745"/>
      <c r="W353" s="745"/>
      <c r="X353" s="745"/>
      <c r="Y353" s="745"/>
      <c r="Z353" s="745"/>
      <c r="AA353" s="734"/>
      <c r="AB353" s="735"/>
      <c r="AC353" s="735"/>
      <c r="AD353" s="735"/>
      <c r="AE353" s="735"/>
      <c r="AF353" s="735"/>
      <c r="AG353" s="735"/>
      <c r="AH353" s="735"/>
      <c r="AI353" s="735"/>
      <c r="AJ353" s="735"/>
      <c r="AK353" s="735"/>
      <c r="AL353" s="735"/>
      <c r="AM353" s="735"/>
      <c r="AN353" s="735"/>
      <c r="AO353" s="735"/>
      <c r="AP353" s="735"/>
      <c r="AQ353" s="735"/>
      <c r="AR353" s="735"/>
      <c r="AS353" s="735"/>
      <c r="AT353" s="735"/>
      <c r="AU353" s="735"/>
      <c r="AV353" s="735"/>
      <c r="AW353" s="735"/>
      <c r="AX353" s="735"/>
      <c r="AY353" s="735"/>
      <c r="AZ353" s="735"/>
      <c r="BA353" s="736"/>
      <c r="BB353" s="731"/>
      <c r="BC353" s="732"/>
      <c r="BD353" s="733"/>
      <c r="BE353" s="709"/>
      <c r="BF353" s="710"/>
      <c r="BG353" s="710"/>
      <c r="BH353" s="710"/>
      <c r="BI353" s="710"/>
      <c r="BJ353" s="710"/>
      <c r="BK353" s="710"/>
      <c r="BL353" s="711"/>
    </row>
    <row r="354" spans="3:64" ht="15.95" customHeight="1">
      <c r="C354" s="703"/>
      <c r="D354" s="704"/>
      <c r="E354" s="712"/>
      <c r="F354" s="713"/>
      <c r="G354" s="713"/>
      <c r="H354" s="713"/>
      <c r="I354" s="713"/>
      <c r="J354" s="713"/>
      <c r="K354" s="713"/>
      <c r="L354" s="713"/>
      <c r="M354" s="713"/>
      <c r="N354" s="713"/>
      <c r="O354" s="744" t="str">
        <f>IF(O352="","",DATEDIF(O352,$J$52,"Y"))</f>
        <v/>
      </c>
      <c r="P354" s="744"/>
      <c r="Q354" s="744"/>
      <c r="R354" s="744"/>
      <c r="S354" s="744"/>
      <c r="T354" s="744"/>
      <c r="U354" s="745"/>
      <c r="V354" s="745"/>
      <c r="W354" s="745"/>
      <c r="X354" s="745"/>
      <c r="Y354" s="745"/>
      <c r="Z354" s="745"/>
      <c r="AA354" s="734"/>
      <c r="AB354" s="735"/>
      <c r="AC354" s="735"/>
      <c r="AD354" s="735"/>
      <c r="AE354" s="735"/>
      <c r="AF354" s="735"/>
      <c r="AG354" s="735"/>
      <c r="AH354" s="735"/>
      <c r="AI354" s="735"/>
      <c r="AJ354" s="735"/>
      <c r="AK354" s="735"/>
      <c r="AL354" s="735"/>
      <c r="AM354" s="735"/>
      <c r="AN354" s="735"/>
      <c r="AO354" s="735"/>
      <c r="AP354" s="735"/>
      <c r="AQ354" s="735"/>
      <c r="AR354" s="735"/>
      <c r="AS354" s="735"/>
      <c r="AT354" s="735"/>
      <c r="AU354" s="735"/>
      <c r="AV354" s="735"/>
      <c r="AW354" s="735"/>
      <c r="AX354" s="735"/>
      <c r="AY354" s="735"/>
      <c r="AZ354" s="735"/>
      <c r="BA354" s="736"/>
      <c r="BB354" s="731"/>
      <c r="BC354" s="732"/>
      <c r="BD354" s="733"/>
      <c r="BE354" s="712"/>
      <c r="BF354" s="713"/>
      <c r="BG354" s="713"/>
      <c r="BH354" s="713"/>
      <c r="BI354" s="713"/>
      <c r="BJ354" s="713"/>
      <c r="BK354" s="713"/>
      <c r="BL354" s="714"/>
    </row>
    <row r="355" spans="3:64" ht="15.95" customHeight="1">
      <c r="C355" s="699" t="str">
        <f>IF(E355="","",COUNT($C$7:D354)+1)</f>
        <v/>
      </c>
      <c r="D355" s="700"/>
      <c r="E355" s="737"/>
      <c r="F355" s="738"/>
      <c r="G355" s="738"/>
      <c r="H355" s="738"/>
      <c r="I355" s="738"/>
      <c r="J355" s="738"/>
      <c r="K355" s="738"/>
      <c r="L355" s="738"/>
      <c r="M355" s="738"/>
      <c r="N355" s="738"/>
      <c r="O355" s="739"/>
      <c r="P355" s="739"/>
      <c r="Q355" s="739"/>
      <c r="R355" s="739"/>
      <c r="S355" s="739"/>
      <c r="T355" s="739"/>
      <c r="U355" s="745"/>
      <c r="V355" s="745"/>
      <c r="W355" s="745"/>
      <c r="X355" s="745"/>
      <c r="Y355" s="745"/>
      <c r="Z355" s="745"/>
      <c r="AA355" s="734"/>
      <c r="AB355" s="735"/>
      <c r="AC355" s="735"/>
      <c r="AD355" s="735"/>
      <c r="AE355" s="735"/>
      <c r="AF355" s="735"/>
      <c r="AG355" s="735"/>
      <c r="AH355" s="735"/>
      <c r="AI355" s="735"/>
      <c r="AJ355" s="735"/>
      <c r="AK355" s="735"/>
      <c r="AL355" s="735"/>
      <c r="AM355" s="735"/>
      <c r="AN355" s="735"/>
      <c r="AO355" s="735"/>
      <c r="AP355" s="735"/>
      <c r="AQ355" s="735"/>
      <c r="AR355" s="735"/>
      <c r="AS355" s="735"/>
      <c r="AT355" s="735"/>
      <c r="AU355" s="735"/>
      <c r="AV355" s="735"/>
      <c r="AW355" s="735"/>
      <c r="AX355" s="735"/>
      <c r="AY355" s="735"/>
      <c r="AZ355" s="735"/>
      <c r="BA355" s="736"/>
      <c r="BB355" s="705"/>
      <c r="BC355" s="705"/>
      <c r="BD355" s="705"/>
      <c r="BE355" s="706"/>
      <c r="BF355" s="707"/>
      <c r="BG355" s="707"/>
      <c r="BH355" s="707"/>
      <c r="BI355" s="707"/>
      <c r="BJ355" s="707"/>
      <c r="BK355" s="707"/>
      <c r="BL355" s="708"/>
    </row>
    <row r="356" spans="3:64" ht="15.95" customHeight="1">
      <c r="C356" s="701"/>
      <c r="D356" s="702"/>
      <c r="E356" s="709"/>
      <c r="F356" s="743"/>
      <c r="G356" s="743"/>
      <c r="H356" s="743"/>
      <c r="I356" s="743"/>
      <c r="J356" s="743"/>
      <c r="K356" s="743"/>
      <c r="L356" s="743"/>
      <c r="M356" s="743"/>
      <c r="N356" s="743"/>
      <c r="O356" s="740"/>
      <c r="P356" s="740"/>
      <c r="Q356" s="740"/>
      <c r="R356" s="740"/>
      <c r="S356" s="740"/>
      <c r="T356" s="740"/>
      <c r="U356" s="745"/>
      <c r="V356" s="745"/>
      <c r="W356" s="745"/>
      <c r="X356" s="745"/>
      <c r="Y356" s="745"/>
      <c r="Z356" s="745"/>
      <c r="AA356" s="734"/>
      <c r="AB356" s="735"/>
      <c r="AC356" s="735"/>
      <c r="AD356" s="735"/>
      <c r="AE356" s="735"/>
      <c r="AF356" s="735"/>
      <c r="AG356" s="735"/>
      <c r="AH356" s="735"/>
      <c r="AI356" s="735"/>
      <c r="AJ356" s="735"/>
      <c r="AK356" s="735"/>
      <c r="AL356" s="735"/>
      <c r="AM356" s="735"/>
      <c r="AN356" s="735"/>
      <c r="AO356" s="735"/>
      <c r="AP356" s="735"/>
      <c r="AQ356" s="735"/>
      <c r="AR356" s="735"/>
      <c r="AS356" s="735"/>
      <c r="AT356" s="735"/>
      <c r="AU356" s="735"/>
      <c r="AV356" s="735"/>
      <c r="AW356" s="735"/>
      <c r="AX356" s="735"/>
      <c r="AY356" s="735"/>
      <c r="AZ356" s="735"/>
      <c r="BA356" s="736"/>
      <c r="BB356" s="731"/>
      <c r="BC356" s="732"/>
      <c r="BD356" s="733"/>
      <c r="BE356" s="709"/>
      <c r="BF356" s="710"/>
      <c r="BG356" s="710"/>
      <c r="BH356" s="710"/>
      <c r="BI356" s="710"/>
      <c r="BJ356" s="710"/>
      <c r="BK356" s="710"/>
      <c r="BL356" s="711"/>
    </row>
    <row r="357" spans="3:64" ht="15.95" customHeight="1">
      <c r="C357" s="703"/>
      <c r="D357" s="704"/>
      <c r="E357" s="712"/>
      <c r="F357" s="713"/>
      <c r="G357" s="713"/>
      <c r="H357" s="713"/>
      <c r="I357" s="713"/>
      <c r="J357" s="713"/>
      <c r="K357" s="713"/>
      <c r="L357" s="713"/>
      <c r="M357" s="713"/>
      <c r="N357" s="713"/>
      <c r="O357" s="744" t="str">
        <f>IF(O355="","",DATEDIF(O355,$J$52,"Y"))</f>
        <v/>
      </c>
      <c r="P357" s="744"/>
      <c r="Q357" s="744"/>
      <c r="R357" s="744"/>
      <c r="S357" s="744"/>
      <c r="T357" s="744"/>
      <c r="U357" s="745"/>
      <c r="V357" s="745"/>
      <c r="W357" s="745"/>
      <c r="X357" s="745"/>
      <c r="Y357" s="745"/>
      <c r="Z357" s="745"/>
      <c r="AA357" s="734"/>
      <c r="AB357" s="735"/>
      <c r="AC357" s="735"/>
      <c r="AD357" s="735"/>
      <c r="AE357" s="735"/>
      <c r="AF357" s="735"/>
      <c r="AG357" s="735"/>
      <c r="AH357" s="735"/>
      <c r="AI357" s="735"/>
      <c r="AJ357" s="735"/>
      <c r="AK357" s="735"/>
      <c r="AL357" s="735"/>
      <c r="AM357" s="735"/>
      <c r="AN357" s="735"/>
      <c r="AO357" s="735"/>
      <c r="AP357" s="735"/>
      <c r="AQ357" s="735"/>
      <c r="AR357" s="735"/>
      <c r="AS357" s="735"/>
      <c r="AT357" s="735"/>
      <c r="AU357" s="735"/>
      <c r="AV357" s="735"/>
      <c r="AW357" s="735"/>
      <c r="AX357" s="735"/>
      <c r="AY357" s="735"/>
      <c r="AZ357" s="735"/>
      <c r="BA357" s="736"/>
      <c r="BB357" s="731"/>
      <c r="BC357" s="732"/>
      <c r="BD357" s="733"/>
      <c r="BE357" s="712"/>
      <c r="BF357" s="713"/>
      <c r="BG357" s="713"/>
      <c r="BH357" s="713"/>
      <c r="BI357" s="713"/>
      <c r="BJ357" s="713"/>
      <c r="BK357" s="713"/>
      <c r="BL357" s="714"/>
    </row>
    <row r="358" spans="3:64" ht="15.95" customHeight="1">
      <c r="C358" s="699" t="str">
        <f>IF(E358="","",COUNT($C$7:D357)+1)</f>
        <v/>
      </c>
      <c r="D358" s="700"/>
      <c r="E358" s="737"/>
      <c r="F358" s="738"/>
      <c r="G358" s="738"/>
      <c r="H358" s="738"/>
      <c r="I358" s="738"/>
      <c r="J358" s="738"/>
      <c r="K358" s="738"/>
      <c r="L358" s="738"/>
      <c r="M358" s="738"/>
      <c r="N358" s="738"/>
      <c r="O358" s="739"/>
      <c r="P358" s="739"/>
      <c r="Q358" s="739"/>
      <c r="R358" s="739"/>
      <c r="S358" s="739"/>
      <c r="T358" s="739"/>
      <c r="U358" s="745"/>
      <c r="V358" s="745"/>
      <c r="W358" s="745"/>
      <c r="X358" s="745"/>
      <c r="Y358" s="745"/>
      <c r="Z358" s="745"/>
      <c r="AA358" s="734"/>
      <c r="AB358" s="735"/>
      <c r="AC358" s="735"/>
      <c r="AD358" s="735"/>
      <c r="AE358" s="735"/>
      <c r="AF358" s="735"/>
      <c r="AG358" s="735"/>
      <c r="AH358" s="735"/>
      <c r="AI358" s="735"/>
      <c r="AJ358" s="735"/>
      <c r="AK358" s="735"/>
      <c r="AL358" s="735"/>
      <c r="AM358" s="735"/>
      <c r="AN358" s="735"/>
      <c r="AO358" s="735"/>
      <c r="AP358" s="735"/>
      <c r="AQ358" s="735"/>
      <c r="AR358" s="735"/>
      <c r="AS358" s="735"/>
      <c r="AT358" s="735"/>
      <c r="AU358" s="735"/>
      <c r="AV358" s="735"/>
      <c r="AW358" s="735"/>
      <c r="AX358" s="735"/>
      <c r="AY358" s="735"/>
      <c r="AZ358" s="735"/>
      <c r="BA358" s="736"/>
      <c r="BB358" s="705"/>
      <c r="BC358" s="705"/>
      <c r="BD358" s="705"/>
      <c r="BE358" s="706"/>
      <c r="BF358" s="707"/>
      <c r="BG358" s="707"/>
      <c r="BH358" s="707"/>
      <c r="BI358" s="707"/>
      <c r="BJ358" s="707"/>
      <c r="BK358" s="707"/>
      <c r="BL358" s="708"/>
    </row>
    <row r="359" spans="3:64" ht="15.95" customHeight="1">
      <c r="C359" s="701"/>
      <c r="D359" s="702"/>
      <c r="E359" s="709"/>
      <c r="F359" s="743"/>
      <c r="G359" s="743"/>
      <c r="H359" s="743"/>
      <c r="I359" s="743"/>
      <c r="J359" s="743"/>
      <c r="K359" s="743"/>
      <c r="L359" s="743"/>
      <c r="M359" s="743"/>
      <c r="N359" s="743"/>
      <c r="O359" s="740"/>
      <c r="P359" s="740"/>
      <c r="Q359" s="740"/>
      <c r="R359" s="740"/>
      <c r="S359" s="740"/>
      <c r="T359" s="740"/>
      <c r="U359" s="745"/>
      <c r="V359" s="745"/>
      <c r="W359" s="745"/>
      <c r="X359" s="745"/>
      <c r="Y359" s="745"/>
      <c r="Z359" s="745"/>
      <c r="AA359" s="734"/>
      <c r="AB359" s="735"/>
      <c r="AC359" s="735"/>
      <c r="AD359" s="735"/>
      <c r="AE359" s="735"/>
      <c r="AF359" s="735"/>
      <c r="AG359" s="735"/>
      <c r="AH359" s="735"/>
      <c r="AI359" s="735"/>
      <c r="AJ359" s="735"/>
      <c r="AK359" s="735"/>
      <c r="AL359" s="735"/>
      <c r="AM359" s="735"/>
      <c r="AN359" s="735"/>
      <c r="AO359" s="735"/>
      <c r="AP359" s="735"/>
      <c r="AQ359" s="735"/>
      <c r="AR359" s="735"/>
      <c r="AS359" s="735"/>
      <c r="AT359" s="735"/>
      <c r="AU359" s="735"/>
      <c r="AV359" s="735"/>
      <c r="AW359" s="735"/>
      <c r="AX359" s="735"/>
      <c r="AY359" s="735"/>
      <c r="AZ359" s="735"/>
      <c r="BA359" s="736"/>
      <c r="BB359" s="731"/>
      <c r="BC359" s="732"/>
      <c r="BD359" s="733"/>
      <c r="BE359" s="709"/>
      <c r="BF359" s="710"/>
      <c r="BG359" s="710"/>
      <c r="BH359" s="710"/>
      <c r="BI359" s="710"/>
      <c r="BJ359" s="710"/>
      <c r="BK359" s="710"/>
      <c r="BL359" s="711"/>
    </row>
    <row r="360" spans="3:64" ht="15.95" customHeight="1">
      <c r="C360" s="703"/>
      <c r="D360" s="704"/>
      <c r="E360" s="712"/>
      <c r="F360" s="713"/>
      <c r="G360" s="713"/>
      <c r="H360" s="713"/>
      <c r="I360" s="713"/>
      <c r="J360" s="713"/>
      <c r="K360" s="713"/>
      <c r="L360" s="713"/>
      <c r="M360" s="713"/>
      <c r="N360" s="713"/>
      <c r="O360" s="744" t="str">
        <f>IF(O358="","",DATEDIF(O358,$J$52,"Y"))</f>
        <v/>
      </c>
      <c r="P360" s="744"/>
      <c r="Q360" s="744"/>
      <c r="R360" s="744"/>
      <c r="S360" s="744"/>
      <c r="T360" s="744"/>
      <c r="U360" s="745"/>
      <c r="V360" s="745"/>
      <c r="W360" s="745"/>
      <c r="X360" s="745"/>
      <c r="Y360" s="745"/>
      <c r="Z360" s="745"/>
      <c r="AA360" s="734"/>
      <c r="AB360" s="735"/>
      <c r="AC360" s="735"/>
      <c r="AD360" s="735"/>
      <c r="AE360" s="735"/>
      <c r="AF360" s="735"/>
      <c r="AG360" s="735"/>
      <c r="AH360" s="735"/>
      <c r="AI360" s="735"/>
      <c r="AJ360" s="735"/>
      <c r="AK360" s="735"/>
      <c r="AL360" s="735"/>
      <c r="AM360" s="735"/>
      <c r="AN360" s="735"/>
      <c r="AO360" s="735"/>
      <c r="AP360" s="735"/>
      <c r="AQ360" s="735"/>
      <c r="AR360" s="735"/>
      <c r="AS360" s="735"/>
      <c r="AT360" s="735"/>
      <c r="AU360" s="735"/>
      <c r="AV360" s="735"/>
      <c r="AW360" s="735"/>
      <c r="AX360" s="735"/>
      <c r="AY360" s="735"/>
      <c r="AZ360" s="735"/>
      <c r="BA360" s="736"/>
      <c r="BB360" s="731"/>
      <c r="BC360" s="732"/>
      <c r="BD360" s="733"/>
      <c r="BE360" s="712"/>
      <c r="BF360" s="713"/>
      <c r="BG360" s="713"/>
      <c r="BH360" s="713"/>
      <c r="BI360" s="713"/>
      <c r="BJ360" s="713"/>
      <c r="BK360" s="713"/>
      <c r="BL360" s="714"/>
    </row>
    <row r="361" spans="3:64" ht="15.95" customHeight="1">
      <c r="C361" s="699" t="str">
        <f>IF(E361="","",COUNT($C$7:D360)+1)</f>
        <v/>
      </c>
      <c r="D361" s="700"/>
      <c r="E361" s="737"/>
      <c r="F361" s="738"/>
      <c r="G361" s="738"/>
      <c r="H361" s="738"/>
      <c r="I361" s="738"/>
      <c r="J361" s="738"/>
      <c r="K361" s="738"/>
      <c r="L361" s="738"/>
      <c r="M361" s="738"/>
      <c r="N361" s="738"/>
      <c r="O361" s="739"/>
      <c r="P361" s="739"/>
      <c r="Q361" s="739"/>
      <c r="R361" s="739"/>
      <c r="S361" s="739"/>
      <c r="T361" s="739"/>
      <c r="U361" s="745"/>
      <c r="V361" s="745"/>
      <c r="W361" s="745"/>
      <c r="X361" s="745"/>
      <c r="Y361" s="745"/>
      <c r="Z361" s="745"/>
      <c r="AA361" s="734"/>
      <c r="AB361" s="735"/>
      <c r="AC361" s="735"/>
      <c r="AD361" s="735"/>
      <c r="AE361" s="735"/>
      <c r="AF361" s="735"/>
      <c r="AG361" s="735"/>
      <c r="AH361" s="735"/>
      <c r="AI361" s="735"/>
      <c r="AJ361" s="735"/>
      <c r="AK361" s="735"/>
      <c r="AL361" s="735"/>
      <c r="AM361" s="735"/>
      <c r="AN361" s="735"/>
      <c r="AO361" s="735"/>
      <c r="AP361" s="735"/>
      <c r="AQ361" s="735"/>
      <c r="AR361" s="735"/>
      <c r="AS361" s="735"/>
      <c r="AT361" s="735"/>
      <c r="AU361" s="735"/>
      <c r="AV361" s="735"/>
      <c r="AW361" s="735"/>
      <c r="AX361" s="735"/>
      <c r="AY361" s="735"/>
      <c r="AZ361" s="735"/>
      <c r="BA361" s="736"/>
      <c r="BB361" s="705"/>
      <c r="BC361" s="705"/>
      <c r="BD361" s="705"/>
      <c r="BE361" s="706"/>
      <c r="BF361" s="707"/>
      <c r="BG361" s="707"/>
      <c r="BH361" s="707"/>
      <c r="BI361" s="707"/>
      <c r="BJ361" s="707"/>
      <c r="BK361" s="707"/>
      <c r="BL361" s="708"/>
    </row>
    <row r="362" spans="3:64" ht="15.95" customHeight="1">
      <c r="C362" s="701"/>
      <c r="D362" s="702"/>
      <c r="E362" s="709"/>
      <c r="F362" s="743"/>
      <c r="G362" s="743"/>
      <c r="H362" s="743"/>
      <c r="I362" s="743"/>
      <c r="J362" s="743"/>
      <c r="K362" s="743"/>
      <c r="L362" s="743"/>
      <c r="M362" s="743"/>
      <c r="N362" s="743"/>
      <c r="O362" s="740"/>
      <c r="P362" s="740"/>
      <c r="Q362" s="740"/>
      <c r="R362" s="740"/>
      <c r="S362" s="740"/>
      <c r="T362" s="740"/>
      <c r="U362" s="745"/>
      <c r="V362" s="745"/>
      <c r="W362" s="745"/>
      <c r="X362" s="745"/>
      <c r="Y362" s="745"/>
      <c r="Z362" s="745"/>
      <c r="AA362" s="734"/>
      <c r="AB362" s="735"/>
      <c r="AC362" s="735"/>
      <c r="AD362" s="735"/>
      <c r="AE362" s="735"/>
      <c r="AF362" s="735"/>
      <c r="AG362" s="735"/>
      <c r="AH362" s="735"/>
      <c r="AI362" s="735"/>
      <c r="AJ362" s="735"/>
      <c r="AK362" s="735"/>
      <c r="AL362" s="735"/>
      <c r="AM362" s="735"/>
      <c r="AN362" s="735"/>
      <c r="AO362" s="735"/>
      <c r="AP362" s="735"/>
      <c r="AQ362" s="735"/>
      <c r="AR362" s="735"/>
      <c r="AS362" s="735"/>
      <c r="AT362" s="735"/>
      <c r="AU362" s="735"/>
      <c r="AV362" s="735"/>
      <c r="AW362" s="735"/>
      <c r="AX362" s="735"/>
      <c r="AY362" s="735"/>
      <c r="AZ362" s="735"/>
      <c r="BA362" s="736"/>
      <c r="BB362" s="731"/>
      <c r="BC362" s="732"/>
      <c r="BD362" s="733"/>
      <c r="BE362" s="709"/>
      <c r="BF362" s="710"/>
      <c r="BG362" s="710"/>
      <c r="BH362" s="710"/>
      <c r="BI362" s="710"/>
      <c r="BJ362" s="710"/>
      <c r="BK362" s="710"/>
      <c r="BL362" s="711"/>
    </row>
    <row r="363" spans="3:64" ht="15.95" customHeight="1">
      <c r="C363" s="703"/>
      <c r="D363" s="704"/>
      <c r="E363" s="712"/>
      <c r="F363" s="713"/>
      <c r="G363" s="713"/>
      <c r="H363" s="713"/>
      <c r="I363" s="713"/>
      <c r="J363" s="713"/>
      <c r="K363" s="713"/>
      <c r="L363" s="713"/>
      <c r="M363" s="713"/>
      <c r="N363" s="713"/>
      <c r="O363" s="744" t="str">
        <f>IF(O361="","",DATEDIF(O361,$J$52,"Y"))</f>
        <v/>
      </c>
      <c r="P363" s="744"/>
      <c r="Q363" s="744"/>
      <c r="R363" s="744"/>
      <c r="S363" s="744"/>
      <c r="T363" s="744"/>
      <c r="U363" s="745"/>
      <c r="V363" s="745"/>
      <c r="W363" s="745"/>
      <c r="X363" s="745"/>
      <c r="Y363" s="745"/>
      <c r="Z363" s="745"/>
      <c r="AA363" s="734"/>
      <c r="AB363" s="735"/>
      <c r="AC363" s="735"/>
      <c r="AD363" s="735"/>
      <c r="AE363" s="735"/>
      <c r="AF363" s="735"/>
      <c r="AG363" s="735"/>
      <c r="AH363" s="735"/>
      <c r="AI363" s="735"/>
      <c r="AJ363" s="735"/>
      <c r="AK363" s="735"/>
      <c r="AL363" s="735"/>
      <c r="AM363" s="735"/>
      <c r="AN363" s="735"/>
      <c r="AO363" s="735"/>
      <c r="AP363" s="735"/>
      <c r="AQ363" s="735"/>
      <c r="AR363" s="735"/>
      <c r="AS363" s="735"/>
      <c r="AT363" s="735"/>
      <c r="AU363" s="735"/>
      <c r="AV363" s="735"/>
      <c r="AW363" s="735"/>
      <c r="AX363" s="735"/>
      <c r="AY363" s="735"/>
      <c r="AZ363" s="735"/>
      <c r="BA363" s="736"/>
      <c r="BB363" s="731"/>
      <c r="BC363" s="732"/>
      <c r="BD363" s="733"/>
      <c r="BE363" s="712"/>
      <c r="BF363" s="713"/>
      <c r="BG363" s="713"/>
      <c r="BH363" s="713"/>
      <c r="BI363" s="713"/>
      <c r="BJ363" s="713"/>
      <c r="BK363" s="713"/>
      <c r="BL363" s="714"/>
    </row>
    <row r="364" spans="3:64" ht="15.95" customHeight="1">
      <c r="C364" s="699" t="str">
        <f>IF(E364="","",COUNT($C$7:D363)+1)</f>
        <v/>
      </c>
      <c r="D364" s="700"/>
      <c r="E364" s="737"/>
      <c r="F364" s="738"/>
      <c r="G364" s="738"/>
      <c r="H364" s="738"/>
      <c r="I364" s="738"/>
      <c r="J364" s="738"/>
      <c r="K364" s="738"/>
      <c r="L364" s="738"/>
      <c r="M364" s="738"/>
      <c r="N364" s="738"/>
      <c r="O364" s="739"/>
      <c r="P364" s="739"/>
      <c r="Q364" s="739"/>
      <c r="R364" s="739"/>
      <c r="S364" s="739"/>
      <c r="T364" s="739"/>
      <c r="U364" s="745"/>
      <c r="V364" s="745"/>
      <c r="W364" s="745"/>
      <c r="X364" s="745"/>
      <c r="Y364" s="745"/>
      <c r="Z364" s="745"/>
      <c r="AA364" s="734"/>
      <c r="AB364" s="735"/>
      <c r="AC364" s="735"/>
      <c r="AD364" s="735"/>
      <c r="AE364" s="735"/>
      <c r="AF364" s="735"/>
      <c r="AG364" s="735"/>
      <c r="AH364" s="735"/>
      <c r="AI364" s="735"/>
      <c r="AJ364" s="735"/>
      <c r="AK364" s="735"/>
      <c r="AL364" s="735"/>
      <c r="AM364" s="735"/>
      <c r="AN364" s="735"/>
      <c r="AO364" s="735"/>
      <c r="AP364" s="735"/>
      <c r="AQ364" s="735"/>
      <c r="AR364" s="735"/>
      <c r="AS364" s="735"/>
      <c r="AT364" s="735"/>
      <c r="AU364" s="735"/>
      <c r="AV364" s="735"/>
      <c r="AW364" s="735"/>
      <c r="AX364" s="735"/>
      <c r="AY364" s="735"/>
      <c r="AZ364" s="735"/>
      <c r="BA364" s="736"/>
      <c r="BB364" s="705"/>
      <c r="BC364" s="705"/>
      <c r="BD364" s="705"/>
      <c r="BE364" s="706"/>
      <c r="BF364" s="707"/>
      <c r="BG364" s="707"/>
      <c r="BH364" s="707"/>
      <c r="BI364" s="707"/>
      <c r="BJ364" s="707"/>
      <c r="BK364" s="707"/>
      <c r="BL364" s="708"/>
    </row>
    <row r="365" spans="3:64" ht="15.95" customHeight="1">
      <c r="C365" s="701"/>
      <c r="D365" s="702"/>
      <c r="E365" s="709"/>
      <c r="F365" s="743"/>
      <c r="G365" s="743"/>
      <c r="H365" s="743"/>
      <c r="I365" s="743"/>
      <c r="J365" s="743"/>
      <c r="K365" s="743"/>
      <c r="L365" s="743"/>
      <c r="M365" s="743"/>
      <c r="N365" s="743"/>
      <c r="O365" s="740"/>
      <c r="P365" s="740"/>
      <c r="Q365" s="740"/>
      <c r="R365" s="740"/>
      <c r="S365" s="740"/>
      <c r="T365" s="740"/>
      <c r="U365" s="745"/>
      <c r="V365" s="745"/>
      <c r="W365" s="745"/>
      <c r="X365" s="745"/>
      <c r="Y365" s="745"/>
      <c r="Z365" s="745"/>
      <c r="AA365" s="734"/>
      <c r="AB365" s="735"/>
      <c r="AC365" s="735"/>
      <c r="AD365" s="735"/>
      <c r="AE365" s="735"/>
      <c r="AF365" s="735"/>
      <c r="AG365" s="735"/>
      <c r="AH365" s="735"/>
      <c r="AI365" s="735"/>
      <c r="AJ365" s="735"/>
      <c r="AK365" s="735"/>
      <c r="AL365" s="735"/>
      <c r="AM365" s="735"/>
      <c r="AN365" s="735"/>
      <c r="AO365" s="735"/>
      <c r="AP365" s="735"/>
      <c r="AQ365" s="735"/>
      <c r="AR365" s="735"/>
      <c r="AS365" s="735"/>
      <c r="AT365" s="735"/>
      <c r="AU365" s="735"/>
      <c r="AV365" s="735"/>
      <c r="AW365" s="735"/>
      <c r="AX365" s="735"/>
      <c r="AY365" s="735"/>
      <c r="AZ365" s="735"/>
      <c r="BA365" s="736"/>
      <c r="BB365" s="731"/>
      <c r="BC365" s="732"/>
      <c r="BD365" s="733"/>
      <c r="BE365" s="709"/>
      <c r="BF365" s="710"/>
      <c r="BG365" s="710"/>
      <c r="BH365" s="710"/>
      <c r="BI365" s="710"/>
      <c r="BJ365" s="710"/>
      <c r="BK365" s="710"/>
      <c r="BL365" s="711"/>
    </row>
    <row r="366" spans="3:64" ht="15.95" customHeight="1">
      <c r="C366" s="703"/>
      <c r="D366" s="704"/>
      <c r="E366" s="712"/>
      <c r="F366" s="713"/>
      <c r="G366" s="713"/>
      <c r="H366" s="713"/>
      <c r="I366" s="713"/>
      <c r="J366" s="713"/>
      <c r="K366" s="713"/>
      <c r="L366" s="713"/>
      <c r="M366" s="713"/>
      <c r="N366" s="713"/>
      <c r="O366" s="744" t="str">
        <f>IF(O364="","",DATEDIF(O364,$J$52,"Y"))</f>
        <v/>
      </c>
      <c r="P366" s="744"/>
      <c r="Q366" s="744"/>
      <c r="R366" s="744"/>
      <c r="S366" s="744"/>
      <c r="T366" s="744"/>
      <c r="U366" s="745"/>
      <c r="V366" s="745"/>
      <c r="W366" s="745"/>
      <c r="X366" s="745"/>
      <c r="Y366" s="745"/>
      <c r="Z366" s="745"/>
      <c r="AA366" s="734"/>
      <c r="AB366" s="735"/>
      <c r="AC366" s="735"/>
      <c r="AD366" s="735"/>
      <c r="AE366" s="735"/>
      <c r="AF366" s="735"/>
      <c r="AG366" s="735"/>
      <c r="AH366" s="735"/>
      <c r="AI366" s="735"/>
      <c r="AJ366" s="735"/>
      <c r="AK366" s="735"/>
      <c r="AL366" s="735"/>
      <c r="AM366" s="735"/>
      <c r="AN366" s="735"/>
      <c r="AO366" s="735"/>
      <c r="AP366" s="735"/>
      <c r="AQ366" s="735"/>
      <c r="AR366" s="735"/>
      <c r="AS366" s="735"/>
      <c r="AT366" s="735"/>
      <c r="AU366" s="735"/>
      <c r="AV366" s="735"/>
      <c r="AW366" s="735"/>
      <c r="AX366" s="735"/>
      <c r="AY366" s="735"/>
      <c r="AZ366" s="735"/>
      <c r="BA366" s="736"/>
      <c r="BB366" s="731"/>
      <c r="BC366" s="732"/>
      <c r="BD366" s="733"/>
      <c r="BE366" s="712"/>
      <c r="BF366" s="713"/>
      <c r="BG366" s="713"/>
      <c r="BH366" s="713"/>
      <c r="BI366" s="713"/>
      <c r="BJ366" s="713"/>
      <c r="BK366" s="713"/>
      <c r="BL366" s="714"/>
    </row>
    <row r="367" spans="3:64" ht="15.95" customHeight="1">
      <c r="C367" s="699" t="str">
        <f>IF(E367="","",COUNT($C$7:D366)+1)</f>
        <v/>
      </c>
      <c r="D367" s="700"/>
      <c r="E367" s="737"/>
      <c r="F367" s="738"/>
      <c r="G367" s="738"/>
      <c r="H367" s="738"/>
      <c r="I367" s="738"/>
      <c r="J367" s="738"/>
      <c r="K367" s="738"/>
      <c r="L367" s="738"/>
      <c r="M367" s="738"/>
      <c r="N367" s="738"/>
      <c r="O367" s="739"/>
      <c r="P367" s="739"/>
      <c r="Q367" s="739"/>
      <c r="R367" s="739"/>
      <c r="S367" s="739"/>
      <c r="T367" s="739"/>
      <c r="U367" s="745"/>
      <c r="V367" s="745"/>
      <c r="W367" s="745"/>
      <c r="X367" s="745"/>
      <c r="Y367" s="745"/>
      <c r="Z367" s="745"/>
      <c r="AA367" s="734"/>
      <c r="AB367" s="735"/>
      <c r="AC367" s="735"/>
      <c r="AD367" s="735"/>
      <c r="AE367" s="735"/>
      <c r="AF367" s="735"/>
      <c r="AG367" s="735"/>
      <c r="AH367" s="735"/>
      <c r="AI367" s="735"/>
      <c r="AJ367" s="735"/>
      <c r="AK367" s="735"/>
      <c r="AL367" s="735"/>
      <c r="AM367" s="735"/>
      <c r="AN367" s="735"/>
      <c r="AO367" s="735"/>
      <c r="AP367" s="735"/>
      <c r="AQ367" s="735"/>
      <c r="AR367" s="735"/>
      <c r="AS367" s="735"/>
      <c r="AT367" s="735"/>
      <c r="AU367" s="735"/>
      <c r="AV367" s="735"/>
      <c r="AW367" s="735"/>
      <c r="AX367" s="735"/>
      <c r="AY367" s="735"/>
      <c r="AZ367" s="735"/>
      <c r="BA367" s="736"/>
      <c r="BB367" s="705"/>
      <c r="BC367" s="705"/>
      <c r="BD367" s="705"/>
      <c r="BE367" s="706"/>
      <c r="BF367" s="707"/>
      <c r="BG367" s="707"/>
      <c r="BH367" s="707"/>
      <c r="BI367" s="707"/>
      <c r="BJ367" s="707"/>
      <c r="BK367" s="707"/>
      <c r="BL367" s="708"/>
    </row>
    <row r="368" spans="3:64" ht="15.95" customHeight="1">
      <c r="C368" s="701"/>
      <c r="D368" s="702"/>
      <c r="E368" s="709"/>
      <c r="F368" s="743"/>
      <c r="G368" s="743"/>
      <c r="H368" s="743"/>
      <c r="I368" s="743"/>
      <c r="J368" s="743"/>
      <c r="K368" s="743"/>
      <c r="L368" s="743"/>
      <c r="M368" s="743"/>
      <c r="N368" s="743"/>
      <c r="O368" s="740"/>
      <c r="P368" s="740"/>
      <c r="Q368" s="740"/>
      <c r="R368" s="740"/>
      <c r="S368" s="740"/>
      <c r="T368" s="740"/>
      <c r="U368" s="745"/>
      <c r="V368" s="745"/>
      <c r="W368" s="745"/>
      <c r="X368" s="745"/>
      <c r="Y368" s="745"/>
      <c r="Z368" s="745"/>
      <c r="AA368" s="734"/>
      <c r="AB368" s="735"/>
      <c r="AC368" s="735"/>
      <c r="AD368" s="735"/>
      <c r="AE368" s="735"/>
      <c r="AF368" s="735"/>
      <c r="AG368" s="735"/>
      <c r="AH368" s="735"/>
      <c r="AI368" s="735"/>
      <c r="AJ368" s="735"/>
      <c r="AK368" s="735"/>
      <c r="AL368" s="735"/>
      <c r="AM368" s="735"/>
      <c r="AN368" s="735"/>
      <c r="AO368" s="735"/>
      <c r="AP368" s="735"/>
      <c r="AQ368" s="735"/>
      <c r="AR368" s="735"/>
      <c r="AS368" s="735"/>
      <c r="AT368" s="735"/>
      <c r="AU368" s="735"/>
      <c r="AV368" s="735"/>
      <c r="AW368" s="735"/>
      <c r="AX368" s="735"/>
      <c r="AY368" s="735"/>
      <c r="AZ368" s="735"/>
      <c r="BA368" s="736"/>
      <c r="BB368" s="731"/>
      <c r="BC368" s="732"/>
      <c r="BD368" s="733"/>
      <c r="BE368" s="709"/>
      <c r="BF368" s="710"/>
      <c r="BG368" s="710"/>
      <c r="BH368" s="710"/>
      <c r="BI368" s="710"/>
      <c r="BJ368" s="710"/>
      <c r="BK368" s="710"/>
      <c r="BL368" s="711"/>
    </row>
    <row r="369" spans="3:64" ht="15.95" customHeight="1">
      <c r="C369" s="703"/>
      <c r="D369" s="704"/>
      <c r="E369" s="712"/>
      <c r="F369" s="713"/>
      <c r="G369" s="713"/>
      <c r="H369" s="713"/>
      <c r="I369" s="713"/>
      <c r="J369" s="713"/>
      <c r="K369" s="713"/>
      <c r="L369" s="713"/>
      <c r="M369" s="713"/>
      <c r="N369" s="713"/>
      <c r="O369" s="744" t="str">
        <f>IF(O367="","",DATEDIF(O367,$J$52,"Y"))</f>
        <v/>
      </c>
      <c r="P369" s="744"/>
      <c r="Q369" s="744"/>
      <c r="R369" s="744"/>
      <c r="S369" s="744"/>
      <c r="T369" s="744"/>
      <c r="U369" s="745"/>
      <c r="V369" s="745"/>
      <c r="W369" s="745"/>
      <c r="X369" s="745"/>
      <c r="Y369" s="745"/>
      <c r="Z369" s="745"/>
      <c r="AA369" s="734"/>
      <c r="AB369" s="735"/>
      <c r="AC369" s="735"/>
      <c r="AD369" s="735"/>
      <c r="AE369" s="735"/>
      <c r="AF369" s="735"/>
      <c r="AG369" s="735"/>
      <c r="AH369" s="735"/>
      <c r="AI369" s="735"/>
      <c r="AJ369" s="735"/>
      <c r="AK369" s="735"/>
      <c r="AL369" s="735"/>
      <c r="AM369" s="735"/>
      <c r="AN369" s="735"/>
      <c r="AO369" s="735"/>
      <c r="AP369" s="735"/>
      <c r="AQ369" s="735"/>
      <c r="AR369" s="735"/>
      <c r="AS369" s="735"/>
      <c r="AT369" s="735"/>
      <c r="AU369" s="735"/>
      <c r="AV369" s="735"/>
      <c r="AW369" s="735"/>
      <c r="AX369" s="735"/>
      <c r="AY369" s="735"/>
      <c r="AZ369" s="735"/>
      <c r="BA369" s="736"/>
      <c r="BB369" s="731"/>
      <c r="BC369" s="732"/>
      <c r="BD369" s="733"/>
      <c r="BE369" s="712"/>
      <c r="BF369" s="713"/>
      <c r="BG369" s="713"/>
      <c r="BH369" s="713"/>
      <c r="BI369" s="713"/>
      <c r="BJ369" s="713"/>
      <c r="BK369" s="713"/>
      <c r="BL369" s="714"/>
    </row>
    <row r="370" spans="3:64" ht="15.95" customHeight="1">
      <c r="C370" s="699" t="str">
        <f>IF(E370="","",COUNT($C$7:D369)+1)</f>
        <v/>
      </c>
      <c r="D370" s="700"/>
      <c r="E370" s="737"/>
      <c r="F370" s="738"/>
      <c r="G370" s="738"/>
      <c r="H370" s="738"/>
      <c r="I370" s="738"/>
      <c r="J370" s="738"/>
      <c r="K370" s="738"/>
      <c r="L370" s="738"/>
      <c r="M370" s="738"/>
      <c r="N370" s="738"/>
      <c r="O370" s="739"/>
      <c r="P370" s="739"/>
      <c r="Q370" s="739"/>
      <c r="R370" s="739"/>
      <c r="S370" s="739"/>
      <c r="T370" s="739"/>
      <c r="U370" s="745"/>
      <c r="V370" s="745"/>
      <c r="W370" s="745"/>
      <c r="X370" s="745"/>
      <c r="Y370" s="745"/>
      <c r="Z370" s="745"/>
      <c r="AA370" s="734"/>
      <c r="AB370" s="735"/>
      <c r="AC370" s="735"/>
      <c r="AD370" s="735"/>
      <c r="AE370" s="735"/>
      <c r="AF370" s="735"/>
      <c r="AG370" s="735"/>
      <c r="AH370" s="735"/>
      <c r="AI370" s="735"/>
      <c r="AJ370" s="735"/>
      <c r="AK370" s="735"/>
      <c r="AL370" s="735"/>
      <c r="AM370" s="735"/>
      <c r="AN370" s="735"/>
      <c r="AO370" s="735"/>
      <c r="AP370" s="735"/>
      <c r="AQ370" s="735"/>
      <c r="AR370" s="735"/>
      <c r="AS370" s="735"/>
      <c r="AT370" s="735"/>
      <c r="AU370" s="735"/>
      <c r="AV370" s="735"/>
      <c r="AW370" s="735"/>
      <c r="AX370" s="735"/>
      <c r="AY370" s="735"/>
      <c r="AZ370" s="735"/>
      <c r="BA370" s="736"/>
      <c r="BB370" s="705"/>
      <c r="BC370" s="705"/>
      <c r="BD370" s="705"/>
      <c r="BE370" s="706"/>
      <c r="BF370" s="707"/>
      <c r="BG370" s="707"/>
      <c r="BH370" s="707"/>
      <c r="BI370" s="707"/>
      <c r="BJ370" s="707"/>
      <c r="BK370" s="707"/>
      <c r="BL370" s="708"/>
    </row>
    <row r="371" spans="3:64" ht="15.95" customHeight="1">
      <c r="C371" s="701"/>
      <c r="D371" s="702"/>
      <c r="E371" s="709"/>
      <c r="F371" s="743"/>
      <c r="G371" s="743"/>
      <c r="H371" s="743"/>
      <c r="I371" s="743"/>
      <c r="J371" s="743"/>
      <c r="K371" s="743"/>
      <c r="L371" s="743"/>
      <c r="M371" s="743"/>
      <c r="N371" s="743"/>
      <c r="O371" s="740"/>
      <c r="P371" s="740"/>
      <c r="Q371" s="740"/>
      <c r="R371" s="740"/>
      <c r="S371" s="740"/>
      <c r="T371" s="740"/>
      <c r="U371" s="745"/>
      <c r="V371" s="745"/>
      <c r="W371" s="745"/>
      <c r="X371" s="745"/>
      <c r="Y371" s="745"/>
      <c r="Z371" s="745"/>
      <c r="AA371" s="734"/>
      <c r="AB371" s="735"/>
      <c r="AC371" s="735"/>
      <c r="AD371" s="735"/>
      <c r="AE371" s="735"/>
      <c r="AF371" s="735"/>
      <c r="AG371" s="735"/>
      <c r="AH371" s="735"/>
      <c r="AI371" s="735"/>
      <c r="AJ371" s="735"/>
      <c r="AK371" s="735"/>
      <c r="AL371" s="735"/>
      <c r="AM371" s="735"/>
      <c r="AN371" s="735"/>
      <c r="AO371" s="735"/>
      <c r="AP371" s="735"/>
      <c r="AQ371" s="735"/>
      <c r="AR371" s="735"/>
      <c r="AS371" s="735"/>
      <c r="AT371" s="735"/>
      <c r="AU371" s="735"/>
      <c r="AV371" s="735"/>
      <c r="AW371" s="735"/>
      <c r="AX371" s="735"/>
      <c r="AY371" s="735"/>
      <c r="AZ371" s="735"/>
      <c r="BA371" s="736"/>
      <c r="BB371" s="731"/>
      <c r="BC371" s="732"/>
      <c r="BD371" s="733"/>
      <c r="BE371" s="709"/>
      <c r="BF371" s="710"/>
      <c r="BG371" s="710"/>
      <c r="BH371" s="710"/>
      <c r="BI371" s="710"/>
      <c r="BJ371" s="710"/>
      <c r="BK371" s="710"/>
      <c r="BL371" s="711"/>
    </row>
    <row r="372" spans="3:64" ht="15.95" customHeight="1">
      <c r="C372" s="703"/>
      <c r="D372" s="704"/>
      <c r="E372" s="712"/>
      <c r="F372" s="713"/>
      <c r="G372" s="713"/>
      <c r="H372" s="713"/>
      <c r="I372" s="713"/>
      <c r="J372" s="713"/>
      <c r="K372" s="713"/>
      <c r="L372" s="713"/>
      <c r="M372" s="713"/>
      <c r="N372" s="713"/>
      <c r="O372" s="744" t="str">
        <f>IF(O370="","",DATEDIF(O370,$J$52,"Y"))</f>
        <v/>
      </c>
      <c r="P372" s="744"/>
      <c r="Q372" s="744"/>
      <c r="R372" s="744"/>
      <c r="S372" s="744"/>
      <c r="T372" s="744"/>
      <c r="U372" s="745"/>
      <c r="V372" s="745"/>
      <c r="W372" s="745"/>
      <c r="X372" s="745"/>
      <c r="Y372" s="745"/>
      <c r="Z372" s="745"/>
      <c r="AA372" s="734"/>
      <c r="AB372" s="735"/>
      <c r="AC372" s="735"/>
      <c r="AD372" s="735"/>
      <c r="AE372" s="735"/>
      <c r="AF372" s="735"/>
      <c r="AG372" s="735"/>
      <c r="AH372" s="735"/>
      <c r="AI372" s="735"/>
      <c r="AJ372" s="735"/>
      <c r="AK372" s="735"/>
      <c r="AL372" s="735"/>
      <c r="AM372" s="735"/>
      <c r="AN372" s="735"/>
      <c r="AO372" s="735"/>
      <c r="AP372" s="735"/>
      <c r="AQ372" s="735"/>
      <c r="AR372" s="735"/>
      <c r="AS372" s="735"/>
      <c r="AT372" s="735"/>
      <c r="AU372" s="735"/>
      <c r="AV372" s="735"/>
      <c r="AW372" s="735"/>
      <c r="AX372" s="735"/>
      <c r="AY372" s="735"/>
      <c r="AZ372" s="735"/>
      <c r="BA372" s="736"/>
      <c r="BB372" s="731"/>
      <c r="BC372" s="732"/>
      <c r="BD372" s="733"/>
      <c r="BE372" s="712"/>
      <c r="BF372" s="713"/>
      <c r="BG372" s="713"/>
      <c r="BH372" s="713"/>
      <c r="BI372" s="713"/>
      <c r="BJ372" s="713"/>
      <c r="BK372" s="713"/>
      <c r="BL372" s="714"/>
    </row>
    <row r="373" spans="3:64" ht="15.95" customHeight="1">
      <c r="C373" s="699" t="str">
        <f>IF(E373="","",COUNT($C$7:D372)+1)</f>
        <v/>
      </c>
      <c r="D373" s="700"/>
      <c r="E373" s="737"/>
      <c r="F373" s="738"/>
      <c r="G373" s="738"/>
      <c r="H373" s="738"/>
      <c r="I373" s="738"/>
      <c r="J373" s="738"/>
      <c r="K373" s="738"/>
      <c r="L373" s="738"/>
      <c r="M373" s="738"/>
      <c r="N373" s="738"/>
      <c r="O373" s="739"/>
      <c r="P373" s="739"/>
      <c r="Q373" s="739"/>
      <c r="R373" s="739"/>
      <c r="S373" s="739"/>
      <c r="T373" s="739"/>
      <c r="U373" s="745"/>
      <c r="V373" s="745"/>
      <c r="W373" s="745"/>
      <c r="X373" s="745"/>
      <c r="Y373" s="745"/>
      <c r="Z373" s="745"/>
      <c r="AA373" s="734"/>
      <c r="AB373" s="735"/>
      <c r="AC373" s="735"/>
      <c r="AD373" s="735"/>
      <c r="AE373" s="735"/>
      <c r="AF373" s="735"/>
      <c r="AG373" s="735"/>
      <c r="AH373" s="735"/>
      <c r="AI373" s="735"/>
      <c r="AJ373" s="735"/>
      <c r="AK373" s="735"/>
      <c r="AL373" s="735"/>
      <c r="AM373" s="735"/>
      <c r="AN373" s="735"/>
      <c r="AO373" s="735"/>
      <c r="AP373" s="735"/>
      <c r="AQ373" s="735"/>
      <c r="AR373" s="735"/>
      <c r="AS373" s="735"/>
      <c r="AT373" s="735"/>
      <c r="AU373" s="735"/>
      <c r="AV373" s="735"/>
      <c r="AW373" s="735"/>
      <c r="AX373" s="735"/>
      <c r="AY373" s="735"/>
      <c r="AZ373" s="735"/>
      <c r="BA373" s="736"/>
      <c r="BB373" s="705"/>
      <c r="BC373" s="705"/>
      <c r="BD373" s="705"/>
      <c r="BE373" s="706"/>
      <c r="BF373" s="707"/>
      <c r="BG373" s="707"/>
      <c r="BH373" s="707"/>
      <c r="BI373" s="707"/>
      <c r="BJ373" s="707"/>
      <c r="BK373" s="707"/>
      <c r="BL373" s="708"/>
    </row>
    <row r="374" spans="3:64" ht="15.95" customHeight="1">
      <c r="C374" s="701"/>
      <c r="D374" s="702"/>
      <c r="E374" s="709"/>
      <c r="F374" s="743"/>
      <c r="G374" s="743"/>
      <c r="H374" s="743"/>
      <c r="I374" s="743"/>
      <c r="J374" s="743"/>
      <c r="K374" s="743"/>
      <c r="L374" s="743"/>
      <c r="M374" s="743"/>
      <c r="N374" s="743"/>
      <c r="O374" s="740"/>
      <c r="P374" s="740"/>
      <c r="Q374" s="740"/>
      <c r="R374" s="740"/>
      <c r="S374" s="740"/>
      <c r="T374" s="740"/>
      <c r="U374" s="745"/>
      <c r="V374" s="745"/>
      <c r="W374" s="745"/>
      <c r="X374" s="745"/>
      <c r="Y374" s="745"/>
      <c r="Z374" s="745"/>
      <c r="AA374" s="734"/>
      <c r="AB374" s="735"/>
      <c r="AC374" s="735"/>
      <c r="AD374" s="735"/>
      <c r="AE374" s="735"/>
      <c r="AF374" s="735"/>
      <c r="AG374" s="735"/>
      <c r="AH374" s="735"/>
      <c r="AI374" s="735"/>
      <c r="AJ374" s="735"/>
      <c r="AK374" s="735"/>
      <c r="AL374" s="735"/>
      <c r="AM374" s="735"/>
      <c r="AN374" s="735"/>
      <c r="AO374" s="735"/>
      <c r="AP374" s="735"/>
      <c r="AQ374" s="735"/>
      <c r="AR374" s="735"/>
      <c r="AS374" s="735"/>
      <c r="AT374" s="735"/>
      <c r="AU374" s="735"/>
      <c r="AV374" s="735"/>
      <c r="AW374" s="735"/>
      <c r="AX374" s="735"/>
      <c r="AY374" s="735"/>
      <c r="AZ374" s="735"/>
      <c r="BA374" s="736"/>
      <c r="BB374" s="731"/>
      <c r="BC374" s="732"/>
      <c r="BD374" s="733"/>
      <c r="BE374" s="709"/>
      <c r="BF374" s="710"/>
      <c r="BG374" s="710"/>
      <c r="BH374" s="710"/>
      <c r="BI374" s="710"/>
      <c r="BJ374" s="710"/>
      <c r="BK374" s="710"/>
      <c r="BL374" s="711"/>
    </row>
    <row r="375" spans="3:64" ht="15.95" customHeight="1">
      <c r="C375" s="703"/>
      <c r="D375" s="704"/>
      <c r="E375" s="712"/>
      <c r="F375" s="713"/>
      <c r="G375" s="713"/>
      <c r="H375" s="713"/>
      <c r="I375" s="713"/>
      <c r="J375" s="713"/>
      <c r="K375" s="713"/>
      <c r="L375" s="713"/>
      <c r="M375" s="713"/>
      <c r="N375" s="713"/>
      <c r="O375" s="744" t="str">
        <f>IF(O373="","",DATEDIF(O373,$J$52,"Y"))</f>
        <v/>
      </c>
      <c r="P375" s="744"/>
      <c r="Q375" s="744"/>
      <c r="R375" s="744"/>
      <c r="S375" s="744"/>
      <c r="T375" s="744"/>
      <c r="U375" s="745"/>
      <c r="V375" s="745"/>
      <c r="W375" s="745"/>
      <c r="X375" s="745"/>
      <c r="Y375" s="745"/>
      <c r="Z375" s="745"/>
      <c r="AA375" s="734"/>
      <c r="AB375" s="735"/>
      <c r="AC375" s="735"/>
      <c r="AD375" s="735"/>
      <c r="AE375" s="735"/>
      <c r="AF375" s="735"/>
      <c r="AG375" s="735"/>
      <c r="AH375" s="735"/>
      <c r="AI375" s="735"/>
      <c r="AJ375" s="735"/>
      <c r="AK375" s="735"/>
      <c r="AL375" s="735"/>
      <c r="AM375" s="735"/>
      <c r="AN375" s="735"/>
      <c r="AO375" s="735"/>
      <c r="AP375" s="735"/>
      <c r="AQ375" s="735"/>
      <c r="AR375" s="735"/>
      <c r="AS375" s="735"/>
      <c r="AT375" s="735"/>
      <c r="AU375" s="735"/>
      <c r="AV375" s="735"/>
      <c r="AW375" s="735"/>
      <c r="AX375" s="735"/>
      <c r="AY375" s="735"/>
      <c r="AZ375" s="735"/>
      <c r="BA375" s="736"/>
      <c r="BB375" s="731"/>
      <c r="BC375" s="732"/>
      <c r="BD375" s="733"/>
      <c r="BE375" s="712"/>
      <c r="BF375" s="713"/>
      <c r="BG375" s="713"/>
      <c r="BH375" s="713"/>
      <c r="BI375" s="713"/>
      <c r="BJ375" s="713"/>
      <c r="BK375" s="713"/>
      <c r="BL375" s="714"/>
    </row>
    <row r="376" spans="3:64" ht="15.95" customHeight="1">
      <c r="C376" s="699" t="str">
        <f>IF(E376="","",COUNT($C$7:D375)+1)</f>
        <v/>
      </c>
      <c r="D376" s="700"/>
      <c r="E376" s="737"/>
      <c r="F376" s="738"/>
      <c r="G376" s="738"/>
      <c r="H376" s="738"/>
      <c r="I376" s="738"/>
      <c r="J376" s="738"/>
      <c r="K376" s="738"/>
      <c r="L376" s="738"/>
      <c r="M376" s="738"/>
      <c r="N376" s="738"/>
      <c r="O376" s="739"/>
      <c r="P376" s="739"/>
      <c r="Q376" s="739"/>
      <c r="R376" s="739"/>
      <c r="S376" s="739"/>
      <c r="T376" s="739"/>
      <c r="U376" s="745"/>
      <c r="V376" s="745"/>
      <c r="W376" s="745"/>
      <c r="X376" s="745"/>
      <c r="Y376" s="745"/>
      <c r="Z376" s="745"/>
      <c r="AA376" s="734"/>
      <c r="AB376" s="735"/>
      <c r="AC376" s="735"/>
      <c r="AD376" s="735"/>
      <c r="AE376" s="735"/>
      <c r="AF376" s="735"/>
      <c r="AG376" s="735"/>
      <c r="AH376" s="735"/>
      <c r="AI376" s="735"/>
      <c r="AJ376" s="735"/>
      <c r="AK376" s="735"/>
      <c r="AL376" s="735"/>
      <c r="AM376" s="735"/>
      <c r="AN376" s="735"/>
      <c r="AO376" s="735"/>
      <c r="AP376" s="735"/>
      <c r="AQ376" s="735"/>
      <c r="AR376" s="735"/>
      <c r="AS376" s="735"/>
      <c r="AT376" s="735"/>
      <c r="AU376" s="735"/>
      <c r="AV376" s="735"/>
      <c r="AW376" s="735"/>
      <c r="AX376" s="735"/>
      <c r="AY376" s="735"/>
      <c r="AZ376" s="735"/>
      <c r="BA376" s="736"/>
      <c r="BB376" s="705"/>
      <c r="BC376" s="705"/>
      <c r="BD376" s="705"/>
      <c r="BE376" s="706"/>
      <c r="BF376" s="707"/>
      <c r="BG376" s="707"/>
      <c r="BH376" s="707"/>
      <c r="BI376" s="707"/>
      <c r="BJ376" s="707"/>
      <c r="BK376" s="707"/>
      <c r="BL376" s="708"/>
    </row>
    <row r="377" spans="3:64" ht="15.95" customHeight="1">
      <c r="C377" s="701"/>
      <c r="D377" s="702"/>
      <c r="E377" s="709"/>
      <c r="F377" s="743"/>
      <c r="G377" s="743"/>
      <c r="H377" s="743"/>
      <c r="I377" s="743"/>
      <c r="J377" s="743"/>
      <c r="K377" s="743"/>
      <c r="L377" s="743"/>
      <c r="M377" s="743"/>
      <c r="N377" s="743"/>
      <c r="O377" s="740"/>
      <c r="P377" s="740"/>
      <c r="Q377" s="740"/>
      <c r="R377" s="740"/>
      <c r="S377" s="740"/>
      <c r="T377" s="740"/>
      <c r="U377" s="745"/>
      <c r="V377" s="745"/>
      <c r="W377" s="745"/>
      <c r="X377" s="745"/>
      <c r="Y377" s="745"/>
      <c r="Z377" s="745"/>
      <c r="AA377" s="734"/>
      <c r="AB377" s="735"/>
      <c r="AC377" s="735"/>
      <c r="AD377" s="735"/>
      <c r="AE377" s="735"/>
      <c r="AF377" s="735"/>
      <c r="AG377" s="735"/>
      <c r="AH377" s="735"/>
      <c r="AI377" s="735"/>
      <c r="AJ377" s="735"/>
      <c r="AK377" s="735"/>
      <c r="AL377" s="735"/>
      <c r="AM377" s="735"/>
      <c r="AN377" s="735"/>
      <c r="AO377" s="735"/>
      <c r="AP377" s="735"/>
      <c r="AQ377" s="735"/>
      <c r="AR377" s="735"/>
      <c r="AS377" s="735"/>
      <c r="AT377" s="735"/>
      <c r="AU377" s="735"/>
      <c r="AV377" s="735"/>
      <c r="AW377" s="735"/>
      <c r="AX377" s="735"/>
      <c r="AY377" s="735"/>
      <c r="AZ377" s="735"/>
      <c r="BA377" s="736"/>
      <c r="BB377" s="731"/>
      <c r="BC377" s="732"/>
      <c r="BD377" s="733"/>
      <c r="BE377" s="709"/>
      <c r="BF377" s="710"/>
      <c r="BG377" s="710"/>
      <c r="BH377" s="710"/>
      <c r="BI377" s="710"/>
      <c r="BJ377" s="710"/>
      <c r="BK377" s="710"/>
      <c r="BL377" s="711"/>
    </row>
    <row r="378" spans="3:64" ht="15.95" customHeight="1">
      <c r="C378" s="703"/>
      <c r="D378" s="704"/>
      <c r="E378" s="712"/>
      <c r="F378" s="713"/>
      <c r="G378" s="713"/>
      <c r="H378" s="713"/>
      <c r="I378" s="713"/>
      <c r="J378" s="713"/>
      <c r="K378" s="713"/>
      <c r="L378" s="713"/>
      <c r="M378" s="713"/>
      <c r="N378" s="713"/>
      <c r="O378" s="744" t="str">
        <f>IF(O376="","",DATEDIF(O376,$J$52,"Y"))</f>
        <v/>
      </c>
      <c r="P378" s="744"/>
      <c r="Q378" s="744"/>
      <c r="R378" s="744"/>
      <c r="S378" s="744"/>
      <c r="T378" s="744"/>
      <c r="U378" s="745"/>
      <c r="V378" s="745"/>
      <c r="W378" s="745"/>
      <c r="X378" s="745"/>
      <c r="Y378" s="745"/>
      <c r="Z378" s="745"/>
      <c r="AA378" s="734"/>
      <c r="AB378" s="735"/>
      <c r="AC378" s="735"/>
      <c r="AD378" s="735"/>
      <c r="AE378" s="735"/>
      <c r="AF378" s="735"/>
      <c r="AG378" s="735"/>
      <c r="AH378" s="735"/>
      <c r="AI378" s="735"/>
      <c r="AJ378" s="735"/>
      <c r="AK378" s="735"/>
      <c r="AL378" s="735"/>
      <c r="AM378" s="735"/>
      <c r="AN378" s="735"/>
      <c r="AO378" s="735"/>
      <c r="AP378" s="735"/>
      <c r="AQ378" s="735"/>
      <c r="AR378" s="735"/>
      <c r="AS378" s="735"/>
      <c r="AT378" s="735"/>
      <c r="AU378" s="735"/>
      <c r="AV378" s="735"/>
      <c r="AW378" s="735"/>
      <c r="AX378" s="735"/>
      <c r="AY378" s="735"/>
      <c r="AZ378" s="735"/>
      <c r="BA378" s="736"/>
      <c r="BB378" s="731"/>
      <c r="BC378" s="732"/>
      <c r="BD378" s="733"/>
      <c r="BE378" s="712"/>
      <c r="BF378" s="713"/>
      <c r="BG378" s="713"/>
      <c r="BH378" s="713"/>
      <c r="BI378" s="713"/>
      <c r="BJ378" s="713"/>
      <c r="BK378" s="713"/>
      <c r="BL378" s="714"/>
    </row>
    <row r="379" spans="3:64" ht="15.95" customHeight="1">
      <c r="C379" s="699" t="str">
        <f>IF(E379="","",COUNT($C$7:D378)+1)</f>
        <v/>
      </c>
      <c r="D379" s="700"/>
      <c r="E379" s="737"/>
      <c r="F379" s="738"/>
      <c r="G379" s="738"/>
      <c r="H379" s="738"/>
      <c r="I379" s="738"/>
      <c r="J379" s="738"/>
      <c r="K379" s="738"/>
      <c r="L379" s="738"/>
      <c r="M379" s="738"/>
      <c r="N379" s="738"/>
      <c r="O379" s="739"/>
      <c r="P379" s="739"/>
      <c r="Q379" s="739"/>
      <c r="R379" s="739"/>
      <c r="S379" s="739"/>
      <c r="T379" s="739"/>
      <c r="U379" s="745"/>
      <c r="V379" s="745"/>
      <c r="W379" s="745"/>
      <c r="X379" s="745"/>
      <c r="Y379" s="745"/>
      <c r="Z379" s="745"/>
      <c r="AA379" s="734"/>
      <c r="AB379" s="735"/>
      <c r="AC379" s="735"/>
      <c r="AD379" s="735"/>
      <c r="AE379" s="735"/>
      <c r="AF379" s="735"/>
      <c r="AG379" s="735"/>
      <c r="AH379" s="735"/>
      <c r="AI379" s="735"/>
      <c r="AJ379" s="735"/>
      <c r="AK379" s="735"/>
      <c r="AL379" s="735"/>
      <c r="AM379" s="735"/>
      <c r="AN379" s="735"/>
      <c r="AO379" s="735"/>
      <c r="AP379" s="735"/>
      <c r="AQ379" s="735"/>
      <c r="AR379" s="735"/>
      <c r="AS379" s="735"/>
      <c r="AT379" s="735"/>
      <c r="AU379" s="735"/>
      <c r="AV379" s="735"/>
      <c r="AW379" s="735"/>
      <c r="AX379" s="735"/>
      <c r="AY379" s="735"/>
      <c r="AZ379" s="735"/>
      <c r="BA379" s="736"/>
      <c r="BB379" s="705"/>
      <c r="BC379" s="705"/>
      <c r="BD379" s="705"/>
      <c r="BE379" s="706"/>
      <c r="BF379" s="707"/>
      <c r="BG379" s="707"/>
      <c r="BH379" s="707"/>
      <c r="BI379" s="707"/>
      <c r="BJ379" s="707"/>
      <c r="BK379" s="707"/>
      <c r="BL379" s="708"/>
    </row>
    <row r="380" spans="3:64" ht="15.95" customHeight="1">
      <c r="C380" s="701"/>
      <c r="D380" s="702"/>
      <c r="E380" s="709"/>
      <c r="F380" s="743"/>
      <c r="G380" s="743"/>
      <c r="H380" s="743"/>
      <c r="I380" s="743"/>
      <c r="J380" s="743"/>
      <c r="K380" s="743"/>
      <c r="L380" s="743"/>
      <c r="M380" s="743"/>
      <c r="N380" s="743"/>
      <c r="O380" s="740"/>
      <c r="P380" s="740"/>
      <c r="Q380" s="740"/>
      <c r="R380" s="740"/>
      <c r="S380" s="740"/>
      <c r="T380" s="740"/>
      <c r="U380" s="745"/>
      <c r="V380" s="745"/>
      <c r="W380" s="745"/>
      <c r="X380" s="745"/>
      <c r="Y380" s="745"/>
      <c r="Z380" s="745"/>
      <c r="AA380" s="734"/>
      <c r="AB380" s="735"/>
      <c r="AC380" s="735"/>
      <c r="AD380" s="735"/>
      <c r="AE380" s="735"/>
      <c r="AF380" s="735"/>
      <c r="AG380" s="735"/>
      <c r="AH380" s="735"/>
      <c r="AI380" s="735"/>
      <c r="AJ380" s="735"/>
      <c r="AK380" s="735"/>
      <c r="AL380" s="735"/>
      <c r="AM380" s="735"/>
      <c r="AN380" s="735"/>
      <c r="AO380" s="735"/>
      <c r="AP380" s="735"/>
      <c r="AQ380" s="735"/>
      <c r="AR380" s="735"/>
      <c r="AS380" s="735"/>
      <c r="AT380" s="735"/>
      <c r="AU380" s="735"/>
      <c r="AV380" s="735"/>
      <c r="AW380" s="735"/>
      <c r="AX380" s="735"/>
      <c r="AY380" s="735"/>
      <c r="AZ380" s="735"/>
      <c r="BA380" s="736"/>
      <c r="BB380" s="731"/>
      <c r="BC380" s="732"/>
      <c r="BD380" s="733"/>
      <c r="BE380" s="709"/>
      <c r="BF380" s="710"/>
      <c r="BG380" s="710"/>
      <c r="BH380" s="710"/>
      <c r="BI380" s="710"/>
      <c r="BJ380" s="710"/>
      <c r="BK380" s="710"/>
      <c r="BL380" s="711"/>
    </row>
    <row r="381" spans="3:64" ht="15.95" customHeight="1">
      <c r="C381" s="703"/>
      <c r="D381" s="704"/>
      <c r="E381" s="712"/>
      <c r="F381" s="713"/>
      <c r="G381" s="713"/>
      <c r="H381" s="713"/>
      <c r="I381" s="713"/>
      <c r="J381" s="713"/>
      <c r="K381" s="713"/>
      <c r="L381" s="713"/>
      <c r="M381" s="713"/>
      <c r="N381" s="713"/>
      <c r="O381" s="744" t="str">
        <f>IF(O379="","",DATEDIF(O379,$J$52,"Y"))</f>
        <v/>
      </c>
      <c r="P381" s="744"/>
      <c r="Q381" s="744"/>
      <c r="R381" s="744"/>
      <c r="S381" s="744"/>
      <c r="T381" s="744"/>
      <c r="U381" s="745"/>
      <c r="V381" s="745"/>
      <c r="W381" s="745"/>
      <c r="X381" s="745"/>
      <c r="Y381" s="745"/>
      <c r="Z381" s="745"/>
      <c r="AA381" s="734"/>
      <c r="AB381" s="735"/>
      <c r="AC381" s="735"/>
      <c r="AD381" s="735"/>
      <c r="AE381" s="735"/>
      <c r="AF381" s="735"/>
      <c r="AG381" s="735"/>
      <c r="AH381" s="735"/>
      <c r="AI381" s="735"/>
      <c r="AJ381" s="735"/>
      <c r="AK381" s="735"/>
      <c r="AL381" s="735"/>
      <c r="AM381" s="735"/>
      <c r="AN381" s="735"/>
      <c r="AO381" s="735"/>
      <c r="AP381" s="735"/>
      <c r="AQ381" s="735"/>
      <c r="AR381" s="735"/>
      <c r="AS381" s="735"/>
      <c r="AT381" s="735"/>
      <c r="AU381" s="735"/>
      <c r="AV381" s="735"/>
      <c r="AW381" s="735"/>
      <c r="AX381" s="735"/>
      <c r="AY381" s="735"/>
      <c r="AZ381" s="735"/>
      <c r="BA381" s="736"/>
      <c r="BB381" s="731"/>
      <c r="BC381" s="732"/>
      <c r="BD381" s="733"/>
      <c r="BE381" s="712"/>
      <c r="BF381" s="713"/>
      <c r="BG381" s="713"/>
      <c r="BH381" s="713"/>
      <c r="BI381" s="713"/>
      <c r="BJ381" s="713"/>
      <c r="BK381" s="713"/>
      <c r="BL381" s="714"/>
    </row>
    <row r="382" spans="3:64" ht="15.95" customHeight="1">
      <c r="C382" s="699" t="str">
        <f>IF(E382="","",COUNT($C$7:D381)+1)</f>
        <v/>
      </c>
      <c r="D382" s="700"/>
      <c r="E382" s="737"/>
      <c r="F382" s="738"/>
      <c r="G382" s="738"/>
      <c r="H382" s="738"/>
      <c r="I382" s="738"/>
      <c r="J382" s="738"/>
      <c r="K382" s="738"/>
      <c r="L382" s="738"/>
      <c r="M382" s="738"/>
      <c r="N382" s="738"/>
      <c r="O382" s="739"/>
      <c r="P382" s="739"/>
      <c r="Q382" s="739"/>
      <c r="R382" s="739"/>
      <c r="S382" s="739"/>
      <c r="T382" s="739"/>
      <c r="U382" s="745"/>
      <c r="V382" s="745"/>
      <c r="W382" s="745"/>
      <c r="X382" s="745"/>
      <c r="Y382" s="745"/>
      <c r="Z382" s="745"/>
      <c r="AA382" s="734"/>
      <c r="AB382" s="735"/>
      <c r="AC382" s="735"/>
      <c r="AD382" s="735"/>
      <c r="AE382" s="735"/>
      <c r="AF382" s="735"/>
      <c r="AG382" s="735"/>
      <c r="AH382" s="735"/>
      <c r="AI382" s="735"/>
      <c r="AJ382" s="735"/>
      <c r="AK382" s="735"/>
      <c r="AL382" s="735"/>
      <c r="AM382" s="735"/>
      <c r="AN382" s="735"/>
      <c r="AO382" s="735"/>
      <c r="AP382" s="735"/>
      <c r="AQ382" s="735"/>
      <c r="AR382" s="735"/>
      <c r="AS382" s="735"/>
      <c r="AT382" s="735"/>
      <c r="AU382" s="735"/>
      <c r="AV382" s="735"/>
      <c r="AW382" s="735"/>
      <c r="AX382" s="735"/>
      <c r="AY382" s="735"/>
      <c r="AZ382" s="735"/>
      <c r="BA382" s="736"/>
      <c r="BB382" s="705"/>
      <c r="BC382" s="705"/>
      <c r="BD382" s="705"/>
      <c r="BE382" s="706"/>
      <c r="BF382" s="707"/>
      <c r="BG382" s="707"/>
      <c r="BH382" s="707"/>
      <c r="BI382" s="707"/>
      <c r="BJ382" s="707"/>
      <c r="BK382" s="707"/>
      <c r="BL382" s="708"/>
    </row>
    <row r="383" spans="3:64" ht="15.95" customHeight="1">
      <c r="C383" s="701"/>
      <c r="D383" s="702"/>
      <c r="E383" s="709"/>
      <c r="F383" s="743"/>
      <c r="G383" s="743"/>
      <c r="H383" s="743"/>
      <c r="I383" s="743"/>
      <c r="J383" s="743"/>
      <c r="K383" s="743"/>
      <c r="L383" s="743"/>
      <c r="M383" s="743"/>
      <c r="N383" s="743"/>
      <c r="O383" s="740"/>
      <c r="P383" s="740"/>
      <c r="Q383" s="740"/>
      <c r="R383" s="740"/>
      <c r="S383" s="740"/>
      <c r="T383" s="740"/>
      <c r="U383" s="745"/>
      <c r="V383" s="745"/>
      <c r="W383" s="745"/>
      <c r="X383" s="745"/>
      <c r="Y383" s="745"/>
      <c r="Z383" s="745"/>
      <c r="AA383" s="734"/>
      <c r="AB383" s="735"/>
      <c r="AC383" s="735"/>
      <c r="AD383" s="735"/>
      <c r="AE383" s="735"/>
      <c r="AF383" s="735"/>
      <c r="AG383" s="735"/>
      <c r="AH383" s="735"/>
      <c r="AI383" s="735"/>
      <c r="AJ383" s="735"/>
      <c r="AK383" s="735"/>
      <c r="AL383" s="735"/>
      <c r="AM383" s="735"/>
      <c r="AN383" s="735"/>
      <c r="AO383" s="735"/>
      <c r="AP383" s="735"/>
      <c r="AQ383" s="735"/>
      <c r="AR383" s="735"/>
      <c r="AS383" s="735"/>
      <c r="AT383" s="735"/>
      <c r="AU383" s="735"/>
      <c r="AV383" s="735"/>
      <c r="AW383" s="735"/>
      <c r="AX383" s="735"/>
      <c r="AY383" s="735"/>
      <c r="AZ383" s="735"/>
      <c r="BA383" s="736"/>
      <c r="BB383" s="731"/>
      <c r="BC383" s="732"/>
      <c r="BD383" s="733"/>
      <c r="BE383" s="709"/>
      <c r="BF383" s="710"/>
      <c r="BG383" s="710"/>
      <c r="BH383" s="710"/>
      <c r="BI383" s="710"/>
      <c r="BJ383" s="710"/>
      <c r="BK383" s="710"/>
      <c r="BL383" s="711"/>
    </row>
    <row r="384" spans="3:64" ht="15.95" customHeight="1">
      <c r="C384" s="703"/>
      <c r="D384" s="704"/>
      <c r="E384" s="712"/>
      <c r="F384" s="713"/>
      <c r="G384" s="713"/>
      <c r="H384" s="713"/>
      <c r="I384" s="713"/>
      <c r="J384" s="713"/>
      <c r="K384" s="713"/>
      <c r="L384" s="713"/>
      <c r="M384" s="713"/>
      <c r="N384" s="713"/>
      <c r="O384" s="744" t="str">
        <f>IF(O382="","",DATEDIF(O382,$J$52,"Y"))</f>
        <v/>
      </c>
      <c r="P384" s="744"/>
      <c r="Q384" s="744"/>
      <c r="R384" s="744"/>
      <c r="S384" s="744"/>
      <c r="T384" s="744"/>
      <c r="U384" s="745"/>
      <c r="V384" s="745"/>
      <c r="W384" s="745"/>
      <c r="X384" s="745"/>
      <c r="Y384" s="745"/>
      <c r="Z384" s="745"/>
      <c r="AA384" s="734"/>
      <c r="AB384" s="735"/>
      <c r="AC384" s="735"/>
      <c r="AD384" s="735"/>
      <c r="AE384" s="735"/>
      <c r="AF384" s="735"/>
      <c r="AG384" s="735"/>
      <c r="AH384" s="735"/>
      <c r="AI384" s="735"/>
      <c r="AJ384" s="735"/>
      <c r="AK384" s="735"/>
      <c r="AL384" s="735"/>
      <c r="AM384" s="735"/>
      <c r="AN384" s="735"/>
      <c r="AO384" s="735"/>
      <c r="AP384" s="735"/>
      <c r="AQ384" s="735"/>
      <c r="AR384" s="735"/>
      <c r="AS384" s="735"/>
      <c r="AT384" s="735"/>
      <c r="AU384" s="735"/>
      <c r="AV384" s="735"/>
      <c r="AW384" s="735"/>
      <c r="AX384" s="735"/>
      <c r="AY384" s="735"/>
      <c r="AZ384" s="735"/>
      <c r="BA384" s="736"/>
      <c r="BB384" s="731"/>
      <c r="BC384" s="732"/>
      <c r="BD384" s="733"/>
      <c r="BE384" s="712"/>
      <c r="BF384" s="713"/>
      <c r="BG384" s="713"/>
      <c r="BH384" s="713"/>
      <c r="BI384" s="713"/>
      <c r="BJ384" s="713"/>
      <c r="BK384" s="713"/>
      <c r="BL384" s="714"/>
    </row>
    <row r="385" spans="1:64" ht="15.95" customHeight="1">
      <c r="C385" s="699" t="str">
        <f>IF(E385="","",COUNT($C$7:D384)+1)</f>
        <v/>
      </c>
      <c r="D385" s="700"/>
      <c r="E385" s="737"/>
      <c r="F385" s="738"/>
      <c r="G385" s="738"/>
      <c r="H385" s="738"/>
      <c r="I385" s="738"/>
      <c r="J385" s="738"/>
      <c r="K385" s="738"/>
      <c r="L385" s="738"/>
      <c r="M385" s="738"/>
      <c r="N385" s="738"/>
      <c r="O385" s="739"/>
      <c r="P385" s="739"/>
      <c r="Q385" s="739"/>
      <c r="R385" s="739"/>
      <c r="S385" s="739"/>
      <c r="T385" s="739"/>
      <c r="U385" s="745"/>
      <c r="V385" s="745"/>
      <c r="W385" s="745"/>
      <c r="X385" s="745"/>
      <c r="Y385" s="745"/>
      <c r="Z385" s="745"/>
      <c r="AA385" s="734"/>
      <c r="AB385" s="735"/>
      <c r="AC385" s="735"/>
      <c r="AD385" s="735"/>
      <c r="AE385" s="735"/>
      <c r="AF385" s="735"/>
      <c r="AG385" s="735"/>
      <c r="AH385" s="735"/>
      <c r="AI385" s="735"/>
      <c r="AJ385" s="735"/>
      <c r="AK385" s="735"/>
      <c r="AL385" s="735"/>
      <c r="AM385" s="735"/>
      <c r="AN385" s="735"/>
      <c r="AO385" s="735"/>
      <c r="AP385" s="735"/>
      <c r="AQ385" s="735"/>
      <c r="AR385" s="735"/>
      <c r="AS385" s="735"/>
      <c r="AT385" s="735"/>
      <c r="AU385" s="735"/>
      <c r="AV385" s="735"/>
      <c r="AW385" s="735"/>
      <c r="AX385" s="735"/>
      <c r="AY385" s="735"/>
      <c r="AZ385" s="735"/>
      <c r="BA385" s="736"/>
      <c r="BB385" s="705"/>
      <c r="BC385" s="705"/>
      <c r="BD385" s="705"/>
      <c r="BE385" s="706"/>
      <c r="BF385" s="707"/>
      <c r="BG385" s="707"/>
      <c r="BH385" s="707"/>
      <c r="BI385" s="707"/>
      <c r="BJ385" s="707"/>
      <c r="BK385" s="707"/>
      <c r="BL385" s="708"/>
    </row>
    <row r="386" spans="1:64" ht="15.95" customHeight="1">
      <c r="C386" s="701"/>
      <c r="D386" s="702"/>
      <c r="E386" s="709"/>
      <c r="F386" s="743"/>
      <c r="G386" s="743"/>
      <c r="H386" s="743"/>
      <c r="I386" s="743"/>
      <c r="J386" s="743"/>
      <c r="K386" s="743"/>
      <c r="L386" s="743"/>
      <c r="M386" s="743"/>
      <c r="N386" s="743"/>
      <c r="O386" s="740"/>
      <c r="P386" s="740"/>
      <c r="Q386" s="740"/>
      <c r="R386" s="740"/>
      <c r="S386" s="740"/>
      <c r="T386" s="740"/>
      <c r="U386" s="745"/>
      <c r="V386" s="745"/>
      <c r="W386" s="745"/>
      <c r="X386" s="745"/>
      <c r="Y386" s="745"/>
      <c r="Z386" s="745"/>
      <c r="AA386" s="734"/>
      <c r="AB386" s="735"/>
      <c r="AC386" s="735"/>
      <c r="AD386" s="735"/>
      <c r="AE386" s="735"/>
      <c r="AF386" s="735"/>
      <c r="AG386" s="735"/>
      <c r="AH386" s="735"/>
      <c r="AI386" s="735"/>
      <c r="AJ386" s="735"/>
      <c r="AK386" s="735"/>
      <c r="AL386" s="735"/>
      <c r="AM386" s="735"/>
      <c r="AN386" s="735"/>
      <c r="AO386" s="735"/>
      <c r="AP386" s="735"/>
      <c r="AQ386" s="735"/>
      <c r="AR386" s="735"/>
      <c r="AS386" s="735"/>
      <c r="AT386" s="735"/>
      <c r="AU386" s="735"/>
      <c r="AV386" s="735"/>
      <c r="AW386" s="735"/>
      <c r="AX386" s="735"/>
      <c r="AY386" s="735"/>
      <c r="AZ386" s="735"/>
      <c r="BA386" s="736"/>
      <c r="BB386" s="731"/>
      <c r="BC386" s="732"/>
      <c r="BD386" s="733"/>
      <c r="BE386" s="709"/>
      <c r="BF386" s="710"/>
      <c r="BG386" s="710"/>
      <c r="BH386" s="710"/>
      <c r="BI386" s="710"/>
      <c r="BJ386" s="710"/>
      <c r="BK386" s="710"/>
      <c r="BL386" s="711"/>
    </row>
    <row r="387" spans="1:64" ht="15.95" customHeight="1" thickBot="1">
      <c r="C387" s="703"/>
      <c r="D387" s="704"/>
      <c r="E387" s="712"/>
      <c r="F387" s="713"/>
      <c r="G387" s="713"/>
      <c r="H387" s="713"/>
      <c r="I387" s="713"/>
      <c r="J387" s="713"/>
      <c r="K387" s="713"/>
      <c r="L387" s="713"/>
      <c r="M387" s="713"/>
      <c r="N387" s="713"/>
      <c r="O387" s="744" t="str">
        <f>IF(O385="","",DATEDIF(O385,$J$52,"Y"))</f>
        <v/>
      </c>
      <c r="P387" s="744"/>
      <c r="Q387" s="744"/>
      <c r="R387" s="744"/>
      <c r="S387" s="744"/>
      <c r="T387" s="744"/>
      <c r="U387" s="745"/>
      <c r="V387" s="745"/>
      <c r="W387" s="745"/>
      <c r="X387" s="745"/>
      <c r="Y387" s="745"/>
      <c r="Z387" s="745"/>
      <c r="AA387" s="734"/>
      <c r="AB387" s="735"/>
      <c r="AC387" s="735"/>
      <c r="AD387" s="735"/>
      <c r="AE387" s="735"/>
      <c r="AF387" s="735"/>
      <c r="AG387" s="735"/>
      <c r="AH387" s="735"/>
      <c r="AI387" s="735"/>
      <c r="AJ387" s="735"/>
      <c r="AK387" s="735"/>
      <c r="AL387" s="735"/>
      <c r="AM387" s="735"/>
      <c r="AN387" s="735"/>
      <c r="AO387" s="735"/>
      <c r="AP387" s="735"/>
      <c r="AQ387" s="735"/>
      <c r="AR387" s="735"/>
      <c r="AS387" s="735"/>
      <c r="AT387" s="735"/>
      <c r="AU387" s="735"/>
      <c r="AV387" s="735"/>
      <c r="AW387" s="735"/>
      <c r="AX387" s="735"/>
      <c r="AY387" s="735"/>
      <c r="AZ387" s="735"/>
      <c r="BA387" s="736"/>
      <c r="BB387" s="731"/>
      <c r="BC387" s="732"/>
      <c r="BD387" s="733"/>
      <c r="BE387" s="712"/>
      <c r="BF387" s="713"/>
      <c r="BG387" s="713"/>
      <c r="BH387" s="713"/>
      <c r="BI387" s="713"/>
      <c r="BJ387" s="713"/>
      <c r="BK387" s="713"/>
      <c r="BL387" s="714"/>
    </row>
    <row r="388" spans="1:64" ht="15.95" customHeight="1">
      <c r="B388" s="179"/>
      <c r="C388" s="159"/>
      <c r="D388" s="183" t="s">
        <v>756</v>
      </c>
      <c r="E388" s="184"/>
      <c r="F388" s="184"/>
      <c r="G388" s="184"/>
      <c r="H388" s="184"/>
      <c r="I388" s="184"/>
      <c r="J388" s="757">
        <v>45383</v>
      </c>
      <c r="K388" s="757"/>
      <c r="L388" s="757"/>
      <c r="M388" s="757"/>
      <c r="N388" s="757"/>
      <c r="O388" s="757"/>
      <c r="P388" s="757"/>
      <c r="Q388" s="183" t="s">
        <v>757</v>
      </c>
      <c r="R388" s="183"/>
      <c r="S388" s="159"/>
      <c r="T388" s="159"/>
      <c r="U388" s="159"/>
      <c r="V388" s="159"/>
      <c r="W388" s="159"/>
      <c r="X388" s="159"/>
      <c r="Y388" s="159"/>
      <c r="Z388" s="159"/>
      <c r="AA388" s="159"/>
      <c r="AB388" s="159"/>
      <c r="AC388" s="159"/>
      <c r="AD388" s="159"/>
      <c r="AE388" s="159"/>
      <c r="AF388" s="159"/>
      <c r="AG388" s="159"/>
      <c r="AH388" s="159"/>
      <c r="AI388" s="173"/>
      <c r="AJ388" s="173"/>
      <c r="AK388" s="173"/>
      <c r="AL388" s="173"/>
      <c r="AM388" s="173"/>
      <c r="AN388" s="173"/>
      <c r="AO388" s="174"/>
      <c r="AP388" s="174"/>
      <c r="AQ388" s="173"/>
      <c r="AR388" s="173"/>
      <c r="AS388" s="173"/>
      <c r="AT388" s="173"/>
      <c r="AU388" s="173"/>
      <c r="AV388" s="173"/>
      <c r="AW388" s="173"/>
      <c r="AX388" s="173"/>
      <c r="AY388" s="173"/>
      <c r="AZ388" s="175"/>
      <c r="BA388" s="175"/>
      <c r="BB388" s="175"/>
      <c r="BC388" s="175"/>
      <c r="BD388" s="175"/>
      <c r="BE388" s="173"/>
      <c r="BF388" s="173"/>
      <c r="BG388" s="173"/>
      <c r="BH388" s="173"/>
      <c r="BI388" s="173"/>
      <c r="BJ388" s="173"/>
      <c r="BK388" s="173"/>
      <c r="BL388" s="173"/>
    </row>
    <row r="389" spans="1:64" ht="15.95" customHeight="1">
      <c r="B389" s="154"/>
      <c r="C389" s="161"/>
      <c r="D389" s="162"/>
      <c r="Q389" s="158"/>
      <c r="R389" s="158"/>
      <c r="S389" s="158"/>
      <c r="T389" s="158"/>
      <c r="U389" s="158"/>
      <c r="V389" s="158"/>
      <c r="W389" s="158"/>
      <c r="X389" s="158"/>
      <c r="Y389" s="158"/>
      <c r="Z389" s="158"/>
      <c r="AA389" s="158"/>
      <c r="AB389" s="158"/>
      <c r="AC389" s="158"/>
      <c r="AD389" s="158"/>
      <c r="AE389" s="166"/>
      <c r="AF389" s="166"/>
      <c r="AG389" s="166"/>
      <c r="AO389" s="166"/>
      <c r="AP389" s="166"/>
      <c r="AZ389" s="176"/>
      <c r="BA389" s="176"/>
      <c r="BB389" s="176"/>
      <c r="BC389" s="176"/>
      <c r="BD389" s="176"/>
    </row>
    <row r="390" spans="1:64" ht="15.95" customHeight="1">
      <c r="B390" s="154"/>
      <c r="C390" s="161"/>
      <c r="Q390" s="158"/>
      <c r="R390" s="158"/>
      <c r="S390" s="158"/>
      <c r="T390" s="158"/>
      <c r="U390" s="158"/>
      <c r="V390" s="158"/>
      <c r="W390" s="158"/>
      <c r="X390" s="158"/>
      <c r="Y390" s="158"/>
      <c r="Z390" s="158"/>
      <c r="AA390" s="158"/>
      <c r="AB390" s="158"/>
      <c r="AC390" s="158"/>
      <c r="AD390" s="158"/>
      <c r="AE390" s="166"/>
      <c r="AF390" s="166"/>
      <c r="AG390" s="166"/>
      <c r="AO390" s="166"/>
      <c r="AP390" s="166"/>
      <c r="AZ390" s="176"/>
      <c r="BA390" s="176"/>
      <c r="BB390" s="176"/>
      <c r="BC390" s="176"/>
      <c r="BD390" s="176"/>
    </row>
    <row r="391" spans="1:64" ht="15.95" customHeight="1">
      <c r="B391" s="154"/>
      <c r="C391" s="161"/>
      <c r="N391" s="167"/>
      <c r="O391" s="167"/>
      <c r="P391" s="167"/>
      <c r="Q391" s="158"/>
      <c r="R391" s="158"/>
      <c r="S391" s="158"/>
      <c r="T391" s="158"/>
      <c r="U391" s="158"/>
      <c r="V391" s="158"/>
      <c r="W391" s="158"/>
      <c r="X391" s="158"/>
      <c r="Y391" s="158"/>
      <c r="Z391" s="158"/>
      <c r="AA391" s="158"/>
      <c r="AB391" s="158"/>
      <c r="AC391" s="158"/>
      <c r="AD391" s="158"/>
      <c r="AE391" s="166"/>
      <c r="AF391" s="166"/>
      <c r="AG391" s="166"/>
      <c r="AO391" s="166"/>
      <c r="AP391" s="166"/>
      <c r="AZ391" s="176"/>
      <c r="BA391" s="176"/>
      <c r="BB391" s="176"/>
      <c r="BC391" s="176"/>
      <c r="BD391" s="176"/>
    </row>
    <row r="393" spans="1:64" ht="15.95" customHeight="1">
      <c r="A393" s="154" t="s">
        <v>428</v>
      </c>
      <c r="B393" s="154"/>
      <c r="E393" s="177"/>
      <c r="F393" s="177"/>
      <c r="G393" s="177"/>
      <c r="H393" s="177"/>
      <c r="I393" s="177"/>
      <c r="J393" s="177"/>
      <c r="K393" s="177"/>
      <c r="L393" s="177"/>
      <c r="P393" s="723" t="s">
        <v>181</v>
      </c>
      <c r="Q393" s="724"/>
      <c r="R393" s="724"/>
      <c r="S393" s="724"/>
      <c r="T393" s="724"/>
      <c r="U393" s="724"/>
      <c r="V393" s="724"/>
      <c r="W393" s="725"/>
      <c r="X393" s="723">
        <f>X1</f>
        <v>0</v>
      </c>
      <c r="Y393" s="724"/>
      <c r="Z393" s="724"/>
      <c r="AA393" s="724"/>
      <c r="AB393" s="724"/>
      <c r="AC393" s="724"/>
      <c r="AD393" s="725"/>
      <c r="AE393" s="156"/>
      <c r="AF393" s="156"/>
      <c r="AG393" s="156"/>
      <c r="AH393" s="764" t="s">
        <v>5</v>
      </c>
      <c r="AI393" s="765"/>
      <c r="AJ393" s="765"/>
      <c r="AK393" s="765"/>
      <c r="AL393" s="765"/>
      <c r="AM393" s="765"/>
      <c r="AN393" s="765"/>
      <c r="AO393" s="766"/>
      <c r="AP393" s="726" t="str">
        <f>AQ1</f>
        <v/>
      </c>
      <c r="AQ393" s="727"/>
      <c r="AR393" s="727"/>
      <c r="AS393" s="727"/>
      <c r="AT393" s="727"/>
      <c r="AU393" s="727"/>
      <c r="AV393" s="727"/>
      <c r="AW393" s="727"/>
      <c r="AX393" s="727"/>
      <c r="AY393" s="727"/>
      <c r="AZ393" s="727"/>
      <c r="BA393" s="727"/>
      <c r="BB393" s="727"/>
      <c r="BC393" s="727"/>
      <c r="BD393" s="727"/>
      <c r="BE393" s="727"/>
      <c r="BF393" s="727"/>
      <c r="BG393" s="728"/>
      <c r="BH393" s="172"/>
      <c r="BI393" s="729" t="s">
        <v>269</v>
      </c>
      <c r="BJ393" s="729"/>
      <c r="BK393" s="729"/>
      <c r="BL393" s="729"/>
    </row>
    <row r="394" spans="1:64" ht="15.95" customHeight="1">
      <c r="A394" s="154"/>
      <c r="B394" s="154"/>
    </row>
    <row r="395" spans="1:64" ht="15.95" customHeight="1">
      <c r="C395" s="730" t="s">
        <v>183</v>
      </c>
      <c r="D395" s="730"/>
      <c r="E395" s="730"/>
      <c r="F395" s="730"/>
      <c r="G395" s="730"/>
      <c r="H395" s="730"/>
      <c r="I395" s="730"/>
      <c r="J395" s="730"/>
      <c r="K395" s="730"/>
      <c r="L395" s="730"/>
      <c r="M395" s="730"/>
      <c r="N395" s="730"/>
      <c r="O395" s="730"/>
      <c r="P395" s="730"/>
      <c r="Q395" s="730"/>
      <c r="R395" s="730"/>
      <c r="S395" s="730"/>
      <c r="T395" s="730"/>
      <c r="U395" s="730"/>
      <c r="V395" s="730"/>
      <c r="W395" s="730"/>
      <c r="X395" s="730"/>
      <c r="Y395" s="730"/>
      <c r="Z395" s="730"/>
      <c r="AA395" s="730"/>
      <c r="AB395" s="730"/>
      <c r="AC395" s="730"/>
      <c r="AD395" s="730"/>
      <c r="AE395" s="730"/>
      <c r="AF395" s="730"/>
      <c r="AG395" s="730"/>
      <c r="AH395" s="730"/>
      <c r="AI395" s="730"/>
      <c r="AJ395" s="730"/>
      <c r="AK395" s="730"/>
      <c r="AL395" s="730"/>
      <c r="AM395" s="730"/>
      <c r="AN395" s="730"/>
      <c r="AO395" s="730"/>
      <c r="AP395" s="730"/>
      <c r="AQ395" s="730"/>
      <c r="AR395" s="730"/>
      <c r="AS395" s="730"/>
      <c r="AT395" s="730"/>
      <c r="AU395" s="730"/>
      <c r="AV395" s="730"/>
      <c r="AW395" s="730"/>
      <c r="AX395" s="730"/>
      <c r="AY395" s="730"/>
      <c r="AZ395" s="730"/>
      <c r="BA395" s="730"/>
      <c r="BB395" s="730"/>
      <c r="BC395" s="730"/>
      <c r="BD395" s="730"/>
      <c r="BE395" s="730"/>
      <c r="BF395" s="730"/>
      <c r="BG395" s="730"/>
      <c r="BH395" s="730"/>
      <c r="BI395" s="730"/>
      <c r="BJ395" s="730"/>
      <c r="BK395" s="730"/>
      <c r="BL395" s="730"/>
    </row>
    <row r="396" spans="1:64" ht="15.95" customHeight="1" thickBot="1">
      <c r="C396" s="178"/>
      <c r="D396" s="178"/>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69"/>
      <c r="AL396" s="169"/>
      <c r="AM396" s="169"/>
      <c r="AN396" s="169"/>
      <c r="AO396" s="169"/>
      <c r="AP396" s="169"/>
      <c r="AQ396" s="169"/>
      <c r="AR396" s="169"/>
      <c r="AS396" s="169"/>
      <c r="AT396" s="169"/>
      <c r="AU396" s="169"/>
      <c r="AV396" s="169"/>
      <c r="AW396" s="169"/>
      <c r="AX396" s="169"/>
      <c r="AY396" s="169"/>
      <c r="AZ396" s="169"/>
      <c r="BA396" s="169"/>
      <c r="BB396" s="169"/>
      <c r="BC396" s="169"/>
      <c r="BD396" s="169"/>
      <c r="BE396" s="169"/>
      <c r="BF396" s="169"/>
      <c r="BG396" s="169"/>
      <c r="BH396" s="169"/>
      <c r="BI396" s="169"/>
      <c r="BJ396" s="169"/>
      <c r="BK396" s="169"/>
      <c r="BL396" s="169"/>
    </row>
    <row r="397" spans="1:64" ht="15.95" customHeight="1">
      <c r="C397" s="715" t="s">
        <v>184</v>
      </c>
      <c r="D397" s="716"/>
      <c r="E397" s="767" t="s">
        <v>1027</v>
      </c>
      <c r="F397" s="767"/>
      <c r="G397" s="767"/>
      <c r="H397" s="767"/>
      <c r="I397" s="767"/>
      <c r="J397" s="767"/>
      <c r="K397" s="767"/>
      <c r="L397" s="767"/>
      <c r="M397" s="767"/>
      <c r="N397" s="767"/>
      <c r="O397" s="741" t="s">
        <v>755</v>
      </c>
      <c r="P397" s="741"/>
      <c r="Q397" s="741"/>
      <c r="R397" s="741"/>
      <c r="S397" s="741"/>
      <c r="T397" s="741"/>
      <c r="U397" s="693" t="s">
        <v>191</v>
      </c>
      <c r="V397" s="694"/>
      <c r="W397" s="694"/>
      <c r="X397" s="694"/>
      <c r="Y397" s="694"/>
      <c r="Z397" s="694"/>
      <c r="AA397" s="693" t="s">
        <v>185</v>
      </c>
      <c r="AB397" s="694"/>
      <c r="AC397" s="694"/>
      <c r="AD397" s="694"/>
      <c r="AE397" s="719" t="s">
        <v>762</v>
      </c>
      <c r="AF397" s="719"/>
      <c r="AG397" s="719"/>
      <c r="AH397" s="719"/>
      <c r="AI397" s="719"/>
      <c r="AJ397" s="719"/>
      <c r="AK397" s="719"/>
      <c r="AL397" s="719"/>
      <c r="AM397" s="719"/>
      <c r="AN397" s="719"/>
      <c r="AO397" s="719"/>
      <c r="AP397" s="719"/>
      <c r="AQ397" s="719"/>
      <c r="AR397" s="719"/>
      <c r="AS397" s="719"/>
      <c r="AT397" s="719"/>
      <c r="AU397" s="719"/>
      <c r="AV397" s="719"/>
      <c r="AW397" s="719"/>
      <c r="AX397" s="719"/>
      <c r="AY397" s="719"/>
      <c r="AZ397" s="719"/>
      <c r="BA397" s="720"/>
      <c r="BB397" s="687" t="s">
        <v>186</v>
      </c>
      <c r="BC397" s="688"/>
      <c r="BD397" s="689"/>
      <c r="BE397" s="693" t="s">
        <v>754</v>
      </c>
      <c r="BF397" s="694"/>
      <c r="BG397" s="694"/>
      <c r="BH397" s="694"/>
      <c r="BI397" s="694"/>
      <c r="BJ397" s="694"/>
      <c r="BK397" s="694"/>
      <c r="BL397" s="695"/>
    </row>
    <row r="398" spans="1:64" ht="15.95" customHeight="1">
      <c r="C398" s="717"/>
      <c r="D398" s="718"/>
      <c r="E398" s="768"/>
      <c r="F398" s="768"/>
      <c r="G398" s="768"/>
      <c r="H398" s="768"/>
      <c r="I398" s="768"/>
      <c r="J398" s="768"/>
      <c r="K398" s="768"/>
      <c r="L398" s="768"/>
      <c r="M398" s="768"/>
      <c r="N398" s="768"/>
      <c r="O398" s="742"/>
      <c r="P398" s="742"/>
      <c r="Q398" s="742"/>
      <c r="R398" s="742"/>
      <c r="S398" s="742"/>
      <c r="T398" s="742"/>
      <c r="U398" s="696"/>
      <c r="V398" s="697"/>
      <c r="W398" s="697"/>
      <c r="X398" s="697"/>
      <c r="Y398" s="697"/>
      <c r="Z398" s="697"/>
      <c r="AA398" s="696"/>
      <c r="AB398" s="697"/>
      <c r="AC398" s="697"/>
      <c r="AD398" s="697"/>
      <c r="AE398" s="721"/>
      <c r="AF398" s="721"/>
      <c r="AG398" s="721"/>
      <c r="AH398" s="721"/>
      <c r="AI398" s="721"/>
      <c r="AJ398" s="721"/>
      <c r="AK398" s="721"/>
      <c r="AL398" s="721"/>
      <c r="AM398" s="721"/>
      <c r="AN398" s="721"/>
      <c r="AO398" s="721"/>
      <c r="AP398" s="721"/>
      <c r="AQ398" s="721"/>
      <c r="AR398" s="721"/>
      <c r="AS398" s="721"/>
      <c r="AT398" s="721"/>
      <c r="AU398" s="721"/>
      <c r="AV398" s="721"/>
      <c r="AW398" s="721"/>
      <c r="AX398" s="721"/>
      <c r="AY398" s="721"/>
      <c r="AZ398" s="721"/>
      <c r="BA398" s="722"/>
      <c r="BB398" s="690"/>
      <c r="BC398" s="691"/>
      <c r="BD398" s="692"/>
      <c r="BE398" s="696"/>
      <c r="BF398" s="697"/>
      <c r="BG398" s="697"/>
      <c r="BH398" s="697"/>
      <c r="BI398" s="697"/>
      <c r="BJ398" s="697"/>
      <c r="BK398" s="697"/>
      <c r="BL398" s="698"/>
    </row>
    <row r="399" spans="1:64" ht="15.95" customHeight="1">
      <c r="C399" s="699" t="str">
        <f>IF(E399="","",COUNT($C$7:D398)+1)</f>
        <v/>
      </c>
      <c r="D399" s="700"/>
      <c r="E399" s="737"/>
      <c r="F399" s="738"/>
      <c r="G399" s="738"/>
      <c r="H399" s="738"/>
      <c r="I399" s="738"/>
      <c r="J399" s="738"/>
      <c r="K399" s="738"/>
      <c r="L399" s="738"/>
      <c r="M399" s="738"/>
      <c r="N399" s="738"/>
      <c r="O399" s="739"/>
      <c r="P399" s="739"/>
      <c r="Q399" s="739"/>
      <c r="R399" s="739"/>
      <c r="S399" s="739"/>
      <c r="T399" s="739"/>
      <c r="U399" s="745"/>
      <c r="V399" s="745"/>
      <c r="W399" s="745"/>
      <c r="X399" s="745"/>
      <c r="Y399" s="745"/>
      <c r="Z399" s="745"/>
      <c r="AA399" s="734"/>
      <c r="AB399" s="735"/>
      <c r="AC399" s="735"/>
      <c r="AD399" s="735"/>
      <c r="AE399" s="735"/>
      <c r="AF399" s="735"/>
      <c r="AG399" s="735"/>
      <c r="AH399" s="735"/>
      <c r="AI399" s="735"/>
      <c r="AJ399" s="735"/>
      <c r="AK399" s="735"/>
      <c r="AL399" s="735"/>
      <c r="AM399" s="735"/>
      <c r="AN399" s="735"/>
      <c r="AO399" s="735"/>
      <c r="AP399" s="735"/>
      <c r="AQ399" s="735"/>
      <c r="AR399" s="735"/>
      <c r="AS399" s="735"/>
      <c r="AT399" s="735"/>
      <c r="AU399" s="735"/>
      <c r="AV399" s="735"/>
      <c r="AW399" s="735"/>
      <c r="AX399" s="735"/>
      <c r="AY399" s="735"/>
      <c r="AZ399" s="735"/>
      <c r="BA399" s="736"/>
      <c r="BB399" s="705"/>
      <c r="BC399" s="705"/>
      <c r="BD399" s="705"/>
      <c r="BE399" s="706"/>
      <c r="BF399" s="707"/>
      <c r="BG399" s="707"/>
      <c r="BH399" s="707"/>
      <c r="BI399" s="707"/>
      <c r="BJ399" s="707"/>
      <c r="BK399" s="707"/>
      <c r="BL399" s="708"/>
    </row>
    <row r="400" spans="1:64" ht="15.95" customHeight="1">
      <c r="C400" s="701"/>
      <c r="D400" s="702"/>
      <c r="E400" s="709"/>
      <c r="F400" s="743"/>
      <c r="G400" s="743"/>
      <c r="H400" s="743"/>
      <c r="I400" s="743"/>
      <c r="J400" s="743"/>
      <c r="K400" s="743"/>
      <c r="L400" s="743"/>
      <c r="M400" s="743"/>
      <c r="N400" s="743"/>
      <c r="O400" s="740"/>
      <c r="P400" s="740"/>
      <c r="Q400" s="740"/>
      <c r="R400" s="740"/>
      <c r="S400" s="740"/>
      <c r="T400" s="740"/>
      <c r="U400" s="745"/>
      <c r="V400" s="745"/>
      <c r="W400" s="745"/>
      <c r="X400" s="745"/>
      <c r="Y400" s="745"/>
      <c r="Z400" s="745"/>
      <c r="AA400" s="734"/>
      <c r="AB400" s="735"/>
      <c r="AC400" s="735"/>
      <c r="AD400" s="735"/>
      <c r="AE400" s="735"/>
      <c r="AF400" s="735"/>
      <c r="AG400" s="735"/>
      <c r="AH400" s="735"/>
      <c r="AI400" s="735"/>
      <c r="AJ400" s="735"/>
      <c r="AK400" s="735"/>
      <c r="AL400" s="735"/>
      <c r="AM400" s="735"/>
      <c r="AN400" s="735"/>
      <c r="AO400" s="735"/>
      <c r="AP400" s="735"/>
      <c r="AQ400" s="735"/>
      <c r="AR400" s="735"/>
      <c r="AS400" s="735"/>
      <c r="AT400" s="735"/>
      <c r="AU400" s="735"/>
      <c r="AV400" s="735"/>
      <c r="AW400" s="735"/>
      <c r="AX400" s="735"/>
      <c r="AY400" s="735"/>
      <c r="AZ400" s="735"/>
      <c r="BA400" s="736"/>
      <c r="BB400" s="731"/>
      <c r="BC400" s="732"/>
      <c r="BD400" s="733"/>
      <c r="BE400" s="709"/>
      <c r="BF400" s="710"/>
      <c r="BG400" s="710"/>
      <c r="BH400" s="710"/>
      <c r="BI400" s="710"/>
      <c r="BJ400" s="710"/>
      <c r="BK400" s="710"/>
      <c r="BL400" s="711"/>
    </row>
    <row r="401" spans="3:64" ht="15.95" customHeight="1">
      <c r="C401" s="703"/>
      <c r="D401" s="704"/>
      <c r="E401" s="712"/>
      <c r="F401" s="713"/>
      <c r="G401" s="713"/>
      <c r="H401" s="713"/>
      <c r="I401" s="713"/>
      <c r="J401" s="713"/>
      <c r="K401" s="713"/>
      <c r="L401" s="713"/>
      <c r="M401" s="713"/>
      <c r="N401" s="713"/>
      <c r="O401" s="744" t="str">
        <f>IF(O399="","",DATEDIF(O399,$J$52,"Y"))</f>
        <v/>
      </c>
      <c r="P401" s="744"/>
      <c r="Q401" s="744"/>
      <c r="R401" s="744"/>
      <c r="S401" s="744"/>
      <c r="T401" s="744"/>
      <c r="U401" s="745"/>
      <c r="V401" s="745"/>
      <c r="W401" s="745"/>
      <c r="X401" s="745"/>
      <c r="Y401" s="745"/>
      <c r="Z401" s="745"/>
      <c r="AA401" s="734"/>
      <c r="AB401" s="735"/>
      <c r="AC401" s="735"/>
      <c r="AD401" s="735"/>
      <c r="AE401" s="735"/>
      <c r="AF401" s="735"/>
      <c r="AG401" s="735"/>
      <c r="AH401" s="735"/>
      <c r="AI401" s="735"/>
      <c r="AJ401" s="735"/>
      <c r="AK401" s="735"/>
      <c r="AL401" s="735"/>
      <c r="AM401" s="735"/>
      <c r="AN401" s="735"/>
      <c r="AO401" s="735"/>
      <c r="AP401" s="735"/>
      <c r="AQ401" s="735"/>
      <c r="AR401" s="735"/>
      <c r="AS401" s="735"/>
      <c r="AT401" s="735"/>
      <c r="AU401" s="735"/>
      <c r="AV401" s="735"/>
      <c r="AW401" s="735"/>
      <c r="AX401" s="735"/>
      <c r="AY401" s="735"/>
      <c r="AZ401" s="735"/>
      <c r="BA401" s="736"/>
      <c r="BB401" s="731"/>
      <c r="BC401" s="732"/>
      <c r="BD401" s="733"/>
      <c r="BE401" s="712"/>
      <c r="BF401" s="713"/>
      <c r="BG401" s="713"/>
      <c r="BH401" s="713"/>
      <c r="BI401" s="713"/>
      <c r="BJ401" s="713"/>
      <c r="BK401" s="713"/>
      <c r="BL401" s="714"/>
    </row>
    <row r="402" spans="3:64" ht="15.95" customHeight="1">
      <c r="C402" s="699" t="str">
        <f>IF(E402="","",COUNT($C$7:D401)+1)</f>
        <v/>
      </c>
      <c r="D402" s="700"/>
      <c r="E402" s="737"/>
      <c r="F402" s="738"/>
      <c r="G402" s="738"/>
      <c r="H402" s="738"/>
      <c r="I402" s="738"/>
      <c r="J402" s="738"/>
      <c r="K402" s="738"/>
      <c r="L402" s="738"/>
      <c r="M402" s="738"/>
      <c r="N402" s="738"/>
      <c r="O402" s="739"/>
      <c r="P402" s="739"/>
      <c r="Q402" s="739"/>
      <c r="R402" s="739"/>
      <c r="S402" s="739"/>
      <c r="T402" s="739"/>
      <c r="U402" s="745"/>
      <c r="V402" s="745"/>
      <c r="W402" s="745"/>
      <c r="X402" s="745"/>
      <c r="Y402" s="745"/>
      <c r="Z402" s="745"/>
      <c r="AA402" s="734"/>
      <c r="AB402" s="735"/>
      <c r="AC402" s="735"/>
      <c r="AD402" s="735"/>
      <c r="AE402" s="735"/>
      <c r="AF402" s="735"/>
      <c r="AG402" s="735"/>
      <c r="AH402" s="735"/>
      <c r="AI402" s="735"/>
      <c r="AJ402" s="735"/>
      <c r="AK402" s="735"/>
      <c r="AL402" s="735"/>
      <c r="AM402" s="735"/>
      <c r="AN402" s="735"/>
      <c r="AO402" s="735"/>
      <c r="AP402" s="735"/>
      <c r="AQ402" s="735"/>
      <c r="AR402" s="735"/>
      <c r="AS402" s="735"/>
      <c r="AT402" s="735"/>
      <c r="AU402" s="735"/>
      <c r="AV402" s="735"/>
      <c r="AW402" s="735"/>
      <c r="AX402" s="735"/>
      <c r="AY402" s="735"/>
      <c r="AZ402" s="735"/>
      <c r="BA402" s="736"/>
      <c r="BB402" s="705"/>
      <c r="BC402" s="705"/>
      <c r="BD402" s="705"/>
      <c r="BE402" s="706"/>
      <c r="BF402" s="707"/>
      <c r="BG402" s="707"/>
      <c r="BH402" s="707"/>
      <c r="BI402" s="707"/>
      <c r="BJ402" s="707"/>
      <c r="BK402" s="707"/>
      <c r="BL402" s="708"/>
    </row>
    <row r="403" spans="3:64" ht="15.95" customHeight="1">
      <c r="C403" s="701"/>
      <c r="D403" s="702"/>
      <c r="E403" s="709"/>
      <c r="F403" s="743"/>
      <c r="G403" s="743"/>
      <c r="H403" s="743"/>
      <c r="I403" s="743"/>
      <c r="J403" s="743"/>
      <c r="K403" s="743"/>
      <c r="L403" s="743"/>
      <c r="M403" s="743"/>
      <c r="N403" s="743"/>
      <c r="O403" s="740"/>
      <c r="P403" s="740"/>
      <c r="Q403" s="740"/>
      <c r="R403" s="740"/>
      <c r="S403" s="740"/>
      <c r="T403" s="740"/>
      <c r="U403" s="745"/>
      <c r="V403" s="745"/>
      <c r="W403" s="745"/>
      <c r="X403" s="745"/>
      <c r="Y403" s="745"/>
      <c r="Z403" s="745"/>
      <c r="AA403" s="734"/>
      <c r="AB403" s="735"/>
      <c r="AC403" s="735"/>
      <c r="AD403" s="735"/>
      <c r="AE403" s="735"/>
      <c r="AF403" s="735"/>
      <c r="AG403" s="735"/>
      <c r="AH403" s="735"/>
      <c r="AI403" s="735"/>
      <c r="AJ403" s="735"/>
      <c r="AK403" s="735"/>
      <c r="AL403" s="735"/>
      <c r="AM403" s="735"/>
      <c r="AN403" s="735"/>
      <c r="AO403" s="735"/>
      <c r="AP403" s="735"/>
      <c r="AQ403" s="735"/>
      <c r="AR403" s="735"/>
      <c r="AS403" s="735"/>
      <c r="AT403" s="735"/>
      <c r="AU403" s="735"/>
      <c r="AV403" s="735"/>
      <c r="AW403" s="735"/>
      <c r="AX403" s="735"/>
      <c r="AY403" s="735"/>
      <c r="AZ403" s="735"/>
      <c r="BA403" s="736"/>
      <c r="BB403" s="731"/>
      <c r="BC403" s="732"/>
      <c r="BD403" s="733"/>
      <c r="BE403" s="709"/>
      <c r="BF403" s="710"/>
      <c r="BG403" s="710"/>
      <c r="BH403" s="710"/>
      <c r="BI403" s="710"/>
      <c r="BJ403" s="710"/>
      <c r="BK403" s="710"/>
      <c r="BL403" s="711"/>
    </row>
    <row r="404" spans="3:64" ht="15.95" customHeight="1">
      <c r="C404" s="703"/>
      <c r="D404" s="704"/>
      <c r="E404" s="712"/>
      <c r="F404" s="713"/>
      <c r="G404" s="713"/>
      <c r="H404" s="713"/>
      <c r="I404" s="713"/>
      <c r="J404" s="713"/>
      <c r="K404" s="713"/>
      <c r="L404" s="713"/>
      <c r="M404" s="713"/>
      <c r="N404" s="713"/>
      <c r="O404" s="744" t="str">
        <f>IF(O402="","",DATEDIF(O402,$J$52,"Y"))</f>
        <v/>
      </c>
      <c r="P404" s="744"/>
      <c r="Q404" s="744"/>
      <c r="R404" s="744"/>
      <c r="S404" s="744"/>
      <c r="T404" s="744"/>
      <c r="U404" s="745"/>
      <c r="V404" s="745"/>
      <c r="W404" s="745"/>
      <c r="X404" s="745"/>
      <c r="Y404" s="745"/>
      <c r="Z404" s="745"/>
      <c r="AA404" s="734"/>
      <c r="AB404" s="735"/>
      <c r="AC404" s="735"/>
      <c r="AD404" s="735"/>
      <c r="AE404" s="735"/>
      <c r="AF404" s="735"/>
      <c r="AG404" s="735"/>
      <c r="AH404" s="735"/>
      <c r="AI404" s="735"/>
      <c r="AJ404" s="735"/>
      <c r="AK404" s="735"/>
      <c r="AL404" s="735"/>
      <c r="AM404" s="735"/>
      <c r="AN404" s="735"/>
      <c r="AO404" s="735"/>
      <c r="AP404" s="735"/>
      <c r="AQ404" s="735"/>
      <c r="AR404" s="735"/>
      <c r="AS404" s="735"/>
      <c r="AT404" s="735"/>
      <c r="AU404" s="735"/>
      <c r="AV404" s="735"/>
      <c r="AW404" s="735"/>
      <c r="AX404" s="735"/>
      <c r="AY404" s="735"/>
      <c r="AZ404" s="735"/>
      <c r="BA404" s="736"/>
      <c r="BB404" s="731"/>
      <c r="BC404" s="732"/>
      <c r="BD404" s="733"/>
      <c r="BE404" s="712"/>
      <c r="BF404" s="713"/>
      <c r="BG404" s="713"/>
      <c r="BH404" s="713"/>
      <c r="BI404" s="713"/>
      <c r="BJ404" s="713"/>
      <c r="BK404" s="713"/>
      <c r="BL404" s="714"/>
    </row>
    <row r="405" spans="3:64" ht="15.95" customHeight="1">
      <c r="C405" s="699" t="str">
        <f>IF(E405="","",COUNT($C$7:D404)+1)</f>
        <v/>
      </c>
      <c r="D405" s="700"/>
      <c r="E405" s="737"/>
      <c r="F405" s="738"/>
      <c r="G405" s="738"/>
      <c r="H405" s="738"/>
      <c r="I405" s="738"/>
      <c r="J405" s="738"/>
      <c r="K405" s="738"/>
      <c r="L405" s="738"/>
      <c r="M405" s="738"/>
      <c r="N405" s="738"/>
      <c r="O405" s="739"/>
      <c r="P405" s="739"/>
      <c r="Q405" s="739"/>
      <c r="R405" s="739"/>
      <c r="S405" s="739"/>
      <c r="T405" s="739"/>
      <c r="U405" s="745"/>
      <c r="V405" s="745"/>
      <c r="W405" s="745"/>
      <c r="X405" s="745"/>
      <c r="Y405" s="745"/>
      <c r="Z405" s="745"/>
      <c r="AA405" s="734"/>
      <c r="AB405" s="735"/>
      <c r="AC405" s="735"/>
      <c r="AD405" s="735"/>
      <c r="AE405" s="735"/>
      <c r="AF405" s="735"/>
      <c r="AG405" s="735"/>
      <c r="AH405" s="735"/>
      <c r="AI405" s="735"/>
      <c r="AJ405" s="735"/>
      <c r="AK405" s="735"/>
      <c r="AL405" s="735"/>
      <c r="AM405" s="735"/>
      <c r="AN405" s="735"/>
      <c r="AO405" s="735"/>
      <c r="AP405" s="735"/>
      <c r="AQ405" s="735"/>
      <c r="AR405" s="735"/>
      <c r="AS405" s="735"/>
      <c r="AT405" s="735"/>
      <c r="AU405" s="735"/>
      <c r="AV405" s="735"/>
      <c r="AW405" s="735"/>
      <c r="AX405" s="735"/>
      <c r="AY405" s="735"/>
      <c r="AZ405" s="735"/>
      <c r="BA405" s="736"/>
      <c r="BB405" s="705"/>
      <c r="BC405" s="705"/>
      <c r="BD405" s="705"/>
      <c r="BE405" s="706"/>
      <c r="BF405" s="707"/>
      <c r="BG405" s="707"/>
      <c r="BH405" s="707"/>
      <c r="BI405" s="707"/>
      <c r="BJ405" s="707"/>
      <c r="BK405" s="707"/>
      <c r="BL405" s="708"/>
    </row>
    <row r="406" spans="3:64" ht="15.95" customHeight="1">
      <c r="C406" s="701"/>
      <c r="D406" s="702"/>
      <c r="E406" s="709"/>
      <c r="F406" s="743"/>
      <c r="G406" s="743"/>
      <c r="H406" s="743"/>
      <c r="I406" s="743"/>
      <c r="J406" s="743"/>
      <c r="K406" s="743"/>
      <c r="L406" s="743"/>
      <c r="M406" s="743"/>
      <c r="N406" s="743"/>
      <c r="O406" s="740"/>
      <c r="P406" s="740"/>
      <c r="Q406" s="740"/>
      <c r="R406" s="740"/>
      <c r="S406" s="740"/>
      <c r="T406" s="740"/>
      <c r="U406" s="745"/>
      <c r="V406" s="745"/>
      <c r="W406" s="745"/>
      <c r="X406" s="745"/>
      <c r="Y406" s="745"/>
      <c r="Z406" s="745"/>
      <c r="AA406" s="734"/>
      <c r="AB406" s="735"/>
      <c r="AC406" s="735"/>
      <c r="AD406" s="735"/>
      <c r="AE406" s="735"/>
      <c r="AF406" s="735"/>
      <c r="AG406" s="735"/>
      <c r="AH406" s="735"/>
      <c r="AI406" s="735"/>
      <c r="AJ406" s="735"/>
      <c r="AK406" s="735"/>
      <c r="AL406" s="735"/>
      <c r="AM406" s="735"/>
      <c r="AN406" s="735"/>
      <c r="AO406" s="735"/>
      <c r="AP406" s="735"/>
      <c r="AQ406" s="735"/>
      <c r="AR406" s="735"/>
      <c r="AS406" s="735"/>
      <c r="AT406" s="735"/>
      <c r="AU406" s="735"/>
      <c r="AV406" s="735"/>
      <c r="AW406" s="735"/>
      <c r="AX406" s="735"/>
      <c r="AY406" s="735"/>
      <c r="AZ406" s="735"/>
      <c r="BA406" s="736"/>
      <c r="BB406" s="731"/>
      <c r="BC406" s="732"/>
      <c r="BD406" s="733"/>
      <c r="BE406" s="709"/>
      <c r="BF406" s="710"/>
      <c r="BG406" s="710"/>
      <c r="BH406" s="710"/>
      <c r="BI406" s="710"/>
      <c r="BJ406" s="710"/>
      <c r="BK406" s="710"/>
      <c r="BL406" s="711"/>
    </row>
    <row r="407" spans="3:64" ht="15.95" customHeight="1">
      <c r="C407" s="703"/>
      <c r="D407" s="704"/>
      <c r="E407" s="712"/>
      <c r="F407" s="713"/>
      <c r="G407" s="713"/>
      <c r="H407" s="713"/>
      <c r="I407" s="713"/>
      <c r="J407" s="713"/>
      <c r="K407" s="713"/>
      <c r="L407" s="713"/>
      <c r="M407" s="713"/>
      <c r="N407" s="713"/>
      <c r="O407" s="744" t="str">
        <f>IF(O405="","",DATEDIF(O405,$J$52,"Y"))</f>
        <v/>
      </c>
      <c r="P407" s="744"/>
      <c r="Q407" s="744"/>
      <c r="R407" s="744"/>
      <c r="S407" s="744"/>
      <c r="T407" s="744"/>
      <c r="U407" s="745"/>
      <c r="V407" s="745"/>
      <c r="W407" s="745"/>
      <c r="X407" s="745"/>
      <c r="Y407" s="745"/>
      <c r="Z407" s="745"/>
      <c r="AA407" s="734"/>
      <c r="AB407" s="735"/>
      <c r="AC407" s="735"/>
      <c r="AD407" s="735"/>
      <c r="AE407" s="735"/>
      <c r="AF407" s="735"/>
      <c r="AG407" s="735"/>
      <c r="AH407" s="735"/>
      <c r="AI407" s="735"/>
      <c r="AJ407" s="735"/>
      <c r="AK407" s="735"/>
      <c r="AL407" s="735"/>
      <c r="AM407" s="735"/>
      <c r="AN407" s="735"/>
      <c r="AO407" s="735"/>
      <c r="AP407" s="735"/>
      <c r="AQ407" s="735"/>
      <c r="AR407" s="735"/>
      <c r="AS407" s="735"/>
      <c r="AT407" s="735"/>
      <c r="AU407" s="735"/>
      <c r="AV407" s="735"/>
      <c r="AW407" s="735"/>
      <c r="AX407" s="735"/>
      <c r="AY407" s="735"/>
      <c r="AZ407" s="735"/>
      <c r="BA407" s="736"/>
      <c r="BB407" s="731"/>
      <c r="BC407" s="732"/>
      <c r="BD407" s="733"/>
      <c r="BE407" s="712"/>
      <c r="BF407" s="713"/>
      <c r="BG407" s="713"/>
      <c r="BH407" s="713"/>
      <c r="BI407" s="713"/>
      <c r="BJ407" s="713"/>
      <c r="BK407" s="713"/>
      <c r="BL407" s="714"/>
    </row>
    <row r="408" spans="3:64" ht="15.95" customHeight="1">
      <c r="C408" s="699" t="str">
        <f>IF(E408="","",COUNT($C$7:D407)+1)</f>
        <v/>
      </c>
      <c r="D408" s="700"/>
      <c r="E408" s="737"/>
      <c r="F408" s="738"/>
      <c r="G408" s="738"/>
      <c r="H408" s="738"/>
      <c r="I408" s="738"/>
      <c r="J408" s="738"/>
      <c r="K408" s="738"/>
      <c r="L408" s="738"/>
      <c r="M408" s="738"/>
      <c r="N408" s="738"/>
      <c r="O408" s="739"/>
      <c r="P408" s="739"/>
      <c r="Q408" s="739"/>
      <c r="R408" s="739"/>
      <c r="S408" s="739"/>
      <c r="T408" s="739"/>
      <c r="U408" s="745"/>
      <c r="V408" s="745"/>
      <c r="W408" s="745"/>
      <c r="X408" s="745"/>
      <c r="Y408" s="745"/>
      <c r="Z408" s="745"/>
      <c r="AA408" s="734"/>
      <c r="AB408" s="735"/>
      <c r="AC408" s="735"/>
      <c r="AD408" s="735"/>
      <c r="AE408" s="735"/>
      <c r="AF408" s="735"/>
      <c r="AG408" s="735"/>
      <c r="AH408" s="735"/>
      <c r="AI408" s="735"/>
      <c r="AJ408" s="735"/>
      <c r="AK408" s="735"/>
      <c r="AL408" s="735"/>
      <c r="AM408" s="735"/>
      <c r="AN408" s="735"/>
      <c r="AO408" s="735"/>
      <c r="AP408" s="735"/>
      <c r="AQ408" s="735"/>
      <c r="AR408" s="735"/>
      <c r="AS408" s="735"/>
      <c r="AT408" s="735"/>
      <c r="AU408" s="735"/>
      <c r="AV408" s="735"/>
      <c r="AW408" s="735"/>
      <c r="AX408" s="735"/>
      <c r="AY408" s="735"/>
      <c r="AZ408" s="735"/>
      <c r="BA408" s="736"/>
      <c r="BB408" s="705"/>
      <c r="BC408" s="705"/>
      <c r="BD408" s="705"/>
      <c r="BE408" s="706"/>
      <c r="BF408" s="707"/>
      <c r="BG408" s="707"/>
      <c r="BH408" s="707"/>
      <c r="BI408" s="707"/>
      <c r="BJ408" s="707"/>
      <c r="BK408" s="707"/>
      <c r="BL408" s="708"/>
    </row>
    <row r="409" spans="3:64" ht="15.95" customHeight="1">
      <c r="C409" s="701"/>
      <c r="D409" s="702"/>
      <c r="E409" s="709"/>
      <c r="F409" s="743"/>
      <c r="G409" s="743"/>
      <c r="H409" s="743"/>
      <c r="I409" s="743"/>
      <c r="J409" s="743"/>
      <c r="K409" s="743"/>
      <c r="L409" s="743"/>
      <c r="M409" s="743"/>
      <c r="N409" s="743"/>
      <c r="O409" s="740"/>
      <c r="P409" s="740"/>
      <c r="Q409" s="740"/>
      <c r="R409" s="740"/>
      <c r="S409" s="740"/>
      <c r="T409" s="740"/>
      <c r="U409" s="745"/>
      <c r="V409" s="745"/>
      <c r="W409" s="745"/>
      <c r="X409" s="745"/>
      <c r="Y409" s="745"/>
      <c r="Z409" s="745"/>
      <c r="AA409" s="734"/>
      <c r="AB409" s="735"/>
      <c r="AC409" s="735"/>
      <c r="AD409" s="735"/>
      <c r="AE409" s="735"/>
      <c r="AF409" s="735"/>
      <c r="AG409" s="735"/>
      <c r="AH409" s="735"/>
      <c r="AI409" s="735"/>
      <c r="AJ409" s="735"/>
      <c r="AK409" s="735"/>
      <c r="AL409" s="735"/>
      <c r="AM409" s="735"/>
      <c r="AN409" s="735"/>
      <c r="AO409" s="735"/>
      <c r="AP409" s="735"/>
      <c r="AQ409" s="735"/>
      <c r="AR409" s="735"/>
      <c r="AS409" s="735"/>
      <c r="AT409" s="735"/>
      <c r="AU409" s="735"/>
      <c r="AV409" s="735"/>
      <c r="AW409" s="735"/>
      <c r="AX409" s="735"/>
      <c r="AY409" s="735"/>
      <c r="AZ409" s="735"/>
      <c r="BA409" s="736"/>
      <c r="BB409" s="731"/>
      <c r="BC409" s="732"/>
      <c r="BD409" s="733"/>
      <c r="BE409" s="709"/>
      <c r="BF409" s="710"/>
      <c r="BG409" s="710"/>
      <c r="BH409" s="710"/>
      <c r="BI409" s="710"/>
      <c r="BJ409" s="710"/>
      <c r="BK409" s="710"/>
      <c r="BL409" s="711"/>
    </row>
    <row r="410" spans="3:64" ht="15.95" customHeight="1">
      <c r="C410" s="703"/>
      <c r="D410" s="704"/>
      <c r="E410" s="712"/>
      <c r="F410" s="713"/>
      <c r="G410" s="713"/>
      <c r="H410" s="713"/>
      <c r="I410" s="713"/>
      <c r="J410" s="713"/>
      <c r="K410" s="713"/>
      <c r="L410" s="713"/>
      <c r="M410" s="713"/>
      <c r="N410" s="713"/>
      <c r="O410" s="744" t="str">
        <f>IF(O408="","",DATEDIF(O408,$J$52,"Y"))</f>
        <v/>
      </c>
      <c r="P410" s="744"/>
      <c r="Q410" s="744"/>
      <c r="R410" s="744"/>
      <c r="S410" s="744"/>
      <c r="T410" s="744"/>
      <c r="U410" s="745"/>
      <c r="V410" s="745"/>
      <c r="W410" s="745"/>
      <c r="X410" s="745"/>
      <c r="Y410" s="745"/>
      <c r="Z410" s="745"/>
      <c r="AA410" s="734"/>
      <c r="AB410" s="735"/>
      <c r="AC410" s="735"/>
      <c r="AD410" s="735"/>
      <c r="AE410" s="735"/>
      <c r="AF410" s="735"/>
      <c r="AG410" s="735"/>
      <c r="AH410" s="735"/>
      <c r="AI410" s="735"/>
      <c r="AJ410" s="735"/>
      <c r="AK410" s="735"/>
      <c r="AL410" s="735"/>
      <c r="AM410" s="735"/>
      <c r="AN410" s="735"/>
      <c r="AO410" s="735"/>
      <c r="AP410" s="735"/>
      <c r="AQ410" s="735"/>
      <c r="AR410" s="735"/>
      <c r="AS410" s="735"/>
      <c r="AT410" s="735"/>
      <c r="AU410" s="735"/>
      <c r="AV410" s="735"/>
      <c r="AW410" s="735"/>
      <c r="AX410" s="735"/>
      <c r="AY410" s="735"/>
      <c r="AZ410" s="735"/>
      <c r="BA410" s="736"/>
      <c r="BB410" s="731"/>
      <c r="BC410" s="732"/>
      <c r="BD410" s="733"/>
      <c r="BE410" s="712"/>
      <c r="BF410" s="713"/>
      <c r="BG410" s="713"/>
      <c r="BH410" s="713"/>
      <c r="BI410" s="713"/>
      <c r="BJ410" s="713"/>
      <c r="BK410" s="713"/>
      <c r="BL410" s="714"/>
    </row>
    <row r="411" spans="3:64" ht="15.95" customHeight="1">
      <c r="C411" s="699" t="str">
        <f>IF(E411="","",COUNT($C$7:D410)+1)</f>
        <v/>
      </c>
      <c r="D411" s="700"/>
      <c r="E411" s="737"/>
      <c r="F411" s="738"/>
      <c r="G411" s="738"/>
      <c r="H411" s="738"/>
      <c r="I411" s="738"/>
      <c r="J411" s="738"/>
      <c r="K411" s="738"/>
      <c r="L411" s="738"/>
      <c r="M411" s="738"/>
      <c r="N411" s="738"/>
      <c r="O411" s="739"/>
      <c r="P411" s="739"/>
      <c r="Q411" s="739"/>
      <c r="R411" s="739"/>
      <c r="S411" s="739"/>
      <c r="T411" s="739"/>
      <c r="U411" s="745"/>
      <c r="V411" s="745"/>
      <c r="W411" s="745"/>
      <c r="X411" s="745"/>
      <c r="Y411" s="745"/>
      <c r="Z411" s="745"/>
      <c r="AA411" s="734"/>
      <c r="AB411" s="735"/>
      <c r="AC411" s="735"/>
      <c r="AD411" s="735"/>
      <c r="AE411" s="735"/>
      <c r="AF411" s="735"/>
      <c r="AG411" s="735"/>
      <c r="AH411" s="735"/>
      <c r="AI411" s="735"/>
      <c r="AJ411" s="735"/>
      <c r="AK411" s="735"/>
      <c r="AL411" s="735"/>
      <c r="AM411" s="735"/>
      <c r="AN411" s="735"/>
      <c r="AO411" s="735"/>
      <c r="AP411" s="735"/>
      <c r="AQ411" s="735"/>
      <c r="AR411" s="735"/>
      <c r="AS411" s="735"/>
      <c r="AT411" s="735"/>
      <c r="AU411" s="735"/>
      <c r="AV411" s="735"/>
      <c r="AW411" s="735"/>
      <c r="AX411" s="735"/>
      <c r="AY411" s="735"/>
      <c r="AZ411" s="735"/>
      <c r="BA411" s="736"/>
      <c r="BB411" s="705"/>
      <c r="BC411" s="705"/>
      <c r="BD411" s="705"/>
      <c r="BE411" s="706"/>
      <c r="BF411" s="707"/>
      <c r="BG411" s="707"/>
      <c r="BH411" s="707"/>
      <c r="BI411" s="707"/>
      <c r="BJ411" s="707"/>
      <c r="BK411" s="707"/>
      <c r="BL411" s="708"/>
    </row>
    <row r="412" spans="3:64" ht="15.95" customHeight="1">
      <c r="C412" s="701"/>
      <c r="D412" s="702"/>
      <c r="E412" s="709"/>
      <c r="F412" s="743"/>
      <c r="G412" s="743"/>
      <c r="H412" s="743"/>
      <c r="I412" s="743"/>
      <c r="J412" s="743"/>
      <c r="K412" s="743"/>
      <c r="L412" s="743"/>
      <c r="M412" s="743"/>
      <c r="N412" s="743"/>
      <c r="O412" s="740"/>
      <c r="P412" s="740"/>
      <c r="Q412" s="740"/>
      <c r="R412" s="740"/>
      <c r="S412" s="740"/>
      <c r="T412" s="740"/>
      <c r="U412" s="745"/>
      <c r="V412" s="745"/>
      <c r="W412" s="745"/>
      <c r="X412" s="745"/>
      <c r="Y412" s="745"/>
      <c r="Z412" s="745"/>
      <c r="AA412" s="734"/>
      <c r="AB412" s="735"/>
      <c r="AC412" s="735"/>
      <c r="AD412" s="735"/>
      <c r="AE412" s="735"/>
      <c r="AF412" s="735"/>
      <c r="AG412" s="735"/>
      <c r="AH412" s="735"/>
      <c r="AI412" s="735"/>
      <c r="AJ412" s="735"/>
      <c r="AK412" s="735"/>
      <c r="AL412" s="735"/>
      <c r="AM412" s="735"/>
      <c r="AN412" s="735"/>
      <c r="AO412" s="735"/>
      <c r="AP412" s="735"/>
      <c r="AQ412" s="735"/>
      <c r="AR412" s="735"/>
      <c r="AS412" s="735"/>
      <c r="AT412" s="735"/>
      <c r="AU412" s="735"/>
      <c r="AV412" s="735"/>
      <c r="AW412" s="735"/>
      <c r="AX412" s="735"/>
      <c r="AY412" s="735"/>
      <c r="AZ412" s="735"/>
      <c r="BA412" s="736"/>
      <c r="BB412" s="731"/>
      <c r="BC412" s="732"/>
      <c r="BD412" s="733"/>
      <c r="BE412" s="709"/>
      <c r="BF412" s="710"/>
      <c r="BG412" s="710"/>
      <c r="BH412" s="710"/>
      <c r="BI412" s="710"/>
      <c r="BJ412" s="710"/>
      <c r="BK412" s="710"/>
      <c r="BL412" s="711"/>
    </row>
    <row r="413" spans="3:64" ht="15.95" customHeight="1">
      <c r="C413" s="703"/>
      <c r="D413" s="704"/>
      <c r="E413" s="712"/>
      <c r="F413" s="713"/>
      <c r="G413" s="713"/>
      <c r="H413" s="713"/>
      <c r="I413" s="713"/>
      <c r="J413" s="713"/>
      <c r="K413" s="713"/>
      <c r="L413" s="713"/>
      <c r="M413" s="713"/>
      <c r="N413" s="713"/>
      <c r="O413" s="744" t="str">
        <f>IF(O411="","",DATEDIF(O411,$J$52,"Y"))</f>
        <v/>
      </c>
      <c r="P413" s="744"/>
      <c r="Q413" s="744"/>
      <c r="R413" s="744"/>
      <c r="S413" s="744"/>
      <c r="T413" s="744"/>
      <c r="U413" s="745"/>
      <c r="V413" s="745"/>
      <c r="W413" s="745"/>
      <c r="X413" s="745"/>
      <c r="Y413" s="745"/>
      <c r="Z413" s="745"/>
      <c r="AA413" s="734"/>
      <c r="AB413" s="735"/>
      <c r="AC413" s="735"/>
      <c r="AD413" s="735"/>
      <c r="AE413" s="735"/>
      <c r="AF413" s="735"/>
      <c r="AG413" s="735"/>
      <c r="AH413" s="735"/>
      <c r="AI413" s="735"/>
      <c r="AJ413" s="735"/>
      <c r="AK413" s="735"/>
      <c r="AL413" s="735"/>
      <c r="AM413" s="735"/>
      <c r="AN413" s="735"/>
      <c r="AO413" s="735"/>
      <c r="AP413" s="735"/>
      <c r="AQ413" s="735"/>
      <c r="AR413" s="735"/>
      <c r="AS413" s="735"/>
      <c r="AT413" s="735"/>
      <c r="AU413" s="735"/>
      <c r="AV413" s="735"/>
      <c r="AW413" s="735"/>
      <c r="AX413" s="735"/>
      <c r="AY413" s="735"/>
      <c r="AZ413" s="735"/>
      <c r="BA413" s="736"/>
      <c r="BB413" s="731"/>
      <c r="BC413" s="732"/>
      <c r="BD413" s="733"/>
      <c r="BE413" s="712"/>
      <c r="BF413" s="713"/>
      <c r="BG413" s="713"/>
      <c r="BH413" s="713"/>
      <c r="BI413" s="713"/>
      <c r="BJ413" s="713"/>
      <c r="BK413" s="713"/>
      <c r="BL413" s="714"/>
    </row>
    <row r="414" spans="3:64" ht="15.95" customHeight="1">
      <c r="C414" s="699" t="str">
        <f>IF(E414="","",COUNT($C$7:D413)+1)</f>
        <v/>
      </c>
      <c r="D414" s="700"/>
      <c r="E414" s="737"/>
      <c r="F414" s="738"/>
      <c r="G414" s="738"/>
      <c r="H414" s="738"/>
      <c r="I414" s="738"/>
      <c r="J414" s="738"/>
      <c r="K414" s="738"/>
      <c r="L414" s="738"/>
      <c r="M414" s="738"/>
      <c r="N414" s="738"/>
      <c r="O414" s="739"/>
      <c r="P414" s="739"/>
      <c r="Q414" s="739"/>
      <c r="R414" s="739"/>
      <c r="S414" s="739"/>
      <c r="T414" s="739"/>
      <c r="U414" s="745"/>
      <c r="V414" s="745"/>
      <c r="W414" s="745"/>
      <c r="X414" s="745"/>
      <c r="Y414" s="745"/>
      <c r="Z414" s="745"/>
      <c r="AA414" s="734"/>
      <c r="AB414" s="735"/>
      <c r="AC414" s="735"/>
      <c r="AD414" s="735"/>
      <c r="AE414" s="735"/>
      <c r="AF414" s="735"/>
      <c r="AG414" s="735"/>
      <c r="AH414" s="735"/>
      <c r="AI414" s="735"/>
      <c r="AJ414" s="735"/>
      <c r="AK414" s="735"/>
      <c r="AL414" s="735"/>
      <c r="AM414" s="735"/>
      <c r="AN414" s="735"/>
      <c r="AO414" s="735"/>
      <c r="AP414" s="735"/>
      <c r="AQ414" s="735"/>
      <c r="AR414" s="735"/>
      <c r="AS414" s="735"/>
      <c r="AT414" s="735"/>
      <c r="AU414" s="735"/>
      <c r="AV414" s="735"/>
      <c r="AW414" s="735"/>
      <c r="AX414" s="735"/>
      <c r="AY414" s="735"/>
      <c r="AZ414" s="735"/>
      <c r="BA414" s="736"/>
      <c r="BB414" s="705"/>
      <c r="BC414" s="705"/>
      <c r="BD414" s="705"/>
      <c r="BE414" s="706"/>
      <c r="BF414" s="707"/>
      <c r="BG414" s="707"/>
      <c r="BH414" s="707"/>
      <c r="BI414" s="707"/>
      <c r="BJ414" s="707"/>
      <c r="BK414" s="707"/>
      <c r="BL414" s="708"/>
    </row>
    <row r="415" spans="3:64" ht="15.95" customHeight="1">
      <c r="C415" s="701"/>
      <c r="D415" s="702"/>
      <c r="E415" s="709"/>
      <c r="F415" s="743"/>
      <c r="G415" s="743"/>
      <c r="H415" s="743"/>
      <c r="I415" s="743"/>
      <c r="J415" s="743"/>
      <c r="K415" s="743"/>
      <c r="L415" s="743"/>
      <c r="M415" s="743"/>
      <c r="N415" s="743"/>
      <c r="O415" s="740"/>
      <c r="P415" s="740"/>
      <c r="Q415" s="740"/>
      <c r="R415" s="740"/>
      <c r="S415" s="740"/>
      <c r="T415" s="740"/>
      <c r="U415" s="745"/>
      <c r="V415" s="745"/>
      <c r="W415" s="745"/>
      <c r="X415" s="745"/>
      <c r="Y415" s="745"/>
      <c r="Z415" s="745"/>
      <c r="AA415" s="734"/>
      <c r="AB415" s="735"/>
      <c r="AC415" s="735"/>
      <c r="AD415" s="735"/>
      <c r="AE415" s="735"/>
      <c r="AF415" s="735"/>
      <c r="AG415" s="735"/>
      <c r="AH415" s="735"/>
      <c r="AI415" s="735"/>
      <c r="AJ415" s="735"/>
      <c r="AK415" s="735"/>
      <c r="AL415" s="735"/>
      <c r="AM415" s="735"/>
      <c r="AN415" s="735"/>
      <c r="AO415" s="735"/>
      <c r="AP415" s="735"/>
      <c r="AQ415" s="735"/>
      <c r="AR415" s="735"/>
      <c r="AS415" s="735"/>
      <c r="AT415" s="735"/>
      <c r="AU415" s="735"/>
      <c r="AV415" s="735"/>
      <c r="AW415" s="735"/>
      <c r="AX415" s="735"/>
      <c r="AY415" s="735"/>
      <c r="AZ415" s="735"/>
      <c r="BA415" s="736"/>
      <c r="BB415" s="731"/>
      <c r="BC415" s="732"/>
      <c r="BD415" s="733"/>
      <c r="BE415" s="709"/>
      <c r="BF415" s="710"/>
      <c r="BG415" s="710"/>
      <c r="BH415" s="710"/>
      <c r="BI415" s="710"/>
      <c r="BJ415" s="710"/>
      <c r="BK415" s="710"/>
      <c r="BL415" s="711"/>
    </row>
    <row r="416" spans="3:64" ht="15.95" customHeight="1">
      <c r="C416" s="703"/>
      <c r="D416" s="704"/>
      <c r="E416" s="712"/>
      <c r="F416" s="713"/>
      <c r="G416" s="713"/>
      <c r="H416" s="713"/>
      <c r="I416" s="713"/>
      <c r="J416" s="713"/>
      <c r="K416" s="713"/>
      <c r="L416" s="713"/>
      <c r="M416" s="713"/>
      <c r="N416" s="713"/>
      <c r="O416" s="744" t="str">
        <f>IF(O414="","",DATEDIF(O414,$J$52,"Y"))</f>
        <v/>
      </c>
      <c r="P416" s="744"/>
      <c r="Q416" s="744"/>
      <c r="R416" s="744"/>
      <c r="S416" s="744"/>
      <c r="T416" s="744"/>
      <c r="U416" s="745"/>
      <c r="V416" s="745"/>
      <c r="W416" s="745"/>
      <c r="X416" s="745"/>
      <c r="Y416" s="745"/>
      <c r="Z416" s="745"/>
      <c r="AA416" s="734"/>
      <c r="AB416" s="735"/>
      <c r="AC416" s="735"/>
      <c r="AD416" s="735"/>
      <c r="AE416" s="735"/>
      <c r="AF416" s="735"/>
      <c r="AG416" s="735"/>
      <c r="AH416" s="735"/>
      <c r="AI416" s="735"/>
      <c r="AJ416" s="735"/>
      <c r="AK416" s="735"/>
      <c r="AL416" s="735"/>
      <c r="AM416" s="735"/>
      <c r="AN416" s="735"/>
      <c r="AO416" s="735"/>
      <c r="AP416" s="735"/>
      <c r="AQ416" s="735"/>
      <c r="AR416" s="735"/>
      <c r="AS416" s="735"/>
      <c r="AT416" s="735"/>
      <c r="AU416" s="735"/>
      <c r="AV416" s="735"/>
      <c r="AW416" s="735"/>
      <c r="AX416" s="735"/>
      <c r="AY416" s="735"/>
      <c r="AZ416" s="735"/>
      <c r="BA416" s="736"/>
      <c r="BB416" s="731"/>
      <c r="BC416" s="732"/>
      <c r="BD416" s="733"/>
      <c r="BE416" s="712"/>
      <c r="BF416" s="713"/>
      <c r="BG416" s="713"/>
      <c r="BH416" s="713"/>
      <c r="BI416" s="713"/>
      <c r="BJ416" s="713"/>
      <c r="BK416" s="713"/>
      <c r="BL416" s="714"/>
    </row>
    <row r="417" spans="3:64" ht="15.95" customHeight="1">
      <c r="C417" s="699" t="str">
        <f>IF(E417="","",COUNT($C$7:D416)+1)</f>
        <v/>
      </c>
      <c r="D417" s="700"/>
      <c r="E417" s="737"/>
      <c r="F417" s="738"/>
      <c r="G417" s="738"/>
      <c r="H417" s="738"/>
      <c r="I417" s="738"/>
      <c r="J417" s="738"/>
      <c r="K417" s="738"/>
      <c r="L417" s="738"/>
      <c r="M417" s="738"/>
      <c r="N417" s="738"/>
      <c r="O417" s="739"/>
      <c r="P417" s="739"/>
      <c r="Q417" s="739"/>
      <c r="R417" s="739"/>
      <c r="S417" s="739"/>
      <c r="T417" s="739"/>
      <c r="U417" s="745"/>
      <c r="V417" s="745"/>
      <c r="W417" s="745"/>
      <c r="X417" s="745"/>
      <c r="Y417" s="745"/>
      <c r="Z417" s="745"/>
      <c r="AA417" s="734"/>
      <c r="AB417" s="735"/>
      <c r="AC417" s="735"/>
      <c r="AD417" s="735"/>
      <c r="AE417" s="735"/>
      <c r="AF417" s="735"/>
      <c r="AG417" s="735"/>
      <c r="AH417" s="735"/>
      <c r="AI417" s="735"/>
      <c r="AJ417" s="735"/>
      <c r="AK417" s="735"/>
      <c r="AL417" s="735"/>
      <c r="AM417" s="735"/>
      <c r="AN417" s="735"/>
      <c r="AO417" s="735"/>
      <c r="AP417" s="735"/>
      <c r="AQ417" s="735"/>
      <c r="AR417" s="735"/>
      <c r="AS417" s="735"/>
      <c r="AT417" s="735"/>
      <c r="AU417" s="735"/>
      <c r="AV417" s="735"/>
      <c r="AW417" s="735"/>
      <c r="AX417" s="735"/>
      <c r="AY417" s="735"/>
      <c r="AZ417" s="735"/>
      <c r="BA417" s="736"/>
      <c r="BB417" s="705"/>
      <c r="BC417" s="705"/>
      <c r="BD417" s="705"/>
      <c r="BE417" s="706"/>
      <c r="BF417" s="707"/>
      <c r="BG417" s="707"/>
      <c r="BH417" s="707"/>
      <c r="BI417" s="707"/>
      <c r="BJ417" s="707"/>
      <c r="BK417" s="707"/>
      <c r="BL417" s="708"/>
    </row>
    <row r="418" spans="3:64" ht="15.95" customHeight="1">
      <c r="C418" s="701"/>
      <c r="D418" s="702"/>
      <c r="E418" s="709"/>
      <c r="F418" s="743"/>
      <c r="G418" s="743"/>
      <c r="H418" s="743"/>
      <c r="I418" s="743"/>
      <c r="J418" s="743"/>
      <c r="K418" s="743"/>
      <c r="L418" s="743"/>
      <c r="M418" s="743"/>
      <c r="N418" s="743"/>
      <c r="O418" s="740"/>
      <c r="P418" s="740"/>
      <c r="Q418" s="740"/>
      <c r="R418" s="740"/>
      <c r="S418" s="740"/>
      <c r="T418" s="740"/>
      <c r="U418" s="745"/>
      <c r="V418" s="745"/>
      <c r="W418" s="745"/>
      <c r="X418" s="745"/>
      <c r="Y418" s="745"/>
      <c r="Z418" s="745"/>
      <c r="AA418" s="734"/>
      <c r="AB418" s="735"/>
      <c r="AC418" s="735"/>
      <c r="AD418" s="735"/>
      <c r="AE418" s="735"/>
      <c r="AF418" s="735"/>
      <c r="AG418" s="735"/>
      <c r="AH418" s="735"/>
      <c r="AI418" s="735"/>
      <c r="AJ418" s="735"/>
      <c r="AK418" s="735"/>
      <c r="AL418" s="735"/>
      <c r="AM418" s="735"/>
      <c r="AN418" s="735"/>
      <c r="AO418" s="735"/>
      <c r="AP418" s="735"/>
      <c r="AQ418" s="735"/>
      <c r="AR418" s="735"/>
      <c r="AS418" s="735"/>
      <c r="AT418" s="735"/>
      <c r="AU418" s="735"/>
      <c r="AV418" s="735"/>
      <c r="AW418" s="735"/>
      <c r="AX418" s="735"/>
      <c r="AY418" s="735"/>
      <c r="AZ418" s="735"/>
      <c r="BA418" s="736"/>
      <c r="BB418" s="731"/>
      <c r="BC418" s="732"/>
      <c r="BD418" s="733"/>
      <c r="BE418" s="709"/>
      <c r="BF418" s="710"/>
      <c r="BG418" s="710"/>
      <c r="BH418" s="710"/>
      <c r="BI418" s="710"/>
      <c r="BJ418" s="710"/>
      <c r="BK418" s="710"/>
      <c r="BL418" s="711"/>
    </row>
    <row r="419" spans="3:64" ht="15.95" customHeight="1">
      <c r="C419" s="703"/>
      <c r="D419" s="704"/>
      <c r="E419" s="712"/>
      <c r="F419" s="713"/>
      <c r="G419" s="713"/>
      <c r="H419" s="713"/>
      <c r="I419" s="713"/>
      <c r="J419" s="713"/>
      <c r="K419" s="713"/>
      <c r="L419" s="713"/>
      <c r="M419" s="713"/>
      <c r="N419" s="713"/>
      <c r="O419" s="744" t="str">
        <f>IF(O417="","",DATEDIF(O417,$J$52,"Y"))</f>
        <v/>
      </c>
      <c r="P419" s="744"/>
      <c r="Q419" s="744"/>
      <c r="R419" s="744"/>
      <c r="S419" s="744"/>
      <c r="T419" s="744"/>
      <c r="U419" s="745"/>
      <c r="V419" s="745"/>
      <c r="W419" s="745"/>
      <c r="X419" s="745"/>
      <c r="Y419" s="745"/>
      <c r="Z419" s="745"/>
      <c r="AA419" s="734"/>
      <c r="AB419" s="735"/>
      <c r="AC419" s="735"/>
      <c r="AD419" s="735"/>
      <c r="AE419" s="735"/>
      <c r="AF419" s="735"/>
      <c r="AG419" s="735"/>
      <c r="AH419" s="735"/>
      <c r="AI419" s="735"/>
      <c r="AJ419" s="735"/>
      <c r="AK419" s="735"/>
      <c r="AL419" s="735"/>
      <c r="AM419" s="735"/>
      <c r="AN419" s="735"/>
      <c r="AO419" s="735"/>
      <c r="AP419" s="735"/>
      <c r="AQ419" s="735"/>
      <c r="AR419" s="735"/>
      <c r="AS419" s="735"/>
      <c r="AT419" s="735"/>
      <c r="AU419" s="735"/>
      <c r="AV419" s="735"/>
      <c r="AW419" s="735"/>
      <c r="AX419" s="735"/>
      <c r="AY419" s="735"/>
      <c r="AZ419" s="735"/>
      <c r="BA419" s="736"/>
      <c r="BB419" s="731"/>
      <c r="BC419" s="732"/>
      <c r="BD419" s="733"/>
      <c r="BE419" s="712"/>
      <c r="BF419" s="713"/>
      <c r="BG419" s="713"/>
      <c r="BH419" s="713"/>
      <c r="BI419" s="713"/>
      <c r="BJ419" s="713"/>
      <c r="BK419" s="713"/>
      <c r="BL419" s="714"/>
    </row>
    <row r="420" spans="3:64" ht="15.95" customHeight="1">
      <c r="C420" s="699" t="str">
        <f>IF(E420="","",COUNT($C$7:D419)+1)</f>
        <v/>
      </c>
      <c r="D420" s="700"/>
      <c r="E420" s="737"/>
      <c r="F420" s="738"/>
      <c r="G420" s="738"/>
      <c r="H420" s="738"/>
      <c r="I420" s="738"/>
      <c r="J420" s="738"/>
      <c r="K420" s="738"/>
      <c r="L420" s="738"/>
      <c r="M420" s="738"/>
      <c r="N420" s="738"/>
      <c r="O420" s="739"/>
      <c r="P420" s="739"/>
      <c r="Q420" s="739"/>
      <c r="R420" s="739"/>
      <c r="S420" s="739"/>
      <c r="T420" s="739"/>
      <c r="U420" s="745"/>
      <c r="V420" s="745"/>
      <c r="W420" s="745"/>
      <c r="X420" s="745"/>
      <c r="Y420" s="745"/>
      <c r="Z420" s="745"/>
      <c r="AA420" s="734"/>
      <c r="AB420" s="735"/>
      <c r="AC420" s="735"/>
      <c r="AD420" s="735"/>
      <c r="AE420" s="735"/>
      <c r="AF420" s="735"/>
      <c r="AG420" s="735"/>
      <c r="AH420" s="735"/>
      <c r="AI420" s="735"/>
      <c r="AJ420" s="735"/>
      <c r="AK420" s="735"/>
      <c r="AL420" s="735"/>
      <c r="AM420" s="735"/>
      <c r="AN420" s="735"/>
      <c r="AO420" s="735"/>
      <c r="AP420" s="735"/>
      <c r="AQ420" s="735"/>
      <c r="AR420" s="735"/>
      <c r="AS420" s="735"/>
      <c r="AT420" s="735"/>
      <c r="AU420" s="735"/>
      <c r="AV420" s="735"/>
      <c r="AW420" s="735"/>
      <c r="AX420" s="735"/>
      <c r="AY420" s="735"/>
      <c r="AZ420" s="735"/>
      <c r="BA420" s="736"/>
      <c r="BB420" s="705"/>
      <c r="BC420" s="705"/>
      <c r="BD420" s="705"/>
      <c r="BE420" s="706"/>
      <c r="BF420" s="707"/>
      <c r="BG420" s="707"/>
      <c r="BH420" s="707"/>
      <c r="BI420" s="707"/>
      <c r="BJ420" s="707"/>
      <c r="BK420" s="707"/>
      <c r="BL420" s="708"/>
    </row>
    <row r="421" spans="3:64" ht="15.95" customHeight="1">
      <c r="C421" s="701"/>
      <c r="D421" s="702"/>
      <c r="E421" s="709"/>
      <c r="F421" s="743"/>
      <c r="G421" s="743"/>
      <c r="H421" s="743"/>
      <c r="I421" s="743"/>
      <c r="J421" s="743"/>
      <c r="K421" s="743"/>
      <c r="L421" s="743"/>
      <c r="M421" s="743"/>
      <c r="N421" s="743"/>
      <c r="O421" s="740"/>
      <c r="P421" s="740"/>
      <c r="Q421" s="740"/>
      <c r="R421" s="740"/>
      <c r="S421" s="740"/>
      <c r="T421" s="740"/>
      <c r="U421" s="745"/>
      <c r="V421" s="745"/>
      <c r="W421" s="745"/>
      <c r="X421" s="745"/>
      <c r="Y421" s="745"/>
      <c r="Z421" s="745"/>
      <c r="AA421" s="734"/>
      <c r="AB421" s="735"/>
      <c r="AC421" s="735"/>
      <c r="AD421" s="735"/>
      <c r="AE421" s="735"/>
      <c r="AF421" s="735"/>
      <c r="AG421" s="735"/>
      <c r="AH421" s="735"/>
      <c r="AI421" s="735"/>
      <c r="AJ421" s="735"/>
      <c r="AK421" s="735"/>
      <c r="AL421" s="735"/>
      <c r="AM421" s="735"/>
      <c r="AN421" s="735"/>
      <c r="AO421" s="735"/>
      <c r="AP421" s="735"/>
      <c r="AQ421" s="735"/>
      <c r="AR421" s="735"/>
      <c r="AS421" s="735"/>
      <c r="AT421" s="735"/>
      <c r="AU421" s="735"/>
      <c r="AV421" s="735"/>
      <c r="AW421" s="735"/>
      <c r="AX421" s="735"/>
      <c r="AY421" s="735"/>
      <c r="AZ421" s="735"/>
      <c r="BA421" s="736"/>
      <c r="BB421" s="731"/>
      <c r="BC421" s="732"/>
      <c r="BD421" s="733"/>
      <c r="BE421" s="709"/>
      <c r="BF421" s="710"/>
      <c r="BG421" s="710"/>
      <c r="BH421" s="710"/>
      <c r="BI421" s="710"/>
      <c r="BJ421" s="710"/>
      <c r="BK421" s="710"/>
      <c r="BL421" s="711"/>
    </row>
    <row r="422" spans="3:64" ht="15.95" customHeight="1">
      <c r="C422" s="703"/>
      <c r="D422" s="704"/>
      <c r="E422" s="712"/>
      <c r="F422" s="713"/>
      <c r="G422" s="713"/>
      <c r="H422" s="713"/>
      <c r="I422" s="713"/>
      <c r="J422" s="713"/>
      <c r="K422" s="713"/>
      <c r="L422" s="713"/>
      <c r="M422" s="713"/>
      <c r="N422" s="713"/>
      <c r="O422" s="744" t="str">
        <f>IF(O420="","",DATEDIF(O420,$J$52,"Y"))</f>
        <v/>
      </c>
      <c r="P422" s="744"/>
      <c r="Q422" s="744"/>
      <c r="R422" s="744"/>
      <c r="S422" s="744"/>
      <c r="T422" s="744"/>
      <c r="U422" s="745"/>
      <c r="V422" s="745"/>
      <c r="W422" s="745"/>
      <c r="X422" s="745"/>
      <c r="Y422" s="745"/>
      <c r="Z422" s="745"/>
      <c r="AA422" s="734"/>
      <c r="AB422" s="735"/>
      <c r="AC422" s="735"/>
      <c r="AD422" s="735"/>
      <c r="AE422" s="735"/>
      <c r="AF422" s="735"/>
      <c r="AG422" s="735"/>
      <c r="AH422" s="735"/>
      <c r="AI422" s="735"/>
      <c r="AJ422" s="735"/>
      <c r="AK422" s="735"/>
      <c r="AL422" s="735"/>
      <c r="AM422" s="735"/>
      <c r="AN422" s="735"/>
      <c r="AO422" s="735"/>
      <c r="AP422" s="735"/>
      <c r="AQ422" s="735"/>
      <c r="AR422" s="735"/>
      <c r="AS422" s="735"/>
      <c r="AT422" s="735"/>
      <c r="AU422" s="735"/>
      <c r="AV422" s="735"/>
      <c r="AW422" s="735"/>
      <c r="AX422" s="735"/>
      <c r="AY422" s="735"/>
      <c r="AZ422" s="735"/>
      <c r="BA422" s="736"/>
      <c r="BB422" s="731"/>
      <c r="BC422" s="732"/>
      <c r="BD422" s="733"/>
      <c r="BE422" s="712"/>
      <c r="BF422" s="713"/>
      <c r="BG422" s="713"/>
      <c r="BH422" s="713"/>
      <c r="BI422" s="713"/>
      <c r="BJ422" s="713"/>
      <c r="BK422" s="713"/>
      <c r="BL422" s="714"/>
    </row>
    <row r="423" spans="3:64" ht="15.95" customHeight="1">
      <c r="C423" s="699" t="str">
        <f>IF(E423="","",COUNT($C$7:D422)+1)</f>
        <v/>
      </c>
      <c r="D423" s="700"/>
      <c r="E423" s="737"/>
      <c r="F423" s="738"/>
      <c r="G423" s="738"/>
      <c r="H423" s="738"/>
      <c r="I423" s="738"/>
      <c r="J423" s="738"/>
      <c r="K423" s="738"/>
      <c r="L423" s="738"/>
      <c r="M423" s="738"/>
      <c r="N423" s="738"/>
      <c r="O423" s="739"/>
      <c r="P423" s="739"/>
      <c r="Q423" s="739"/>
      <c r="R423" s="739"/>
      <c r="S423" s="739"/>
      <c r="T423" s="739"/>
      <c r="U423" s="745"/>
      <c r="V423" s="745"/>
      <c r="W423" s="745"/>
      <c r="X423" s="745"/>
      <c r="Y423" s="745"/>
      <c r="Z423" s="745"/>
      <c r="AA423" s="734"/>
      <c r="AB423" s="735"/>
      <c r="AC423" s="735"/>
      <c r="AD423" s="735"/>
      <c r="AE423" s="735"/>
      <c r="AF423" s="735"/>
      <c r="AG423" s="735"/>
      <c r="AH423" s="735"/>
      <c r="AI423" s="735"/>
      <c r="AJ423" s="735"/>
      <c r="AK423" s="735"/>
      <c r="AL423" s="735"/>
      <c r="AM423" s="735"/>
      <c r="AN423" s="735"/>
      <c r="AO423" s="735"/>
      <c r="AP423" s="735"/>
      <c r="AQ423" s="735"/>
      <c r="AR423" s="735"/>
      <c r="AS423" s="735"/>
      <c r="AT423" s="735"/>
      <c r="AU423" s="735"/>
      <c r="AV423" s="735"/>
      <c r="AW423" s="735"/>
      <c r="AX423" s="735"/>
      <c r="AY423" s="735"/>
      <c r="AZ423" s="735"/>
      <c r="BA423" s="736"/>
      <c r="BB423" s="705"/>
      <c r="BC423" s="705"/>
      <c r="BD423" s="705"/>
      <c r="BE423" s="706"/>
      <c r="BF423" s="707"/>
      <c r="BG423" s="707"/>
      <c r="BH423" s="707"/>
      <c r="BI423" s="707"/>
      <c r="BJ423" s="707"/>
      <c r="BK423" s="707"/>
      <c r="BL423" s="708"/>
    </row>
    <row r="424" spans="3:64" ht="15.95" customHeight="1">
      <c r="C424" s="701"/>
      <c r="D424" s="702"/>
      <c r="E424" s="709"/>
      <c r="F424" s="743"/>
      <c r="G424" s="743"/>
      <c r="H424" s="743"/>
      <c r="I424" s="743"/>
      <c r="J424" s="743"/>
      <c r="K424" s="743"/>
      <c r="L424" s="743"/>
      <c r="M424" s="743"/>
      <c r="N424" s="743"/>
      <c r="O424" s="740"/>
      <c r="P424" s="740"/>
      <c r="Q424" s="740"/>
      <c r="R424" s="740"/>
      <c r="S424" s="740"/>
      <c r="T424" s="740"/>
      <c r="U424" s="745"/>
      <c r="V424" s="745"/>
      <c r="W424" s="745"/>
      <c r="X424" s="745"/>
      <c r="Y424" s="745"/>
      <c r="Z424" s="745"/>
      <c r="AA424" s="734"/>
      <c r="AB424" s="735"/>
      <c r="AC424" s="735"/>
      <c r="AD424" s="735"/>
      <c r="AE424" s="735"/>
      <c r="AF424" s="735"/>
      <c r="AG424" s="735"/>
      <c r="AH424" s="735"/>
      <c r="AI424" s="735"/>
      <c r="AJ424" s="735"/>
      <c r="AK424" s="735"/>
      <c r="AL424" s="735"/>
      <c r="AM424" s="735"/>
      <c r="AN424" s="735"/>
      <c r="AO424" s="735"/>
      <c r="AP424" s="735"/>
      <c r="AQ424" s="735"/>
      <c r="AR424" s="735"/>
      <c r="AS424" s="735"/>
      <c r="AT424" s="735"/>
      <c r="AU424" s="735"/>
      <c r="AV424" s="735"/>
      <c r="AW424" s="735"/>
      <c r="AX424" s="735"/>
      <c r="AY424" s="735"/>
      <c r="AZ424" s="735"/>
      <c r="BA424" s="736"/>
      <c r="BB424" s="731"/>
      <c r="BC424" s="732"/>
      <c r="BD424" s="733"/>
      <c r="BE424" s="709"/>
      <c r="BF424" s="710"/>
      <c r="BG424" s="710"/>
      <c r="BH424" s="710"/>
      <c r="BI424" s="710"/>
      <c r="BJ424" s="710"/>
      <c r="BK424" s="710"/>
      <c r="BL424" s="711"/>
    </row>
    <row r="425" spans="3:64" ht="15.95" customHeight="1">
      <c r="C425" s="703"/>
      <c r="D425" s="704"/>
      <c r="E425" s="712"/>
      <c r="F425" s="713"/>
      <c r="G425" s="713"/>
      <c r="H425" s="713"/>
      <c r="I425" s="713"/>
      <c r="J425" s="713"/>
      <c r="K425" s="713"/>
      <c r="L425" s="713"/>
      <c r="M425" s="713"/>
      <c r="N425" s="713"/>
      <c r="O425" s="744" t="str">
        <f>IF(O423="","",DATEDIF(O423,$J$52,"Y"))</f>
        <v/>
      </c>
      <c r="P425" s="744"/>
      <c r="Q425" s="744"/>
      <c r="R425" s="744"/>
      <c r="S425" s="744"/>
      <c r="T425" s="744"/>
      <c r="U425" s="745"/>
      <c r="V425" s="745"/>
      <c r="W425" s="745"/>
      <c r="X425" s="745"/>
      <c r="Y425" s="745"/>
      <c r="Z425" s="745"/>
      <c r="AA425" s="734"/>
      <c r="AB425" s="735"/>
      <c r="AC425" s="735"/>
      <c r="AD425" s="735"/>
      <c r="AE425" s="735"/>
      <c r="AF425" s="735"/>
      <c r="AG425" s="735"/>
      <c r="AH425" s="735"/>
      <c r="AI425" s="735"/>
      <c r="AJ425" s="735"/>
      <c r="AK425" s="735"/>
      <c r="AL425" s="735"/>
      <c r="AM425" s="735"/>
      <c r="AN425" s="735"/>
      <c r="AO425" s="735"/>
      <c r="AP425" s="735"/>
      <c r="AQ425" s="735"/>
      <c r="AR425" s="735"/>
      <c r="AS425" s="735"/>
      <c r="AT425" s="735"/>
      <c r="AU425" s="735"/>
      <c r="AV425" s="735"/>
      <c r="AW425" s="735"/>
      <c r="AX425" s="735"/>
      <c r="AY425" s="735"/>
      <c r="AZ425" s="735"/>
      <c r="BA425" s="736"/>
      <c r="BB425" s="731"/>
      <c r="BC425" s="732"/>
      <c r="BD425" s="733"/>
      <c r="BE425" s="712"/>
      <c r="BF425" s="713"/>
      <c r="BG425" s="713"/>
      <c r="BH425" s="713"/>
      <c r="BI425" s="713"/>
      <c r="BJ425" s="713"/>
      <c r="BK425" s="713"/>
      <c r="BL425" s="714"/>
    </row>
    <row r="426" spans="3:64" ht="15.95" customHeight="1">
      <c r="C426" s="699" t="str">
        <f>IF(E426="","",COUNT($C$7:D425)+1)</f>
        <v/>
      </c>
      <c r="D426" s="700"/>
      <c r="E426" s="737"/>
      <c r="F426" s="738"/>
      <c r="G426" s="738"/>
      <c r="H426" s="738"/>
      <c r="I426" s="738"/>
      <c r="J426" s="738"/>
      <c r="K426" s="738"/>
      <c r="L426" s="738"/>
      <c r="M426" s="738"/>
      <c r="N426" s="738"/>
      <c r="O426" s="739"/>
      <c r="P426" s="739"/>
      <c r="Q426" s="739"/>
      <c r="R426" s="739"/>
      <c r="S426" s="739"/>
      <c r="T426" s="739"/>
      <c r="U426" s="745"/>
      <c r="V426" s="745"/>
      <c r="W426" s="745"/>
      <c r="X426" s="745"/>
      <c r="Y426" s="745"/>
      <c r="Z426" s="745"/>
      <c r="AA426" s="734"/>
      <c r="AB426" s="735"/>
      <c r="AC426" s="735"/>
      <c r="AD426" s="735"/>
      <c r="AE426" s="735"/>
      <c r="AF426" s="735"/>
      <c r="AG426" s="735"/>
      <c r="AH426" s="735"/>
      <c r="AI426" s="735"/>
      <c r="AJ426" s="735"/>
      <c r="AK426" s="735"/>
      <c r="AL426" s="735"/>
      <c r="AM426" s="735"/>
      <c r="AN426" s="735"/>
      <c r="AO426" s="735"/>
      <c r="AP426" s="735"/>
      <c r="AQ426" s="735"/>
      <c r="AR426" s="735"/>
      <c r="AS426" s="735"/>
      <c r="AT426" s="735"/>
      <c r="AU426" s="735"/>
      <c r="AV426" s="735"/>
      <c r="AW426" s="735"/>
      <c r="AX426" s="735"/>
      <c r="AY426" s="735"/>
      <c r="AZ426" s="735"/>
      <c r="BA426" s="736"/>
      <c r="BB426" s="705"/>
      <c r="BC426" s="705"/>
      <c r="BD426" s="705"/>
      <c r="BE426" s="706"/>
      <c r="BF426" s="707"/>
      <c r="BG426" s="707"/>
      <c r="BH426" s="707"/>
      <c r="BI426" s="707"/>
      <c r="BJ426" s="707"/>
      <c r="BK426" s="707"/>
      <c r="BL426" s="708"/>
    </row>
    <row r="427" spans="3:64" ht="15.95" customHeight="1">
      <c r="C427" s="701"/>
      <c r="D427" s="702"/>
      <c r="E427" s="709"/>
      <c r="F427" s="743"/>
      <c r="G427" s="743"/>
      <c r="H427" s="743"/>
      <c r="I427" s="743"/>
      <c r="J427" s="743"/>
      <c r="K427" s="743"/>
      <c r="L427" s="743"/>
      <c r="M427" s="743"/>
      <c r="N427" s="743"/>
      <c r="O427" s="740"/>
      <c r="P427" s="740"/>
      <c r="Q427" s="740"/>
      <c r="R427" s="740"/>
      <c r="S427" s="740"/>
      <c r="T427" s="740"/>
      <c r="U427" s="745"/>
      <c r="V427" s="745"/>
      <c r="W427" s="745"/>
      <c r="X427" s="745"/>
      <c r="Y427" s="745"/>
      <c r="Z427" s="745"/>
      <c r="AA427" s="734"/>
      <c r="AB427" s="735"/>
      <c r="AC427" s="735"/>
      <c r="AD427" s="735"/>
      <c r="AE427" s="735"/>
      <c r="AF427" s="735"/>
      <c r="AG427" s="735"/>
      <c r="AH427" s="735"/>
      <c r="AI427" s="735"/>
      <c r="AJ427" s="735"/>
      <c r="AK427" s="735"/>
      <c r="AL427" s="735"/>
      <c r="AM427" s="735"/>
      <c r="AN427" s="735"/>
      <c r="AO427" s="735"/>
      <c r="AP427" s="735"/>
      <c r="AQ427" s="735"/>
      <c r="AR427" s="735"/>
      <c r="AS427" s="735"/>
      <c r="AT427" s="735"/>
      <c r="AU427" s="735"/>
      <c r="AV427" s="735"/>
      <c r="AW427" s="735"/>
      <c r="AX427" s="735"/>
      <c r="AY427" s="735"/>
      <c r="AZ427" s="735"/>
      <c r="BA427" s="736"/>
      <c r="BB427" s="731"/>
      <c r="BC427" s="732"/>
      <c r="BD427" s="733"/>
      <c r="BE427" s="709"/>
      <c r="BF427" s="710"/>
      <c r="BG427" s="710"/>
      <c r="BH427" s="710"/>
      <c r="BI427" s="710"/>
      <c r="BJ427" s="710"/>
      <c r="BK427" s="710"/>
      <c r="BL427" s="711"/>
    </row>
    <row r="428" spans="3:64" ht="15.95" customHeight="1">
      <c r="C428" s="703"/>
      <c r="D428" s="704"/>
      <c r="E428" s="712"/>
      <c r="F428" s="713"/>
      <c r="G428" s="713"/>
      <c r="H428" s="713"/>
      <c r="I428" s="713"/>
      <c r="J428" s="713"/>
      <c r="K428" s="713"/>
      <c r="L428" s="713"/>
      <c r="M428" s="713"/>
      <c r="N428" s="713"/>
      <c r="O428" s="744" t="str">
        <f>IF(O426="","",DATEDIF(O426,$J$52,"Y"))</f>
        <v/>
      </c>
      <c r="P428" s="744"/>
      <c r="Q428" s="744"/>
      <c r="R428" s="744"/>
      <c r="S428" s="744"/>
      <c r="T428" s="744"/>
      <c r="U428" s="745"/>
      <c r="V428" s="745"/>
      <c r="W428" s="745"/>
      <c r="X428" s="745"/>
      <c r="Y428" s="745"/>
      <c r="Z428" s="745"/>
      <c r="AA428" s="734"/>
      <c r="AB428" s="735"/>
      <c r="AC428" s="735"/>
      <c r="AD428" s="735"/>
      <c r="AE428" s="735"/>
      <c r="AF428" s="735"/>
      <c r="AG428" s="735"/>
      <c r="AH428" s="735"/>
      <c r="AI428" s="735"/>
      <c r="AJ428" s="735"/>
      <c r="AK428" s="735"/>
      <c r="AL428" s="735"/>
      <c r="AM428" s="735"/>
      <c r="AN428" s="735"/>
      <c r="AO428" s="735"/>
      <c r="AP428" s="735"/>
      <c r="AQ428" s="735"/>
      <c r="AR428" s="735"/>
      <c r="AS428" s="735"/>
      <c r="AT428" s="735"/>
      <c r="AU428" s="735"/>
      <c r="AV428" s="735"/>
      <c r="AW428" s="735"/>
      <c r="AX428" s="735"/>
      <c r="AY428" s="735"/>
      <c r="AZ428" s="735"/>
      <c r="BA428" s="736"/>
      <c r="BB428" s="731"/>
      <c r="BC428" s="732"/>
      <c r="BD428" s="733"/>
      <c r="BE428" s="712"/>
      <c r="BF428" s="713"/>
      <c r="BG428" s="713"/>
      <c r="BH428" s="713"/>
      <c r="BI428" s="713"/>
      <c r="BJ428" s="713"/>
      <c r="BK428" s="713"/>
      <c r="BL428" s="714"/>
    </row>
    <row r="429" spans="3:64" ht="15.95" customHeight="1">
      <c r="C429" s="699" t="str">
        <f>IF(E429="","",COUNT($C$7:D428)+1)</f>
        <v/>
      </c>
      <c r="D429" s="700"/>
      <c r="E429" s="737"/>
      <c r="F429" s="738"/>
      <c r="G429" s="738"/>
      <c r="H429" s="738"/>
      <c r="I429" s="738"/>
      <c r="J429" s="738"/>
      <c r="K429" s="738"/>
      <c r="L429" s="738"/>
      <c r="M429" s="738"/>
      <c r="N429" s="738"/>
      <c r="O429" s="739"/>
      <c r="P429" s="739"/>
      <c r="Q429" s="739"/>
      <c r="R429" s="739"/>
      <c r="S429" s="739"/>
      <c r="T429" s="739"/>
      <c r="U429" s="745"/>
      <c r="V429" s="745"/>
      <c r="W429" s="745"/>
      <c r="X429" s="745"/>
      <c r="Y429" s="745"/>
      <c r="Z429" s="745"/>
      <c r="AA429" s="734"/>
      <c r="AB429" s="735"/>
      <c r="AC429" s="735"/>
      <c r="AD429" s="735"/>
      <c r="AE429" s="735"/>
      <c r="AF429" s="735"/>
      <c r="AG429" s="735"/>
      <c r="AH429" s="735"/>
      <c r="AI429" s="735"/>
      <c r="AJ429" s="735"/>
      <c r="AK429" s="735"/>
      <c r="AL429" s="735"/>
      <c r="AM429" s="735"/>
      <c r="AN429" s="735"/>
      <c r="AO429" s="735"/>
      <c r="AP429" s="735"/>
      <c r="AQ429" s="735"/>
      <c r="AR429" s="735"/>
      <c r="AS429" s="735"/>
      <c r="AT429" s="735"/>
      <c r="AU429" s="735"/>
      <c r="AV429" s="735"/>
      <c r="AW429" s="735"/>
      <c r="AX429" s="735"/>
      <c r="AY429" s="735"/>
      <c r="AZ429" s="735"/>
      <c r="BA429" s="736"/>
      <c r="BB429" s="705"/>
      <c r="BC429" s="705"/>
      <c r="BD429" s="705"/>
      <c r="BE429" s="706"/>
      <c r="BF429" s="707"/>
      <c r="BG429" s="707"/>
      <c r="BH429" s="707"/>
      <c r="BI429" s="707"/>
      <c r="BJ429" s="707"/>
      <c r="BK429" s="707"/>
      <c r="BL429" s="708"/>
    </row>
    <row r="430" spans="3:64" ht="15.95" customHeight="1">
      <c r="C430" s="701"/>
      <c r="D430" s="702"/>
      <c r="E430" s="709"/>
      <c r="F430" s="743"/>
      <c r="G430" s="743"/>
      <c r="H430" s="743"/>
      <c r="I430" s="743"/>
      <c r="J430" s="743"/>
      <c r="K430" s="743"/>
      <c r="L430" s="743"/>
      <c r="M430" s="743"/>
      <c r="N430" s="743"/>
      <c r="O430" s="740"/>
      <c r="P430" s="740"/>
      <c r="Q430" s="740"/>
      <c r="R430" s="740"/>
      <c r="S430" s="740"/>
      <c r="T430" s="740"/>
      <c r="U430" s="745"/>
      <c r="V430" s="745"/>
      <c r="W430" s="745"/>
      <c r="X430" s="745"/>
      <c r="Y430" s="745"/>
      <c r="Z430" s="745"/>
      <c r="AA430" s="734"/>
      <c r="AB430" s="735"/>
      <c r="AC430" s="735"/>
      <c r="AD430" s="735"/>
      <c r="AE430" s="735"/>
      <c r="AF430" s="735"/>
      <c r="AG430" s="735"/>
      <c r="AH430" s="735"/>
      <c r="AI430" s="735"/>
      <c r="AJ430" s="735"/>
      <c r="AK430" s="735"/>
      <c r="AL430" s="735"/>
      <c r="AM430" s="735"/>
      <c r="AN430" s="735"/>
      <c r="AO430" s="735"/>
      <c r="AP430" s="735"/>
      <c r="AQ430" s="735"/>
      <c r="AR430" s="735"/>
      <c r="AS430" s="735"/>
      <c r="AT430" s="735"/>
      <c r="AU430" s="735"/>
      <c r="AV430" s="735"/>
      <c r="AW430" s="735"/>
      <c r="AX430" s="735"/>
      <c r="AY430" s="735"/>
      <c r="AZ430" s="735"/>
      <c r="BA430" s="736"/>
      <c r="BB430" s="731"/>
      <c r="BC430" s="732"/>
      <c r="BD430" s="733"/>
      <c r="BE430" s="709"/>
      <c r="BF430" s="710"/>
      <c r="BG430" s="710"/>
      <c r="BH430" s="710"/>
      <c r="BI430" s="710"/>
      <c r="BJ430" s="710"/>
      <c r="BK430" s="710"/>
      <c r="BL430" s="711"/>
    </row>
    <row r="431" spans="3:64" ht="15.95" customHeight="1">
      <c r="C431" s="703"/>
      <c r="D431" s="704"/>
      <c r="E431" s="712"/>
      <c r="F431" s="713"/>
      <c r="G431" s="713"/>
      <c r="H431" s="713"/>
      <c r="I431" s="713"/>
      <c r="J431" s="713"/>
      <c r="K431" s="713"/>
      <c r="L431" s="713"/>
      <c r="M431" s="713"/>
      <c r="N431" s="713"/>
      <c r="O431" s="744" t="str">
        <f>IF(O429="","",DATEDIF(O429,$J$52,"Y"))</f>
        <v/>
      </c>
      <c r="P431" s="744"/>
      <c r="Q431" s="744"/>
      <c r="R431" s="744"/>
      <c r="S431" s="744"/>
      <c r="T431" s="744"/>
      <c r="U431" s="745"/>
      <c r="V431" s="745"/>
      <c r="W431" s="745"/>
      <c r="X431" s="745"/>
      <c r="Y431" s="745"/>
      <c r="Z431" s="745"/>
      <c r="AA431" s="734"/>
      <c r="AB431" s="735"/>
      <c r="AC431" s="735"/>
      <c r="AD431" s="735"/>
      <c r="AE431" s="735"/>
      <c r="AF431" s="735"/>
      <c r="AG431" s="735"/>
      <c r="AH431" s="735"/>
      <c r="AI431" s="735"/>
      <c r="AJ431" s="735"/>
      <c r="AK431" s="735"/>
      <c r="AL431" s="735"/>
      <c r="AM431" s="735"/>
      <c r="AN431" s="735"/>
      <c r="AO431" s="735"/>
      <c r="AP431" s="735"/>
      <c r="AQ431" s="735"/>
      <c r="AR431" s="735"/>
      <c r="AS431" s="735"/>
      <c r="AT431" s="735"/>
      <c r="AU431" s="735"/>
      <c r="AV431" s="735"/>
      <c r="AW431" s="735"/>
      <c r="AX431" s="735"/>
      <c r="AY431" s="735"/>
      <c r="AZ431" s="735"/>
      <c r="BA431" s="736"/>
      <c r="BB431" s="731"/>
      <c r="BC431" s="732"/>
      <c r="BD431" s="733"/>
      <c r="BE431" s="712"/>
      <c r="BF431" s="713"/>
      <c r="BG431" s="713"/>
      <c r="BH431" s="713"/>
      <c r="BI431" s="713"/>
      <c r="BJ431" s="713"/>
      <c r="BK431" s="713"/>
      <c r="BL431" s="714"/>
    </row>
    <row r="432" spans="3:64" ht="15.95" customHeight="1">
      <c r="C432" s="699" t="str">
        <f>IF(E432="","",COUNT($C$7:D431)+1)</f>
        <v/>
      </c>
      <c r="D432" s="700"/>
      <c r="E432" s="737"/>
      <c r="F432" s="738"/>
      <c r="G432" s="738"/>
      <c r="H432" s="738"/>
      <c r="I432" s="738"/>
      <c r="J432" s="738"/>
      <c r="K432" s="738"/>
      <c r="L432" s="738"/>
      <c r="M432" s="738"/>
      <c r="N432" s="738"/>
      <c r="O432" s="739"/>
      <c r="P432" s="739"/>
      <c r="Q432" s="739"/>
      <c r="R432" s="739"/>
      <c r="S432" s="739"/>
      <c r="T432" s="739"/>
      <c r="U432" s="745"/>
      <c r="V432" s="745"/>
      <c r="W432" s="745"/>
      <c r="X432" s="745"/>
      <c r="Y432" s="745"/>
      <c r="Z432" s="745"/>
      <c r="AA432" s="734"/>
      <c r="AB432" s="735"/>
      <c r="AC432" s="735"/>
      <c r="AD432" s="735"/>
      <c r="AE432" s="735"/>
      <c r="AF432" s="735"/>
      <c r="AG432" s="735"/>
      <c r="AH432" s="735"/>
      <c r="AI432" s="735"/>
      <c r="AJ432" s="735"/>
      <c r="AK432" s="735"/>
      <c r="AL432" s="735"/>
      <c r="AM432" s="735"/>
      <c r="AN432" s="735"/>
      <c r="AO432" s="735"/>
      <c r="AP432" s="735"/>
      <c r="AQ432" s="735"/>
      <c r="AR432" s="735"/>
      <c r="AS432" s="735"/>
      <c r="AT432" s="735"/>
      <c r="AU432" s="735"/>
      <c r="AV432" s="735"/>
      <c r="AW432" s="735"/>
      <c r="AX432" s="735"/>
      <c r="AY432" s="735"/>
      <c r="AZ432" s="735"/>
      <c r="BA432" s="736"/>
      <c r="BB432" s="705"/>
      <c r="BC432" s="705"/>
      <c r="BD432" s="705"/>
      <c r="BE432" s="706"/>
      <c r="BF432" s="707"/>
      <c r="BG432" s="707"/>
      <c r="BH432" s="707"/>
      <c r="BI432" s="707"/>
      <c r="BJ432" s="707"/>
      <c r="BK432" s="707"/>
      <c r="BL432" s="708"/>
    </row>
    <row r="433" spans="2:64" ht="15.95" customHeight="1">
      <c r="C433" s="701"/>
      <c r="D433" s="702"/>
      <c r="E433" s="709"/>
      <c r="F433" s="743"/>
      <c r="G433" s="743"/>
      <c r="H433" s="743"/>
      <c r="I433" s="743"/>
      <c r="J433" s="743"/>
      <c r="K433" s="743"/>
      <c r="L433" s="743"/>
      <c r="M433" s="743"/>
      <c r="N433" s="743"/>
      <c r="O433" s="740"/>
      <c r="P433" s="740"/>
      <c r="Q433" s="740"/>
      <c r="R433" s="740"/>
      <c r="S433" s="740"/>
      <c r="T433" s="740"/>
      <c r="U433" s="745"/>
      <c r="V433" s="745"/>
      <c r="W433" s="745"/>
      <c r="X433" s="745"/>
      <c r="Y433" s="745"/>
      <c r="Z433" s="745"/>
      <c r="AA433" s="734"/>
      <c r="AB433" s="735"/>
      <c r="AC433" s="735"/>
      <c r="AD433" s="735"/>
      <c r="AE433" s="735"/>
      <c r="AF433" s="735"/>
      <c r="AG433" s="735"/>
      <c r="AH433" s="735"/>
      <c r="AI433" s="735"/>
      <c r="AJ433" s="735"/>
      <c r="AK433" s="735"/>
      <c r="AL433" s="735"/>
      <c r="AM433" s="735"/>
      <c r="AN433" s="735"/>
      <c r="AO433" s="735"/>
      <c r="AP433" s="735"/>
      <c r="AQ433" s="735"/>
      <c r="AR433" s="735"/>
      <c r="AS433" s="735"/>
      <c r="AT433" s="735"/>
      <c r="AU433" s="735"/>
      <c r="AV433" s="735"/>
      <c r="AW433" s="735"/>
      <c r="AX433" s="735"/>
      <c r="AY433" s="735"/>
      <c r="AZ433" s="735"/>
      <c r="BA433" s="736"/>
      <c r="BB433" s="731"/>
      <c r="BC433" s="732"/>
      <c r="BD433" s="733"/>
      <c r="BE433" s="709"/>
      <c r="BF433" s="710"/>
      <c r="BG433" s="710"/>
      <c r="BH433" s="710"/>
      <c r="BI433" s="710"/>
      <c r="BJ433" s="710"/>
      <c r="BK433" s="710"/>
      <c r="BL433" s="711"/>
    </row>
    <row r="434" spans="2:64" ht="15.95" customHeight="1">
      <c r="C434" s="703"/>
      <c r="D434" s="704"/>
      <c r="E434" s="712"/>
      <c r="F434" s="713"/>
      <c r="G434" s="713"/>
      <c r="H434" s="713"/>
      <c r="I434" s="713"/>
      <c r="J434" s="713"/>
      <c r="K434" s="713"/>
      <c r="L434" s="713"/>
      <c r="M434" s="713"/>
      <c r="N434" s="713"/>
      <c r="O434" s="744" t="str">
        <f>IF(O432="","",DATEDIF(O432,$J$52,"Y"))</f>
        <v/>
      </c>
      <c r="P434" s="744"/>
      <c r="Q434" s="744"/>
      <c r="R434" s="744"/>
      <c r="S434" s="744"/>
      <c r="T434" s="744"/>
      <c r="U434" s="745"/>
      <c r="V434" s="745"/>
      <c r="W434" s="745"/>
      <c r="X434" s="745"/>
      <c r="Y434" s="745"/>
      <c r="Z434" s="745"/>
      <c r="AA434" s="734"/>
      <c r="AB434" s="735"/>
      <c r="AC434" s="735"/>
      <c r="AD434" s="735"/>
      <c r="AE434" s="735"/>
      <c r="AF434" s="735"/>
      <c r="AG434" s="735"/>
      <c r="AH434" s="735"/>
      <c r="AI434" s="735"/>
      <c r="AJ434" s="735"/>
      <c r="AK434" s="735"/>
      <c r="AL434" s="735"/>
      <c r="AM434" s="735"/>
      <c r="AN434" s="735"/>
      <c r="AO434" s="735"/>
      <c r="AP434" s="735"/>
      <c r="AQ434" s="735"/>
      <c r="AR434" s="735"/>
      <c r="AS434" s="735"/>
      <c r="AT434" s="735"/>
      <c r="AU434" s="735"/>
      <c r="AV434" s="735"/>
      <c r="AW434" s="735"/>
      <c r="AX434" s="735"/>
      <c r="AY434" s="735"/>
      <c r="AZ434" s="735"/>
      <c r="BA434" s="736"/>
      <c r="BB434" s="731"/>
      <c r="BC434" s="732"/>
      <c r="BD434" s="733"/>
      <c r="BE434" s="712"/>
      <c r="BF434" s="713"/>
      <c r="BG434" s="713"/>
      <c r="BH434" s="713"/>
      <c r="BI434" s="713"/>
      <c r="BJ434" s="713"/>
      <c r="BK434" s="713"/>
      <c r="BL434" s="714"/>
    </row>
    <row r="435" spans="2:64" ht="15.95" customHeight="1">
      <c r="C435" s="699" t="str">
        <f>IF(E435="","",COUNT($C$7:D434)+1)</f>
        <v/>
      </c>
      <c r="D435" s="700"/>
      <c r="E435" s="737"/>
      <c r="F435" s="738"/>
      <c r="G435" s="738"/>
      <c r="H435" s="738"/>
      <c r="I435" s="738"/>
      <c r="J435" s="738"/>
      <c r="K435" s="738"/>
      <c r="L435" s="738"/>
      <c r="M435" s="738"/>
      <c r="N435" s="738"/>
      <c r="O435" s="739"/>
      <c r="P435" s="739"/>
      <c r="Q435" s="739"/>
      <c r="R435" s="739"/>
      <c r="S435" s="739"/>
      <c r="T435" s="739"/>
      <c r="U435" s="745"/>
      <c r="V435" s="745"/>
      <c r="W435" s="745"/>
      <c r="X435" s="745"/>
      <c r="Y435" s="745"/>
      <c r="Z435" s="745"/>
      <c r="AA435" s="734"/>
      <c r="AB435" s="735"/>
      <c r="AC435" s="735"/>
      <c r="AD435" s="735"/>
      <c r="AE435" s="735"/>
      <c r="AF435" s="735"/>
      <c r="AG435" s="735"/>
      <c r="AH435" s="735"/>
      <c r="AI435" s="735"/>
      <c r="AJ435" s="735"/>
      <c r="AK435" s="735"/>
      <c r="AL435" s="735"/>
      <c r="AM435" s="735"/>
      <c r="AN435" s="735"/>
      <c r="AO435" s="735"/>
      <c r="AP435" s="735"/>
      <c r="AQ435" s="735"/>
      <c r="AR435" s="735"/>
      <c r="AS435" s="735"/>
      <c r="AT435" s="735"/>
      <c r="AU435" s="735"/>
      <c r="AV435" s="735"/>
      <c r="AW435" s="735"/>
      <c r="AX435" s="735"/>
      <c r="AY435" s="735"/>
      <c r="AZ435" s="735"/>
      <c r="BA435" s="736"/>
      <c r="BB435" s="705"/>
      <c r="BC435" s="705"/>
      <c r="BD435" s="705"/>
      <c r="BE435" s="706"/>
      <c r="BF435" s="707"/>
      <c r="BG435" s="707"/>
      <c r="BH435" s="707"/>
      <c r="BI435" s="707"/>
      <c r="BJ435" s="707"/>
      <c r="BK435" s="707"/>
      <c r="BL435" s="708"/>
    </row>
    <row r="436" spans="2:64" ht="15.95" customHeight="1">
      <c r="C436" s="701"/>
      <c r="D436" s="702"/>
      <c r="E436" s="709"/>
      <c r="F436" s="743"/>
      <c r="G436" s="743"/>
      <c r="H436" s="743"/>
      <c r="I436" s="743"/>
      <c r="J436" s="743"/>
      <c r="K436" s="743"/>
      <c r="L436" s="743"/>
      <c r="M436" s="743"/>
      <c r="N436" s="743"/>
      <c r="O436" s="740"/>
      <c r="P436" s="740"/>
      <c r="Q436" s="740"/>
      <c r="R436" s="740"/>
      <c r="S436" s="740"/>
      <c r="T436" s="740"/>
      <c r="U436" s="745"/>
      <c r="V436" s="745"/>
      <c r="W436" s="745"/>
      <c r="X436" s="745"/>
      <c r="Y436" s="745"/>
      <c r="Z436" s="745"/>
      <c r="AA436" s="734"/>
      <c r="AB436" s="735"/>
      <c r="AC436" s="735"/>
      <c r="AD436" s="735"/>
      <c r="AE436" s="735"/>
      <c r="AF436" s="735"/>
      <c r="AG436" s="735"/>
      <c r="AH436" s="735"/>
      <c r="AI436" s="735"/>
      <c r="AJ436" s="735"/>
      <c r="AK436" s="735"/>
      <c r="AL436" s="735"/>
      <c r="AM436" s="735"/>
      <c r="AN436" s="735"/>
      <c r="AO436" s="735"/>
      <c r="AP436" s="735"/>
      <c r="AQ436" s="735"/>
      <c r="AR436" s="735"/>
      <c r="AS436" s="735"/>
      <c r="AT436" s="735"/>
      <c r="AU436" s="735"/>
      <c r="AV436" s="735"/>
      <c r="AW436" s="735"/>
      <c r="AX436" s="735"/>
      <c r="AY436" s="735"/>
      <c r="AZ436" s="735"/>
      <c r="BA436" s="736"/>
      <c r="BB436" s="731"/>
      <c r="BC436" s="732"/>
      <c r="BD436" s="733"/>
      <c r="BE436" s="709"/>
      <c r="BF436" s="710"/>
      <c r="BG436" s="710"/>
      <c r="BH436" s="710"/>
      <c r="BI436" s="710"/>
      <c r="BJ436" s="710"/>
      <c r="BK436" s="710"/>
      <c r="BL436" s="711"/>
    </row>
    <row r="437" spans="2:64" ht="15.95" customHeight="1">
      <c r="C437" s="703"/>
      <c r="D437" s="704"/>
      <c r="E437" s="712"/>
      <c r="F437" s="713"/>
      <c r="G437" s="713"/>
      <c r="H437" s="713"/>
      <c r="I437" s="713"/>
      <c r="J437" s="713"/>
      <c r="K437" s="713"/>
      <c r="L437" s="713"/>
      <c r="M437" s="713"/>
      <c r="N437" s="713"/>
      <c r="O437" s="744" t="str">
        <f>IF(O435="","",DATEDIF(O435,$J$52,"Y"))</f>
        <v/>
      </c>
      <c r="P437" s="744"/>
      <c r="Q437" s="744"/>
      <c r="R437" s="744"/>
      <c r="S437" s="744"/>
      <c r="T437" s="744"/>
      <c r="U437" s="745"/>
      <c r="V437" s="745"/>
      <c r="W437" s="745"/>
      <c r="X437" s="745"/>
      <c r="Y437" s="745"/>
      <c r="Z437" s="745"/>
      <c r="AA437" s="734"/>
      <c r="AB437" s="735"/>
      <c r="AC437" s="735"/>
      <c r="AD437" s="735"/>
      <c r="AE437" s="735"/>
      <c r="AF437" s="735"/>
      <c r="AG437" s="735"/>
      <c r="AH437" s="735"/>
      <c r="AI437" s="735"/>
      <c r="AJ437" s="735"/>
      <c r="AK437" s="735"/>
      <c r="AL437" s="735"/>
      <c r="AM437" s="735"/>
      <c r="AN437" s="735"/>
      <c r="AO437" s="735"/>
      <c r="AP437" s="735"/>
      <c r="AQ437" s="735"/>
      <c r="AR437" s="735"/>
      <c r="AS437" s="735"/>
      <c r="AT437" s="735"/>
      <c r="AU437" s="735"/>
      <c r="AV437" s="735"/>
      <c r="AW437" s="735"/>
      <c r="AX437" s="735"/>
      <c r="AY437" s="735"/>
      <c r="AZ437" s="735"/>
      <c r="BA437" s="736"/>
      <c r="BB437" s="731"/>
      <c r="BC437" s="732"/>
      <c r="BD437" s="733"/>
      <c r="BE437" s="712"/>
      <c r="BF437" s="713"/>
      <c r="BG437" s="713"/>
      <c r="BH437" s="713"/>
      <c r="BI437" s="713"/>
      <c r="BJ437" s="713"/>
      <c r="BK437" s="713"/>
      <c r="BL437" s="714"/>
    </row>
    <row r="438" spans="2:64" ht="15.95" customHeight="1">
      <c r="C438" s="699" t="str">
        <f>IF(E438="","",COUNT($C$7:D437)+1)</f>
        <v/>
      </c>
      <c r="D438" s="700"/>
      <c r="E438" s="737"/>
      <c r="F438" s="738"/>
      <c r="G438" s="738"/>
      <c r="H438" s="738"/>
      <c r="I438" s="738"/>
      <c r="J438" s="738"/>
      <c r="K438" s="738"/>
      <c r="L438" s="738"/>
      <c r="M438" s="738"/>
      <c r="N438" s="738"/>
      <c r="O438" s="739"/>
      <c r="P438" s="739"/>
      <c r="Q438" s="739"/>
      <c r="R438" s="739"/>
      <c r="S438" s="739"/>
      <c r="T438" s="739"/>
      <c r="U438" s="745"/>
      <c r="V438" s="745"/>
      <c r="W438" s="745"/>
      <c r="X438" s="745"/>
      <c r="Y438" s="745"/>
      <c r="Z438" s="745"/>
      <c r="AA438" s="734"/>
      <c r="AB438" s="735"/>
      <c r="AC438" s="735"/>
      <c r="AD438" s="735"/>
      <c r="AE438" s="735"/>
      <c r="AF438" s="735"/>
      <c r="AG438" s="735"/>
      <c r="AH438" s="735"/>
      <c r="AI438" s="735"/>
      <c r="AJ438" s="735"/>
      <c r="AK438" s="735"/>
      <c r="AL438" s="735"/>
      <c r="AM438" s="735"/>
      <c r="AN438" s="735"/>
      <c r="AO438" s="735"/>
      <c r="AP438" s="735"/>
      <c r="AQ438" s="735"/>
      <c r="AR438" s="735"/>
      <c r="AS438" s="735"/>
      <c r="AT438" s="735"/>
      <c r="AU438" s="735"/>
      <c r="AV438" s="735"/>
      <c r="AW438" s="735"/>
      <c r="AX438" s="735"/>
      <c r="AY438" s="735"/>
      <c r="AZ438" s="735"/>
      <c r="BA438" s="736"/>
      <c r="BB438" s="705"/>
      <c r="BC438" s="705"/>
      <c r="BD438" s="705"/>
      <c r="BE438" s="706"/>
      <c r="BF438" s="707"/>
      <c r="BG438" s="707"/>
      <c r="BH438" s="707"/>
      <c r="BI438" s="707"/>
      <c r="BJ438" s="707"/>
      <c r="BK438" s="707"/>
      <c r="BL438" s="708"/>
    </row>
    <row r="439" spans="2:64" ht="15.95" customHeight="1">
      <c r="C439" s="701"/>
      <c r="D439" s="702"/>
      <c r="E439" s="709"/>
      <c r="F439" s="743"/>
      <c r="G439" s="743"/>
      <c r="H439" s="743"/>
      <c r="I439" s="743"/>
      <c r="J439" s="743"/>
      <c r="K439" s="743"/>
      <c r="L439" s="743"/>
      <c r="M439" s="743"/>
      <c r="N439" s="743"/>
      <c r="O439" s="740"/>
      <c r="P439" s="740"/>
      <c r="Q439" s="740"/>
      <c r="R439" s="740"/>
      <c r="S439" s="740"/>
      <c r="T439" s="740"/>
      <c r="U439" s="745"/>
      <c r="V439" s="745"/>
      <c r="W439" s="745"/>
      <c r="X439" s="745"/>
      <c r="Y439" s="745"/>
      <c r="Z439" s="745"/>
      <c r="AA439" s="734"/>
      <c r="AB439" s="735"/>
      <c r="AC439" s="735"/>
      <c r="AD439" s="735"/>
      <c r="AE439" s="735"/>
      <c r="AF439" s="735"/>
      <c r="AG439" s="735"/>
      <c r="AH439" s="735"/>
      <c r="AI439" s="735"/>
      <c r="AJ439" s="735"/>
      <c r="AK439" s="735"/>
      <c r="AL439" s="735"/>
      <c r="AM439" s="735"/>
      <c r="AN439" s="735"/>
      <c r="AO439" s="735"/>
      <c r="AP439" s="735"/>
      <c r="AQ439" s="735"/>
      <c r="AR439" s="735"/>
      <c r="AS439" s="735"/>
      <c r="AT439" s="735"/>
      <c r="AU439" s="735"/>
      <c r="AV439" s="735"/>
      <c r="AW439" s="735"/>
      <c r="AX439" s="735"/>
      <c r="AY439" s="735"/>
      <c r="AZ439" s="735"/>
      <c r="BA439" s="736"/>
      <c r="BB439" s="731"/>
      <c r="BC439" s="732"/>
      <c r="BD439" s="733"/>
      <c r="BE439" s="709"/>
      <c r="BF439" s="710"/>
      <c r="BG439" s="710"/>
      <c r="BH439" s="710"/>
      <c r="BI439" s="710"/>
      <c r="BJ439" s="710"/>
      <c r="BK439" s="710"/>
      <c r="BL439" s="711"/>
    </row>
    <row r="440" spans="2:64" ht="15.95" customHeight="1">
      <c r="C440" s="703"/>
      <c r="D440" s="704"/>
      <c r="E440" s="712"/>
      <c r="F440" s="713"/>
      <c r="G440" s="713"/>
      <c r="H440" s="713"/>
      <c r="I440" s="713"/>
      <c r="J440" s="713"/>
      <c r="K440" s="713"/>
      <c r="L440" s="713"/>
      <c r="M440" s="713"/>
      <c r="N440" s="713"/>
      <c r="O440" s="744" t="str">
        <f>IF(O438="","",DATEDIF(O438,$J$52,"Y"))</f>
        <v/>
      </c>
      <c r="P440" s="744"/>
      <c r="Q440" s="744"/>
      <c r="R440" s="744"/>
      <c r="S440" s="744"/>
      <c r="T440" s="744"/>
      <c r="U440" s="745"/>
      <c r="V440" s="745"/>
      <c r="W440" s="745"/>
      <c r="X440" s="745"/>
      <c r="Y440" s="745"/>
      <c r="Z440" s="745"/>
      <c r="AA440" s="734"/>
      <c r="AB440" s="735"/>
      <c r="AC440" s="735"/>
      <c r="AD440" s="735"/>
      <c r="AE440" s="735"/>
      <c r="AF440" s="735"/>
      <c r="AG440" s="735"/>
      <c r="AH440" s="735"/>
      <c r="AI440" s="735"/>
      <c r="AJ440" s="735"/>
      <c r="AK440" s="735"/>
      <c r="AL440" s="735"/>
      <c r="AM440" s="735"/>
      <c r="AN440" s="735"/>
      <c r="AO440" s="735"/>
      <c r="AP440" s="735"/>
      <c r="AQ440" s="735"/>
      <c r="AR440" s="735"/>
      <c r="AS440" s="735"/>
      <c r="AT440" s="735"/>
      <c r="AU440" s="735"/>
      <c r="AV440" s="735"/>
      <c r="AW440" s="735"/>
      <c r="AX440" s="735"/>
      <c r="AY440" s="735"/>
      <c r="AZ440" s="735"/>
      <c r="BA440" s="736"/>
      <c r="BB440" s="731"/>
      <c r="BC440" s="732"/>
      <c r="BD440" s="733"/>
      <c r="BE440" s="712"/>
      <c r="BF440" s="713"/>
      <c r="BG440" s="713"/>
      <c r="BH440" s="713"/>
      <c r="BI440" s="713"/>
      <c r="BJ440" s="713"/>
      <c r="BK440" s="713"/>
      <c r="BL440" s="714"/>
    </row>
    <row r="441" spans="2:64" ht="15.95" customHeight="1">
      <c r="C441" s="699" t="str">
        <f>IF(E441="","",COUNT($C$7:D440)+1)</f>
        <v/>
      </c>
      <c r="D441" s="700"/>
      <c r="E441" s="737"/>
      <c r="F441" s="738"/>
      <c r="G441" s="738"/>
      <c r="H441" s="738"/>
      <c r="I441" s="738"/>
      <c r="J441" s="738"/>
      <c r="K441" s="738"/>
      <c r="L441" s="738"/>
      <c r="M441" s="738"/>
      <c r="N441" s="738"/>
      <c r="O441" s="739"/>
      <c r="P441" s="739"/>
      <c r="Q441" s="739"/>
      <c r="R441" s="739"/>
      <c r="S441" s="739"/>
      <c r="T441" s="739"/>
      <c r="U441" s="745"/>
      <c r="V441" s="745"/>
      <c r="W441" s="745"/>
      <c r="X441" s="745"/>
      <c r="Y441" s="745"/>
      <c r="Z441" s="745"/>
      <c r="AA441" s="734"/>
      <c r="AB441" s="735"/>
      <c r="AC441" s="735"/>
      <c r="AD441" s="735"/>
      <c r="AE441" s="735"/>
      <c r="AF441" s="735"/>
      <c r="AG441" s="735"/>
      <c r="AH441" s="735"/>
      <c r="AI441" s="735"/>
      <c r="AJ441" s="735"/>
      <c r="AK441" s="735"/>
      <c r="AL441" s="735"/>
      <c r="AM441" s="735"/>
      <c r="AN441" s="735"/>
      <c r="AO441" s="735"/>
      <c r="AP441" s="735"/>
      <c r="AQ441" s="735"/>
      <c r="AR441" s="735"/>
      <c r="AS441" s="735"/>
      <c r="AT441" s="735"/>
      <c r="AU441" s="735"/>
      <c r="AV441" s="735"/>
      <c r="AW441" s="735"/>
      <c r="AX441" s="735"/>
      <c r="AY441" s="735"/>
      <c r="AZ441" s="735"/>
      <c r="BA441" s="736"/>
      <c r="BB441" s="705"/>
      <c r="BC441" s="705"/>
      <c r="BD441" s="705"/>
      <c r="BE441" s="706"/>
      <c r="BF441" s="707"/>
      <c r="BG441" s="707"/>
      <c r="BH441" s="707"/>
      <c r="BI441" s="707"/>
      <c r="BJ441" s="707"/>
      <c r="BK441" s="707"/>
      <c r="BL441" s="708"/>
    </row>
    <row r="442" spans="2:64" ht="15.95" customHeight="1">
      <c r="C442" s="701"/>
      <c r="D442" s="702"/>
      <c r="E442" s="709"/>
      <c r="F442" s="743"/>
      <c r="G442" s="743"/>
      <c r="H442" s="743"/>
      <c r="I442" s="743"/>
      <c r="J442" s="743"/>
      <c r="K442" s="743"/>
      <c r="L442" s="743"/>
      <c r="M442" s="743"/>
      <c r="N442" s="743"/>
      <c r="O442" s="740"/>
      <c r="P442" s="740"/>
      <c r="Q442" s="740"/>
      <c r="R442" s="740"/>
      <c r="S442" s="740"/>
      <c r="T442" s="740"/>
      <c r="U442" s="745"/>
      <c r="V442" s="745"/>
      <c r="W442" s="745"/>
      <c r="X442" s="745"/>
      <c r="Y442" s="745"/>
      <c r="Z442" s="745"/>
      <c r="AA442" s="734"/>
      <c r="AB442" s="735"/>
      <c r="AC442" s="735"/>
      <c r="AD442" s="735"/>
      <c r="AE442" s="735"/>
      <c r="AF442" s="735"/>
      <c r="AG442" s="735"/>
      <c r="AH442" s="735"/>
      <c r="AI442" s="735"/>
      <c r="AJ442" s="735"/>
      <c r="AK442" s="735"/>
      <c r="AL442" s="735"/>
      <c r="AM442" s="735"/>
      <c r="AN442" s="735"/>
      <c r="AO442" s="735"/>
      <c r="AP442" s="735"/>
      <c r="AQ442" s="735"/>
      <c r="AR442" s="735"/>
      <c r="AS442" s="735"/>
      <c r="AT442" s="735"/>
      <c r="AU442" s="735"/>
      <c r="AV442" s="735"/>
      <c r="AW442" s="735"/>
      <c r="AX442" s="735"/>
      <c r="AY442" s="735"/>
      <c r="AZ442" s="735"/>
      <c r="BA442" s="736"/>
      <c r="BB442" s="731"/>
      <c r="BC442" s="732"/>
      <c r="BD442" s="733"/>
      <c r="BE442" s="709"/>
      <c r="BF442" s="710"/>
      <c r="BG442" s="710"/>
      <c r="BH442" s="710"/>
      <c r="BI442" s="710"/>
      <c r="BJ442" s="710"/>
      <c r="BK442" s="710"/>
      <c r="BL442" s="711"/>
    </row>
    <row r="443" spans="2:64" ht="15.95" customHeight="1" thickBot="1">
      <c r="C443" s="703"/>
      <c r="D443" s="704"/>
      <c r="E443" s="712"/>
      <c r="F443" s="713"/>
      <c r="G443" s="713"/>
      <c r="H443" s="713"/>
      <c r="I443" s="713"/>
      <c r="J443" s="713"/>
      <c r="K443" s="713"/>
      <c r="L443" s="713"/>
      <c r="M443" s="713"/>
      <c r="N443" s="713"/>
      <c r="O443" s="744" t="str">
        <f>IF(O441="","",DATEDIF(O441,$J$52,"Y"))</f>
        <v/>
      </c>
      <c r="P443" s="744"/>
      <c r="Q443" s="744"/>
      <c r="R443" s="744"/>
      <c r="S443" s="744"/>
      <c r="T443" s="744"/>
      <c r="U443" s="745"/>
      <c r="V443" s="745"/>
      <c r="W443" s="745"/>
      <c r="X443" s="745"/>
      <c r="Y443" s="745"/>
      <c r="Z443" s="745"/>
      <c r="AA443" s="734"/>
      <c r="AB443" s="735"/>
      <c r="AC443" s="735"/>
      <c r="AD443" s="735"/>
      <c r="AE443" s="735"/>
      <c r="AF443" s="735"/>
      <c r="AG443" s="735"/>
      <c r="AH443" s="735"/>
      <c r="AI443" s="735"/>
      <c r="AJ443" s="735"/>
      <c r="AK443" s="735"/>
      <c r="AL443" s="735"/>
      <c r="AM443" s="735"/>
      <c r="AN443" s="735"/>
      <c r="AO443" s="735"/>
      <c r="AP443" s="735"/>
      <c r="AQ443" s="735"/>
      <c r="AR443" s="735"/>
      <c r="AS443" s="735"/>
      <c r="AT443" s="735"/>
      <c r="AU443" s="735"/>
      <c r="AV443" s="735"/>
      <c r="AW443" s="735"/>
      <c r="AX443" s="735"/>
      <c r="AY443" s="735"/>
      <c r="AZ443" s="735"/>
      <c r="BA443" s="736"/>
      <c r="BB443" s="731"/>
      <c r="BC443" s="732"/>
      <c r="BD443" s="733"/>
      <c r="BE443" s="712"/>
      <c r="BF443" s="713"/>
      <c r="BG443" s="713"/>
      <c r="BH443" s="713"/>
      <c r="BI443" s="713"/>
      <c r="BJ443" s="713"/>
      <c r="BK443" s="713"/>
      <c r="BL443" s="714"/>
    </row>
    <row r="444" spans="2:64" ht="15.95" customHeight="1">
      <c r="B444" s="179"/>
      <c r="C444" s="159"/>
      <c r="D444" s="183" t="s">
        <v>756</v>
      </c>
      <c r="E444" s="184"/>
      <c r="F444" s="184"/>
      <c r="G444" s="184"/>
      <c r="H444" s="184"/>
      <c r="I444" s="184"/>
      <c r="J444" s="757">
        <v>45383</v>
      </c>
      <c r="K444" s="757"/>
      <c r="L444" s="757"/>
      <c r="M444" s="757"/>
      <c r="N444" s="757"/>
      <c r="O444" s="757"/>
      <c r="P444" s="757"/>
      <c r="Q444" s="183" t="s">
        <v>757</v>
      </c>
      <c r="R444" s="183"/>
      <c r="S444" s="159"/>
      <c r="T444" s="159"/>
      <c r="U444" s="159"/>
      <c r="V444" s="159"/>
      <c r="W444" s="159"/>
      <c r="X444" s="159"/>
      <c r="Y444" s="159"/>
      <c r="Z444" s="159"/>
      <c r="AA444" s="159"/>
      <c r="AB444" s="159"/>
      <c r="AC444" s="159"/>
      <c r="AD444" s="159"/>
      <c r="AE444" s="159"/>
      <c r="AF444" s="159"/>
      <c r="AG444" s="159"/>
      <c r="AH444" s="159"/>
      <c r="AI444" s="173"/>
      <c r="AJ444" s="173"/>
      <c r="AK444" s="173"/>
      <c r="AL444" s="173"/>
      <c r="AM444" s="173"/>
      <c r="AN444" s="173"/>
      <c r="AO444" s="174"/>
      <c r="AP444" s="174"/>
      <c r="AQ444" s="173"/>
      <c r="AR444" s="173"/>
      <c r="AS444" s="173"/>
      <c r="AT444" s="173"/>
      <c r="AU444" s="173"/>
      <c r="AV444" s="173"/>
      <c r="AW444" s="173"/>
      <c r="AX444" s="173"/>
      <c r="AY444" s="173"/>
      <c r="AZ444" s="175"/>
      <c r="BA444" s="175"/>
      <c r="BB444" s="175"/>
      <c r="BC444" s="175"/>
      <c r="BD444" s="175"/>
      <c r="BE444" s="173"/>
      <c r="BF444" s="173"/>
      <c r="BG444" s="173"/>
      <c r="BH444" s="173"/>
      <c r="BI444" s="173"/>
      <c r="BJ444" s="173"/>
      <c r="BK444" s="173"/>
      <c r="BL444" s="173"/>
    </row>
    <row r="445" spans="2:64" ht="15.95" customHeight="1">
      <c r="B445" s="154"/>
      <c r="C445" s="161"/>
      <c r="D445" s="162"/>
      <c r="Q445" s="158"/>
      <c r="R445" s="158"/>
      <c r="S445" s="158"/>
      <c r="T445" s="158"/>
      <c r="U445" s="158"/>
      <c r="V445" s="158"/>
      <c r="W445" s="158"/>
      <c r="X445" s="158"/>
      <c r="Y445" s="158"/>
      <c r="Z445" s="158"/>
      <c r="AA445" s="158"/>
      <c r="AB445" s="158"/>
      <c r="AC445" s="158"/>
      <c r="AD445" s="158"/>
      <c r="AE445" s="166"/>
      <c r="AF445" s="166"/>
      <c r="AG445" s="166"/>
      <c r="AO445" s="166"/>
      <c r="AP445" s="166"/>
      <c r="AZ445" s="176"/>
      <c r="BA445" s="176"/>
      <c r="BB445" s="176"/>
      <c r="BC445" s="176"/>
      <c r="BD445" s="176"/>
    </row>
    <row r="446" spans="2:64" ht="15.95" customHeight="1">
      <c r="B446" s="154"/>
      <c r="C446" s="161"/>
      <c r="Q446" s="158"/>
      <c r="R446" s="158"/>
      <c r="S446" s="158"/>
      <c r="T446" s="158"/>
      <c r="U446" s="158"/>
      <c r="V446" s="158"/>
      <c r="W446" s="158"/>
      <c r="X446" s="158"/>
      <c r="Y446" s="158"/>
      <c r="Z446" s="158"/>
      <c r="AA446" s="158"/>
      <c r="AB446" s="158"/>
      <c r="AC446" s="158"/>
      <c r="AD446" s="158"/>
      <c r="AE446" s="166"/>
      <c r="AF446" s="166"/>
      <c r="AG446" s="166"/>
      <c r="AO446" s="166"/>
      <c r="AP446" s="166"/>
      <c r="AZ446" s="176"/>
      <c r="BA446" s="176"/>
      <c r="BB446" s="176"/>
      <c r="BC446" s="176"/>
      <c r="BD446" s="176"/>
    </row>
    <row r="447" spans="2:64" ht="15.95" customHeight="1">
      <c r="B447" s="154"/>
      <c r="C447" s="161"/>
      <c r="N447" s="167"/>
      <c r="O447" s="167"/>
      <c r="P447" s="167"/>
      <c r="Q447" s="158"/>
      <c r="R447" s="158"/>
      <c r="S447" s="158"/>
      <c r="T447" s="158"/>
      <c r="U447" s="158"/>
      <c r="V447" s="158"/>
      <c r="W447" s="158"/>
      <c r="X447" s="158"/>
      <c r="Y447" s="158"/>
      <c r="Z447" s="158"/>
      <c r="AA447" s="158"/>
      <c r="AB447" s="158"/>
      <c r="AC447" s="158"/>
      <c r="AD447" s="158"/>
      <c r="AE447" s="166"/>
      <c r="AF447" s="166"/>
      <c r="AG447" s="166"/>
      <c r="AO447" s="166"/>
      <c r="AP447" s="166"/>
      <c r="AZ447" s="176"/>
      <c r="BA447" s="176"/>
      <c r="BB447" s="176"/>
      <c r="BC447" s="176"/>
      <c r="BD447" s="176"/>
    </row>
    <row r="449" spans="1:64" ht="15.95" customHeight="1">
      <c r="A449" s="154" t="s">
        <v>428</v>
      </c>
      <c r="B449" s="154"/>
      <c r="E449" s="177"/>
      <c r="F449" s="177"/>
      <c r="G449" s="177"/>
      <c r="H449" s="177"/>
      <c r="I449" s="177"/>
      <c r="J449" s="177"/>
      <c r="K449" s="177"/>
      <c r="L449" s="177"/>
      <c r="P449" s="723" t="s">
        <v>181</v>
      </c>
      <c r="Q449" s="724"/>
      <c r="R449" s="724"/>
      <c r="S449" s="724"/>
      <c r="T449" s="724"/>
      <c r="U449" s="724"/>
      <c r="V449" s="724"/>
      <c r="W449" s="725"/>
      <c r="X449" s="723">
        <f>X1</f>
        <v>0</v>
      </c>
      <c r="Y449" s="724"/>
      <c r="Z449" s="724"/>
      <c r="AA449" s="724"/>
      <c r="AB449" s="724"/>
      <c r="AC449" s="724"/>
      <c r="AD449" s="725"/>
      <c r="AE449" s="156"/>
      <c r="AF449" s="156"/>
      <c r="AG449" s="156"/>
      <c r="AH449" s="764" t="s">
        <v>5</v>
      </c>
      <c r="AI449" s="765"/>
      <c r="AJ449" s="765"/>
      <c r="AK449" s="765"/>
      <c r="AL449" s="765"/>
      <c r="AM449" s="765"/>
      <c r="AN449" s="765"/>
      <c r="AO449" s="766"/>
      <c r="AP449" s="726" t="str">
        <f>AQ1</f>
        <v/>
      </c>
      <c r="AQ449" s="727"/>
      <c r="AR449" s="727"/>
      <c r="AS449" s="727"/>
      <c r="AT449" s="727"/>
      <c r="AU449" s="727"/>
      <c r="AV449" s="727"/>
      <c r="AW449" s="727"/>
      <c r="AX449" s="727"/>
      <c r="AY449" s="727"/>
      <c r="AZ449" s="727"/>
      <c r="BA449" s="727"/>
      <c r="BB449" s="727"/>
      <c r="BC449" s="727"/>
      <c r="BD449" s="727"/>
      <c r="BE449" s="727"/>
      <c r="BF449" s="727"/>
      <c r="BG449" s="728"/>
      <c r="BH449" s="172"/>
      <c r="BI449" s="729" t="s">
        <v>270</v>
      </c>
      <c r="BJ449" s="729"/>
      <c r="BK449" s="729"/>
      <c r="BL449" s="729"/>
    </row>
    <row r="450" spans="1:64" ht="15.95" customHeight="1">
      <c r="A450" s="154"/>
      <c r="B450" s="154"/>
    </row>
    <row r="451" spans="1:64" ht="15.95" customHeight="1">
      <c r="C451" s="730" t="s">
        <v>183</v>
      </c>
      <c r="D451" s="730"/>
      <c r="E451" s="730"/>
      <c r="F451" s="730"/>
      <c r="G451" s="730"/>
      <c r="H451" s="730"/>
      <c r="I451" s="730"/>
      <c r="J451" s="730"/>
      <c r="K451" s="730"/>
      <c r="L451" s="730"/>
      <c r="M451" s="730"/>
      <c r="N451" s="730"/>
      <c r="O451" s="730"/>
      <c r="P451" s="730"/>
      <c r="Q451" s="730"/>
      <c r="R451" s="730"/>
      <c r="S451" s="730"/>
      <c r="T451" s="730"/>
      <c r="U451" s="730"/>
      <c r="V451" s="730"/>
      <c r="W451" s="730"/>
      <c r="X451" s="730"/>
      <c r="Y451" s="730"/>
      <c r="Z451" s="730"/>
      <c r="AA451" s="730"/>
      <c r="AB451" s="730"/>
      <c r="AC451" s="730"/>
      <c r="AD451" s="730"/>
      <c r="AE451" s="730"/>
      <c r="AF451" s="730"/>
      <c r="AG451" s="730"/>
      <c r="AH451" s="730"/>
      <c r="AI451" s="730"/>
      <c r="AJ451" s="730"/>
      <c r="AK451" s="730"/>
      <c r="AL451" s="730"/>
      <c r="AM451" s="730"/>
      <c r="AN451" s="730"/>
      <c r="AO451" s="730"/>
      <c r="AP451" s="730"/>
      <c r="AQ451" s="730"/>
      <c r="AR451" s="730"/>
      <c r="AS451" s="730"/>
      <c r="AT451" s="730"/>
      <c r="AU451" s="730"/>
      <c r="AV451" s="730"/>
      <c r="AW451" s="730"/>
      <c r="AX451" s="730"/>
      <c r="AY451" s="730"/>
      <c r="AZ451" s="730"/>
      <c r="BA451" s="730"/>
      <c r="BB451" s="730"/>
      <c r="BC451" s="730"/>
      <c r="BD451" s="730"/>
      <c r="BE451" s="730"/>
      <c r="BF451" s="730"/>
      <c r="BG451" s="730"/>
      <c r="BH451" s="730"/>
      <c r="BI451" s="730"/>
      <c r="BJ451" s="730"/>
      <c r="BK451" s="730"/>
      <c r="BL451" s="730"/>
    </row>
    <row r="452" spans="1:64" ht="15.95" customHeight="1" thickBot="1">
      <c r="C452" s="178"/>
      <c r="D452" s="178"/>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c r="AK452" s="169"/>
      <c r="AL452" s="169"/>
      <c r="AM452" s="169"/>
      <c r="AN452" s="169"/>
      <c r="AO452" s="169"/>
      <c r="AP452" s="169"/>
      <c r="AQ452" s="169"/>
      <c r="AR452" s="169"/>
      <c r="AS452" s="169"/>
      <c r="AT452" s="169"/>
      <c r="AU452" s="169"/>
      <c r="AV452" s="169"/>
      <c r="AW452" s="169"/>
      <c r="AX452" s="169"/>
      <c r="AY452" s="169"/>
      <c r="AZ452" s="169"/>
      <c r="BA452" s="169"/>
      <c r="BB452" s="169"/>
      <c r="BC452" s="169"/>
      <c r="BD452" s="169"/>
      <c r="BE452" s="169"/>
      <c r="BF452" s="169"/>
      <c r="BG452" s="169"/>
      <c r="BH452" s="169"/>
      <c r="BI452" s="169"/>
      <c r="BJ452" s="169"/>
      <c r="BK452" s="169"/>
      <c r="BL452" s="169"/>
    </row>
    <row r="453" spans="1:64" ht="15.95" customHeight="1">
      <c r="C453" s="715" t="s">
        <v>184</v>
      </c>
      <c r="D453" s="716"/>
      <c r="E453" s="767" t="s">
        <v>1027</v>
      </c>
      <c r="F453" s="767"/>
      <c r="G453" s="767"/>
      <c r="H453" s="767"/>
      <c r="I453" s="767"/>
      <c r="J453" s="767"/>
      <c r="K453" s="767"/>
      <c r="L453" s="767"/>
      <c r="M453" s="767"/>
      <c r="N453" s="767"/>
      <c r="O453" s="741" t="s">
        <v>755</v>
      </c>
      <c r="P453" s="741"/>
      <c r="Q453" s="741"/>
      <c r="R453" s="741"/>
      <c r="S453" s="741"/>
      <c r="T453" s="741"/>
      <c r="U453" s="693" t="s">
        <v>191</v>
      </c>
      <c r="V453" s="694"/>
      <c r="W453" s="694"/>
      <c r="X453" s="694"/>
      <c r="Y453" s="694"/>
      <c r="Z453" s="694"/>
      <c r="AA453" s="693" t="s">
        <v>185</v>
      </c>
      <c r="AB453" s="694"/>
      <c r="AC453" s="694"/>
      <c r="AD453" s="694"/>
      <c r="AE453" s="719" t="s">
        <v>762</v>
      </c>
      <c r="AF453" s="719"/>
      <c r="AG453" s="719"/>
      <c r="AH453" s="719"/>
      <c r="AI453" s="719"/>
      <c r="AJ453" s="719"/>
      <c r="AK453" s="719"/>
      <c r="AL453" s="719"/>
      <c r="AM453" s="719"/>
      <c r="AN453" s="719"/>
      <c r="AO453" s="719"/>
      <c r="AP453" s="719"/>
      <c r="AQ453" s="719"/>
      <c r="AR453" s="719"/>
      <c r="AS453" s="719"/>
      <c r="AT453" s="719"/>
      <c r="AU453" s="719"/>
      <c r="AV453" s="719"/>
      <c r="AW453" s="719"/>
      <c r="AX453" s="719"/>
      <c r="AY453" s="719"/>
      <c r="AZ453" s="719"/>
      <c r="BA453" s="720"/>
      <c r="BB453" s="687" t="s">
        <v>186</v>
      </c>
      <c r="BC453" s="688"/>
      <c r="BD453" s="689"/>
      <c r="BE453" s="693" t="s">
        <v>754</v>
      </c>
      <c r="BF453" s="694"/>
      <c r="BG453" s="694"/>
      <c r="BH453" s="694"/>
      <c r="BI453" s="694"/>
      <c r="BJ453" s="694"/>
      <c r="BK453" s="694"/>
      <c r="BL453" s="695"/>
    </row>
    <row r="454" spans="1:64" ht="15.95" customHeight="1">
      <c r="C454" s="717"/>
      <c r="D454" s="718"/>
      <c r="E454" s="768"/>
      <c r="F454" s="768"/>
      <c r="G454" s="768"/>
      <c r="H454" s="768"/>
      <c r="I454" s="768"/>
      <c r="J454" s="768"/>
      <c r="K454" s="768"/>
      <c r="L454" s="768"/>
      <c r="M454" s="768"/>
      <c r="N454" s="768"/>
      <c r="O454" s="742"/>
      <c r="P454" s="742"/>
      <c r="Q454" s="742"/>
      <c r="R454" s="742"/>
      <c r="S454" s="742"/>
      <c r="T454" s="742"/>
      <c r="U454" s="696"/>
      <c r="V454" s="697"/>
      <c r="W454" s="697"/>
      <c r="X454" s="697"/>
      <c r="Y454" s="697"/>
      <c r="Z454" s="697"/>
      <c r="AA454" s="696"/>
      <c r="AB454" s="697"/>
      <c r="AC454" s="697"/>
      <c r="AD454" s="697"/>
      <c r="AE454" s="721"/>
      <c r="AF454" s="721"/>
      <c r="AG454" s="721"/>
      <c r="AH454" s="721"/>
      <c r="AI454" s="721"/>
      <c r="AJ454" s="721"/>
      <c r="AK454" s="721"/>
      <c r="AL454" s="721"/>
      <c r="AM454" s="721"/>
      <c r="AN454" s="721"/>
      <c r="AO454" s="721"/>
      <c r="AP454" s="721"/>
      <c r="AQ454" s="721"/>
      <c r="AR454" s="721"/>
      <c r="AS454" s="721"/>
      <c r="AT454" s="721"/>
      <c r="AU454" s="721"/>
      <c r="AV454" s="721"/>
      <c r="AW454" s="721"/>
      <c r="AX454" s="721"/>
      <c r="AY454" s="721"/>
      <c r="AZ454" s="721"/>
      <c r="BA454" s="722"/>
      <c r="BB454" s="690"/>
      <c r="BC454" s="691"/>
      <c r="BD454" s="692"/>
      <c r="BE454" s="696"/>
      <c r="BF454" s="697"/>
      <c r="BG454" s="697"/>
      <c r="BH454" s="697"/>
      <c r="BI454" s="697"/>
      <c r="BJ454" s="697"/>
      <c r="BK454" s="697"/>
      <c r="BL454" s="698"/>
    </row>
    <row r="455" spans="1:64" ht="15.95" customHeight="1">
      <c r="C455" s="699" t="str">
        <f>IF(E455="","",COUNT($C$7:D454)+1)</f>
        <v/>
      </c>
      <c r="D455" s="700"/>
      <c r="E455" s="737"/>
      <c r="F455" s="738"/>
      <c r="G455" s="738"/>
      <c r="H455" s="738"/>
      <c r="I455" s="738"/>
      <c r="J455" s="738"/>
      <c r="K455" s="738"/>
      <c r="L455" s="738"/>
      <c r="M455" s="738"/>
      <c r="N455" s="738"/>
      <c r="O455" s="739"/>
      <c r="P455" s="739"/>
      <c r="Q455" s="739"/>
      <c r="R455" s="739"/>
      <c r="S455" s="739"/>
      <c r="T455" s="739"/>
      <c r="U455" s="745"/>
      <c r="V455" s="745"/>
      <c r="W455" s="745"/>
      <c r="X455" s="745"/>
      <c r="Y455" s="745"/>
      <c r="Z455" s="745"/>
      <c r="AA455" s="734"/>
      <c r="AB455" s="735"/>
      <c r="AC455" s="735"/>
      <c r="AD455" s="735"/>
      <c r="AE455" s="735"/>
      <c r="AF455" s="735"/>
      <c r="AG455" s="735"/>
      <c r="AH455" s="735"/>
      <c r="AI455" s="735"/>
      <c r="AJ455" s="735"/>
      <c r="AK455" s="735"/>
      <c r="AL455" s="735"/>
      <c r="AM455" s="735"/>
      <c r="AN455" s="735"/>
      <c r="AO455" s="735"/>
      <c r="AP455" s="735"/>
      <c r="AQ455" s="735"/>
      <c r="AR455" s="735"/>
      <c r="AS455" s="735"/>
      <c r="AT455" s="735"/>
      <c r="AU455" s="735"/>
      <c r="AV455" s="735"/>
      <c r="AW455" s="735"/>
      <c r="AX455" s="735"/>
      <c r="AY455" s="735"/>
      <c r="AZ455" s="735"/>
      <c r="BA455" s="736"/>
      <c r="BB455" s="705"/>
      <c r="BC455" s="705"/>
      <c r="BD455" s="705"/>
      <c r="BE455" s="706"/>
      <c r="BF455" s="707"/>
      <c r="BG455" s="707"/>
      <c r="BH455" s="707"/>
      <c r="BI455" s="707"/>
      <c r="BJ455" s="707"/>
      <c r="BK455" s="707"/>
      <c r="BL455" s="708"/>
    </row>
    <row r="456" spans="1:64" ht="15.95" customHeight="1">
      <c r="C456" s="701"/>
      <c r="D456" s="702"/>
      <c r="E456" s="709"/>
      <c r="F456" s="743"/>
      <c r="G456" s="743"/>
      <c r="H456" s="743"/>
      <c r="I456" s="743"/>
      <c r="J456" s="743"/>
      <c r="K456" s="743"/>
      <c r="L456" s="743"/>
      <c r="M456" s="743"/>
      <c r="N456" s="743"/>
      <c r="O456" s="740"/>
      <c r="P456" s="740"/>
      <c r="Q456" s="740"/>
      <c r="R456" s="740"/>
      <c r="S456" s="740"/>
      <c r="T456" s="740"/>
      <c r="U456" s="745"/>
      <c r="V456" s="745"/>
      <c r="W456" s="745"/>
      <c r="X456" s="745"/>
      <c r="Y456" s="745"/>
      <c r="Z456" s="745"/>
      <c r="AA456" s="734"/>
      <c r="AB456" s="735"/>
      <c r="AC456" s="735"/>
      <c r="AD456" s="735"/>
      <c r="AE456" s="735"/>
      <c r="AF456" s="735"/>
      <c r="AG456" s="735"/>
      <c r="AH456" s="735"/>
      <c r="AI456" s="735"/>
      <c r="AJ456" s="735"/>
      <c r="AK456" s="735"/>
      <c r="AL456" s="735"/>
      <c r="AM456" s="735"/>
      <c r="AN456" s="735"/>
      <c r="AO456" s="735"/>
      <c r="AP456" s="735"/>
      <c r="AQ456" s="735"/>
      <c r="AR456" s="735"/>
      <c r="AS456" s="735"/>
      <c r="AT456" s="735"/>
      <c r="AU456" s="735"/>
      <c r="AV456" s="735"/>
      <c r="AW456" s="735"/>
      <c r="AX456" s="735"/>
      <c r="AY456" s="735"/>
      <c r="AZ456" s="735"/>
      <c r="BA456" s="736"/>
      <c r="BB456" s="731"/>
      <c r="BC456" s="732"/>
      <c r="BD456" s="733"/>
      <c r="BE456" s="709"/>
      <c r="BF456" s="710"/>
      <c r="BG456" s="710"/>
      <c r="BH456" s="710"/>
      <c r="BI456" s="710"/>
      <c r="BJ456" s="710"/>
      <c r="BK456" s="710"/>
      <c r="BL456" s="711"/>
    </row>
    <row r="457" spans="1:64" ht="15.95" customHeight="1">
      <c r="C457" s="703"/>
      <c r="D457" s="704"/>
      <c r="E457" s="712"/>
      <c r="F457" s="713"/>
      <c r="G457" s="713"/>
      <c r="H457" s="713"/>
      <c r="I457" s="713"/>
      <c r="J457" s="713"/>
      <c r="K457" s="713"/>
      <c r="L457" s="713"/>
      <c r="M457" s="713"/>
      <c r="N457" s="713"/>
      <c r="O457" s="744" t="str">
        <f>IF(O455="","",DATEDIF(O455,$J$52,"Y"))</f>
        <v/>
      </c>
      <c r="P457" s="744"/>
      <c r="Q457" s="744"/>
      <c r="R457" s="744"/>
      <c r="S457" s="744"/>
      <c r="T457" s="744"/>
      <c r="U457" s="745"/>
      <c r="V457" s="745"/>
      <c r="W457" s="745"/>
      <c r="X457" s="745"/>
      <c r="Y457" s="745"/>
      <c r="Z457" s="745"/>
      <c r="AA457" s="734"/>
      <c r="AB457" s="735"/>
      <c r="AC457" s="735"/>
      <c r="AD457" s="735"/>
      <c r="AE457" s="735"/>
      <c r="AF457" s="735"/>
      <c r="AG457" s="735"/>
      <c r="AH457" s="735"/>
      <c r="AI457" s="735"/>
      <c r="AJ457" s="735"/>
      <c r="AK457" s="735"/>
      <c r="AL457" s="735"/>
      <c r="AM457" s="735"/>
      <c r="AN457" s="735"/>
      <c r="AO457" s="735"/>
      <c r="AP457" s="735"/>
      <c r="AQ457" s="735"/>
      <c r="AR457" s="735"/>
      <c r="AS457" s="735"/>
      <c r="AT457" s="735"/>
      <c r="AU457" s="735"/>
      <c r="AV457" s="735"/>
      <c r="AW457" s="735"/>
      <c r="AX457" s="735"/>
      <c r="AY457" s="735"/>
      <c r="AZ457" s="735"/>
      <c r="BA457" s="736"/>
      <c r="BB457" s="731"/>
      <c r="BC457" s="732"/>
      <c r="BD457" s="733"/>
      <c r="BE457" s="712"/>
      <c r="BF457" s="713"/>
      <c r="BG457" s="713"/>
      <c r="BH457" s="713"/>
      <c r="BI457" s="713"/>
      <c r="BJ457" s="713"/>
      <c r="BK457" s="713"/>
      <c r="BL457" s="714"/>
    </row>
    <row r="458" spans="1:64" ht="15.95" customHeight="1">
      <c r="C458" s="699" t="str">
        <f>IF(E458="","",COUNT($C$7:D457)+1)</f>
        <v/>
      </c>
      <c r="D458" s="700"/>
      <c r="E458" s="737"/>
      <c r="F458" s="738"/>
      <c r="G458" s="738"/>
      <c r="H458" s="738"/>
      <c r="I458" s="738"/>
      <c r="J458" s="738"/>
      <c r="K458" s="738"/>
      <c r="L458" s="738"/>
      <c r="M458" s="738"/>
      <c r="N458" s="738"/>
      <c r="O458" s="739"/>
      <c r="P458" s="739"/>
      <c r="Q458" s="739"/>
      <c r="R458" s="739"/>
      <c r="S458" s="739"/>
      <c r="T458" s="739"/>
      <c r="U458" s="745"/>
      <c r="V458" s="745"/>
      <c r="W458" s="745"/>
      <c r="X458" s="745"/>
      <c r="Y458" s="745"/>
      <c r="Z458" s="745"/>
      <c r="AA458" s="734"/>
      <c r="AB458" s="735"/>
      <c r="AC458" s="735"/>
      <c r="AD458" s="735"/>
      <c r="AE458" s="735"/>
      <c r="AF458" s="735"/>
      <c r="AG458" s="735"/>
      <c r="AH458" s="735"/>
      <c r="AI458" s="735"/>
      <c r="AJ458" s="735"/>
      <c r="AK458" s="735"/>
      <c r="AL458" s="735"/>
      <c r="AM458" s="735"/>
      <c r="AN458" s="735"/>
      <c r="AO458" s="735"/>
      <c r="AP458" s="735"/>
      <c r="AQ458" s="735"/>
      <c r="AR458" s="735"/>
      <c r="AS458" s="735"/>
      <c r="AT458" s="735"/>
      <c r="AU458" s="735"/>
      <c r="AV458" s="735"/>
      <c r="AW458" s="735"/>
      <c r="AX458" s="735"/>
      <c r="AY458" s="735"/>
      <c r="AZ458" s="735"/>
      <c r="BA458" s="736"/>
      <c r="BB458" s="705"/>
      <c r="BC458" s="705"/>
      <c r="BD458" s="705"/>
      <c r="BE458" s="706"/>
      <c r="BF458" s="707"/>
      <c r="BG458" s="707"/>
      <c r="BH458" s="707"/>
      <c r="BI458" s="707"/>
      <c r="BJ458" s="707"/>
      <c r="BK458" s="707"/>
      <c r="BL458" s="708"/>
    </row>
    <row r="459" spans="1:64" ht="15.95" customHeight="1">
      <c r="C459" s="701"/>
      <c r="D459" s="702"/>
      <c r="E459" s="709"/>
      <c r="F459" s="743"/>
      <c r="G459" s="743"/>
      <c r="H459" s="743"/>
      <c r="I459" s="743"/>
      <c r="J459" s="743"/>
      <c r="K459" s="743"/>
      <c r="L459" s="743"/>
      <c r="M459" s="743"/>
      <c r="N459" s="743"/>
      <c r="O459" s="740"/>
      <c r="P459" s="740"/>
      <c r="Q459" s="740"/>
      <c r="R459" s="740"/>
      <c r="S459" s="740"/>
      <c r="T459" s="740"/>
      <c r="U459" s="745"/>
      <c r="V459" s="745"/>
      <c r="W459" s="745"/>
      <c r="X459" s="745"/>
      <c r="Y459" s="745"/>
      <c r="Z459" s="745"/>
      <c r="AA459" s="734"/>
      <c r="AB459" s="735"/>
      <c r="AC459" s="735"/>
      <c r="AD459" s="735"/>
      <c r="AE459" s="735"/>
      <c r="AF459" s="735"/>
      <c r="AG459" s="735"/>
      <c r="AH459" s="735"/>
      <c r="AI459" s="735"/>
      <c r="AJ459" s="735"/>
      <c r="AK459" s="735"/>
      <c r="AL459" s="735"/>
      <c r="AM459" s="735"/>
      <c r="AN459" s="735"/>
      <c r="AO459" s="735"/>
      <c r="AP459" s="735"/>
      <c r="AQ459" s="735"/>
      <c r="AR459" s="735"/>
      <c r="AS459" s="735"/>
      <c r="AT459" s="735"/>
      <c r="AU459" s="735"/>
      <c r="AV459" s="735"/>
      <c r="AW459" s="735"/>
      <c r="AX459" s="735"/>
      <c r="AY459" s="735"/>
      <c r="AZ459" s="735"/>
      <c r="BA459" s="736"/>
      <c r="BB459" s="731"/>
      <c r="BC459" s="732"/>
      <c r="BD459" s="733"/>
      <c r="BE459" s="709"/>
      <c r="BF459" s="710"/>
      <c r="BG459" s="710"/>
      <c r="BH459" s="710"/>
      <c r="BI459" s="710"/>
      <c r="BJ459" s="710"/>
      <c r="BK459" s="710"/>
      <c r="BL459" s="711"/>
    </row>
    <row r="460" spans="1:64" ht="15.95" customHeight="1">
      <c r="C460" s="703"/>
      <c r="D460" s="704"/>
      <c r="E460" s="712"/>
      <c r="F460" s="713"/>
      <c r="G460" s="713"/>
      <c r="H460" s="713"/>
      <c r="I460" s="713"/>
      <c r="J460" s="713"/>
      <c r="K460" s="713"/>
      <c r="L460" s="713"/>
      <c r="M460" s="713"/>
      <c r="N460" s="713"/>
      <c r="O460" s="744" t="str">
        <f>IF(O458="","",DATEDIF(O458,$J$52,"Y"))</f>
        <v/>
      </c>
      <c r="P460" s="744"/>
      <c r="Q460" s="744"/>
      <c r="R460" s="744"/>
      <c r="S460" s="744"/>
      <c r="T460" s="744"/>
      <c r="U460" s="745"/>
      <c r="V460" s="745"/>
      <c r="W460" s="745"/>
      <c r="X460" s="745"/>
      <c r="Y460" s="745"/>
      <c r="Z460" s="745"/>
      <c r="AA460" s="734"/>
      <c r="AB460" s="735"/>
      <c r="AC460" s="735"/>
      <c r="AD460" s="735"/>
      <c r="AE460" s="735"/>
      <c r="AF460" s="735"/>
      <c r="AG460" s="735"/>
      <c r="AH460" s="735"/>
      <c r="AI460" s="735"/>
      <c r="AJ460" s="735"/>
      <c r="AK460" s="735"/>
      <c r="AL460" s="735"/>
      <c r="AM460" s="735"/>
      <c r="AN460" s="735"/>
      <c r="AO460" s="735"/>
      <c r="AP460" s="735"/>
      <c r="AQ460" s="735"/>
      <c r="AR460" s="735"/>
      <c r="AS460" s="735"/>
      <c r="AT460" s="735"/>
      <c r="AU460" s="735"/>
      <c r="AV460" s="735"/>
      <c r="AW460" s="735"/>
      <c r="AX460" s="735"/>
      <c r="AY460" s="735"/>
      <c r="AZ460" s="735"/>
      <c r="BA460" s="736"/>
      <c r="BB460" s="731"/>
      <c r="BC460" s="732"/>
      <c r="BD460" s="733"/>
      <c r="BE460" s="712"/>
      <c r="BF460" s="713"/>
      <c r="BG460" s="713"/>
      <c r="BH460" s="713"/>
      <c r="BI460" s="713"/>
      <c r="BJ460" s="713"/>
      <c r="BK460" s="713"/>
      <c r="BL460" s="714"/>
    </row>
    <row r="461" spans="1:64" ht="15.95" customHeight="1">
      <c r="C461" s="699" t="str">
        <f>IF(E461="","",COUNT($C$7:D460)+1)</f>
        <v/>
      </c>
      <c r="D461" s="700"/>
      <c r="E461" s="737"/>
      <c r="F461" s="738"/>
      <c r="G461" s="738"/>
      <c r="H461" s="738"/>
      <c r="I461" s="738"/>
      <c r="J461" s="738"/>
      <c r="K461" s="738"/>
      <c r="L461" s="738"/>
      <c r="M461" s="738"/>
      <c r="N461" s="738"/>
      <c r="O461" s="739"/>
      <c r="P461" s="739"/>
      <c r="Q461" s="739"/>
      <c r="R461" s="739"/>
      <c r="S461" s="739"/>
      <c r="T461" s="739"/>
      <c r="U461" s="745"/>
      <c r="V461" s="745"/>
      <c r="W461" s="745"/>
      <c r="X461" s="745"/>
      <c r="Y461" s="745"/>
      <c r="Z461" s="745"/>
      <c r="AA461" s="734"/>
      <c r="AB461" s="735"/>
      <c r="AC461" s="735"/>
      <c r="AD461" s="735"/>
      <c r="AE461" s="735"/>
      <c r="AF461" s="735"/>
      <c r="AG461" s="735"/>
      <c r="AH461" s="735"/>
      <c r="AI461" s="735"/>
      <c r="AJ461" s="735"/>
      <c r="AK461" s="735"/>
      <c r="AL461" s="735"/>
      <c r="AM461" s="735"/>
      <c r="AN461" s="735"/>
      <c r="AO461" s="735"/>
      <c r="AP461" s="735"/>
      <c r="AQ461" s="735"/>
      <c r="AR461" s="735"/>
      <c r="AS461" s="735"/>
      <c r="AT461" s="735"/>
      <c r="AU461" s="735"/>
      <c r="AV461" s="735"/>
      <c r="AW461" s="735"/>
      <c r="AX461" s="735"/>
      <c r="AY461" s="735"/>
      <c r="AZ461" s="735"/>
      <c r="BA461" s="736"/>
      <c r="BB461" s="705"/>
      <c r="BC461" s="705"/>
      <c r="BD461" s="705"/>
      <c r="BE461" s="706"/>
      <c r="BF461" s="707"/>
      <c r="BG461" s="707"/>
      <c r="BH461" s="707"/>
      <c r="BI461" s="707"/>
      <c r="BJ461" s="707"/>
      <c r="BK461" s="707"/>
      <c r="BL461" s="708"/>
    </row>
    <row r="462" spans="1:64" ht="15.95" customHeight="1">
      <c r="C462" s="701"/>
      <c r="D462" s="702"/>
      <c r="E462" s="709"/>
      <c r="F462" s="743"/>
      <c r="G462" s="743"/>
      <c r="H462" s="743"/>
      <c r="I462" s="743"/>
      <c r="J462" s="743"/>
      <c r="K462" s="743"/>
      <c r="L462" s="743"/>
      <c r="M462" s="743"/>
      <c r="N462" s="743"/>
      <c r="O462" s="740"/>
      <c r="P462" s="740"/>
      <c r="Q462" s="740"/>
      <c r="R462" s="740"/>
      <c r="S462" s="740"/>
      <c r="T462" s="740"/>
      <c r="U462" s="745"/>
      <c r="V462" s="745"/>
      <c r="W462" s="745"/>
      <c r="X462" s="745"/>
      <c r="Y462" s="745"/>
      <c r="Z462" s="745"/>
      <c r="AA462" s="734"/>
      <c r="AB462" s="735"/>
      <c r="AC462" s="735"/>
      <c r="AD462" s="735"/>
      <c r="AE462" s="735"/>
      <c r="AF462" s="735"/>
      <c r="AG462" s="735"/>
      <c r="AH462" s="735"/>
      <c r="AI462" s="735"/>
      <c r="AJ462" s="735"/>
      <c r="AK462" s="735"/>
      <c r="AL462" s="735"/>
      <c r="AM462" s="735"/>
      <c r="AN462" s="735"/>
      <c r="AO462" s="735"/>
      <c r="AP462" s="735"/>
      <c r="AQ462" s="735"/>
      <c r="AR462" s="735"/>
      <c r="AS462" s="735"/>
      <c r="AT462" s="735"/>
      <c r="AU462" s="735"/>
      <c r="AV462" s="735"/>
      <c r="AW462" s="735"/>
      <c r="AX462" s="735"/>
      <c r="AY462" s="735"/>
      <c r="AZ462" s="735"/>
      <c r="BA462" s="736"/>
      <c r="BB462" s="731"/>
      <c r="BC462" s="732"/>
      <c r="BD462" s="733"/>
      <c r="BE462" s="709"/>
      <c r="BF462" s="710"/>
      <c r="BG462" s="710"/>
      <c r="BH462" s="710"/>
      <c r="BI462" s="710"/>
      <c r="BJ462" s="710"/>
      <c r="BK462" s="710"/>
      <c r="BL462" s="711"/>
    </row>
    <row r="463" spans="1:64" ht="15.95" customHeight="1">
      <c r="C463" s="703"/>
      <c r="D463" s="704"/>
      <c r="E463" s="712"/>
      <c r="F463" s="713"/>
      <c r="G463" s="713"/>
      <c r="H463" s="713"/>
      <c r="I463" s="713"/>
      <c r="J463" s="713"/>
      <c r="K463" s="713"/>
      <c r="L463" s="713"/>
      <c r="M463" s="713"/>
      <c r="N463" s="713"/>
      <c r="O463" s="744" t="str">
        <f>IF(O461="","",DATEDIF(O461,$J$52,"Y"))</f>
        <v/>
      </c>
      <c r="P463" s="744"/>
      <c r="Q463" s="744"/>
      <c r="R463" s="744"/>
      <c r="S463" s="744"/>
      <c r="T463" s="744"/>
      <c r="U463" s="745"/>
      <c r="V463" s="745"/>
      <c r="W463" s="745"/>
      <c r="X463" s="745"/>
      <c r="Y463" s="745"/>
      <c r="Z463" s="745"/>
      <c r="AA463" s="734"/>
      <c r="AB463" s="735"/>
      <c r="AC463" s="735"/>
      <c r="AD463" s="735"/>
      <c r="AE463" s="735"/>
      <c r="AF463" s="735"/>
      <c r="AG463" s="735"/>
      <c r="AH463" s="735"/>
      <c r="AI463" s="735"/>
      <c r="AJ463" s="735"/>
      <c r="AK463" s="735"/>
      <c r="AL463" s="735"/>
      <c r="AM463" s="735"/>
      <c r="AN463" s="735"/>
      <c r="AO463" s="735"/>
      <c r="AP463" s="735"/>
      <c r="AQ463" s="735"/>
      <c r="AR463" s="735"/>
      <c r="AS463" s="735"/>
      <c r="AT463" s="735"/>
      <c r="AU463" s="735"/>
      <c r="AV463" s="735"/>
      <c r="AW463" s="735"/>
      <c r="AX463" s="735"/>
      <c r="AY463" s="735"/>
      <c r="AZ463" s="735"/>
      <c r="BA463" s="736"/>
      <c r="BB463" s="731"/>
      <c r="BC463" s="732"/>
      <c r="BD463" s="733"/>
      <c r="BE463" s="712"/>
      <c r="BF463" s="713"/>
      <c r="BG463" s="713"/>
      <c r="BH463" s="713"/>
      <c r="BI463" s="713"/>
      <c r="BJ463" s="713"/>
      <c r="BK463" s="713"/>
      <c r="BL463" s="714"/>
    </row>
    <row r="464" spans="1:64" ht="15.95" customHeight="1">
      <c r="C464" s="699" t="str">
        <f>IF(E464="","",COUNT($C$7:D463)+1)</f>
        <v/>
      </c>
      <c r="D464" s="700"/>
      <c r="E464" s="737"/>
      <c r="F464" s="738"/>
      <c r="G464" s="738"/>
      <c r="H464" s="738"/>
      <c r="I464" s="738"/>
      <c r="J464" s="738"/>
      <c r="K464" s="738"/>
      <c r="L464" s="738"/>
      <c r="M464" s="738"/>
      <c r="N464" s="738"/>
      <c r="O464" s="739"/>
      <c r="P464" s="739"/>
      <c r="Q464" s="739"/>
      <c r="R464" s="739"/>
      <c r="S464" s="739"/>
      <c r="T464" s="739"/>
      <c r="U464" s="745"/>
      <c r="V464" s="745"/>
      <c r="W464" s="745"/>
      <c r="X464" s="745"/>
      <c r="Y464" s="745"/>
      <c r="Z464" s="745"/>
      <c r="AA464" s="734"/>
      <c r="AB464" s="735"/>
      <c r="AC464" s="735"/>
      <c r="AD464" s="735"/>
      <c r="AE464" s="735"/>
      <c r="AF464" s="735"/>
      <c r="AG464" s="735"/>
      <c r="AH464" s="735"/>
      <c r="AI464" s="735"/>
      <c r="AJ464" s="735"/>
      <c r="AK464" s="735"/>
      <c r="AL464" s="735"/>
      <c r="AM464" s="735"/>
      <c r="AN464" s="735"/>
      <c r="AO464" s="735"/>
      <c r="AP464" s="735"/>
      <c r="AQ464" s="735"/>
      <c r="AR464" s="735"/>
      <c r="AS464" s="735"/>
      <c r="AT464" s="735"/>
      <c r="AU464" s="735"/>
      <c r="AV464" s="735"/>
      <c r="AW464" s="735"/>
      <c r="AX464" s="735"/>
      <c r="AY464" s="735"/>
      <c r="AZ464" s="735"/>
      <c r="BA464" s="736"/>
      <c r="BB464" s="705"/>
      <c r="BC464" s="705"/>
      <c r="BD464" s="705"/>
      <c r="BE464" s="706"/>
      <c r="BF464" s="707"/>
      <c r="BG464" s="707"/>
      <c r="BH464" s="707"/>
      <c r="BI464" s="707"/>
      <c r="BJ464" s="707"/>
      <c r="BK464" s="707"/>
      <c r="BL464" s="708"/>
    </row>
    <row r="465" spans="3:64" ht="15.95" customHeight="1">
      <c r="C465" s="701"/>
      <c r="D465" s="702"/>
      <c r="E465" s="709"/>
      <c r="F465" s="743"/>
      <c r="G465" s="743"/>
      <c r="H465" s="743"/>
      <c r="I465" s="743"/>
      <c r="J465" s="743"/>
      <c r="K465" s="743"/>
      <c r="L465" s="743"/>
      <c r="M465" s="743"/>
      <c r="N465" s="743"/>
      <c r="O465" s="740"/>
      <c r="P465" s="740"/>
      <c r="Q465" s="740"/>
      <c r="R465" s="740"/>
      <c r="S465" s="740"/>
      <c r="T465" s="740"/>
      <c r="U465" s="745"/>
      <c r="V465" s="745"/>
      <c r="W465" s="745"/>
      <c r="X465" s="745"/>
      <c r="Y465" s="745"/>
      <c r="Z465" s="745"/>
      <c r="AA465" s="734"/>
      <c r="AB465" s="735"/>
      <c r="AC465" s="735"/>
      <c r="AD465" s="735"/>
      <c r="AE465" s="735"/>
      <c r="AF465" s="735"/>
      <c r="AG465" s="735"/>
      <c r="AH465" s="735"/>
      <c r="AI465" s="735"/>
      <c r="AJ465" s="735"/>
      <c r="AK465" s="735"/>
      <c r="AL465" s="735"/>
      <c r="AM465" s="735"/>
      <c r="AN465" s="735"/>
      <c r="AO465" s="735"/>
      <c r="AP465" s="735"/>
      <c r="AQ465" s="735"/>
      <c r="AR465" s="735"/>
      <c r="AS465" s="735"/>
      <c r="AT465" s="735"/>
      <c r="AU465" s="735"/>
      <c r="AV465" s="735"/>
      <c r="AW465" s="735"/>
      <c r="AX465" s="735"/>
      <c r="AY465" s="735"/>
      <c r="AZ465" s="735"/>
      <c r="BA465" s="736"/>
      <c r="BB465" s="731"/>
      <c r="BC465" s="732"/>
      <c r="BD465" s="733"/>
      <c r="BE465" s="709"/>
      <c r="BF465" s="710"/>
      <c r="BG465" s="710"/>
      <c r="BH465" s="710"/>
      <c r="BI465" s="710"/>
      <c r="BJ465" s="710"/>
      <c r="BK465" s="710"/>
      <c r="BL465" s="711"/>
    </row>
    <row r="466" spans="3:64" ht="15.95" customHeight="1">
      <c r="C466" s="703"/>
      <c r="D466" s="704"/>
      <c r="E466" s="712"/>
      <c r="F466" s="713"/>
      <c r="G466" s="713"/>
      <c r="H466" s="713"/>
      <c r="I466" s="713"/>
      <c r="J466" s="713"/>
      <c r="K466" s="713"/>
      <c r="L466" s="713"/>
      <c r="M466" s="713"/>
      <c r="N466" s="713"/>
      <c r="O466" s="744" t="str">
        <f>IF(O464="","",DATEDIF(O464,$J$52,"Y"))</f>
        <v/>
      </c>
      <c r="P466" s="744"/>
      <c r="Q466" s="744"/>
      <c r="R466" s="744"/>
      <c r="S466" s="744"/>
      <c r="T466" s="744"/>
      <c r="U466" s="745"/>
      <c r="V466" s="745"/>
      <c r="W466" s="745"/>
      <c r="X466" s="745"/>
      <c r="Y466" s="745"/>
      <c r="Z466" s="745"/>
      <c r="AA466" s="734"/>
      <c r="AB466" s="735"/>
      <c r="AC466" s="735"/>
      <c r="AD466" s="735"/>
      <c r="AE466" s="735"/>
      <c r="AF466" s="735"/>
      <c r="AG466" s="735"/>
      <c r="AH466" s="735"/>
      <c r="AI466" s="735"/>
      <c r="AJ466" s="735"/>
      <c r="AK466" s="735"/>
      <c r="AL466" s="735"/>
      <c r="AM466" s="735"/>
      <c r="AN466" s="735"/>
      <c r="AO466" s="735"/>
      <c r="AP466" s="735"/>
      <c r="AQ466" s="735"/>
      <c r="AR466" s="735"/>
      <c r="AS466" s="735"/>
      <c r="AT466" s="735"/>
      <c r="AU466" s="735"/>
      <c r="AV466" s="735"/>
      <c r="AW466" s="735"/>
      <c r="AX466" s="735"/>
      <c r="AY466" s="735"/>
      <c r="AZ466" s="735"/>
      <c r="BA466" s="736"/>
      <c r="BB466" s="731"/>
      <c r="BC466" s="732"/>
      <c r="BD466" s="733"/>
      <c r="BE466" s="712"/>
      <c r="BF466" s="713"/>
      <c r="BG466" s="713"/>
      <c r="BH466" s="713"/>
      <c r="BI466" s="713"/>
      <c r="BJ466" s="713"/>
      <c r="BK466" s="713"/>
      <c r="BL466" s="714"/>
    </row>
    <row r="467" spans="3:64" ht="15.95" customHeight="1">
      <c r="C467" s="699" t="str">
        <f>IF(E467="","",COUNT($C$7:D466)+1)</f>
        <v/>
      </c>
      <c r="D467" s="700"/>
      <c r="E467" s="737"/>
      <c r="F467" s="738"/>
      <c r="G467" s="738"/>
      <c r="H467" s="738"/>
      <c r="I467" s="738"/>
      <c r="J467" s="738"/>
      <c r="K467" s="738"/>
      <c r="L467" s="738"/>
      <c r="M467" s="738"/>
      <c r="N467" s="738"/>
      <c r="O467" s="739"/>
      <c r="P467" s="739"/>
      <c r="Q467" s="739"/>
      <c r="R467" s="739"/>
      <c r="S467" s="739"/>
      <c r="T467" s="739"/>
      <c r="U467" s="745"/>
      <c r="V467" s="745"/>
      <c r="W467" s="745"/>
      <c r="X467" s="745"/>
      <c r="Y467" s="745"/>
      <c r="Z467" s="745"/>
      <c r="AA467" s="734"/>
      <c r="AB467" s="735"/>
      <c r="AC467" s="735"/>
      <c r="AD467" s="735"/>
      <c r="AE467" s="735"/>
      <c r="AF467" s="735"/>
      <c r="AG467" s="735"/>
      <c r="AH467" s="735"/>
      <c r="AI467" s="735"/>
      <c r="AJ467" s="735"/>
      <c r="AK467" s="735"/>
      <c r="AL467" s="735"/>
      <c r="AM467" s="735"/>
      <c r="AN467" s="735"/>
      <c r="AO467" s="735"/>
      <c r="AP467" s="735"/>
      <c r="AQ467" s="735"/>
      <c r="AR467" s="735"/>
      <c r="AS467" s="735"/>
      <c r="AT467" s="735"/>
      <c r="AU467" s="735"/>
      <c r="AV467" s="735"/>
      <c r="AW467" s="735"/>
      <c r="AX467" s="735"/>
      <c r="AY467" s="735"/>
      <c r="AZ467" s="735"/>
      <c r="BA467" s="736"/>
      <c r="BB467" s="705"/>
      <c r="BC467" s="705"/>
      <c r="BD467" s="705"/>
      <c r="BE467" s="706"/>
      <c r="BF467" s="707"/>
      <c r="BG467" s="707"/>
      <c r="BH467" s="707"/>
      <c r="BI467" s="707"/>
      <c r="BJ467" s="707"/>
      <c r="BK467" s="707"/>
      <c r="BL467" s="708"/>
    </row>
    <row r="468" spans="3:64" ht="15.95" customHeight="1">
      <c r="C468" s="701"/>
      <c r="D468" s="702"/>
      <c r="E468" s="709"/>
      <c r="F468" s="743"/>
      <c r="G468" s="743"/>
      <c r="H468" s="743"/>
      <c r="I468" s="743"/>
      <c r="J468" s="743"/>
      <c r="K468" s="743"/>
      <c r="L468" s="743"/>
      <c r="M468" s="743"/>
      <c r="N468" s="743"/>
      <c r="O468" s="740"/>
      <c r="P468" s="740"/>
      <c r="Q468" s="740"/>
      <c r="R468" s="740"/>
      <c r="S468" s="740"/>
      <c r="T468" s="740"/>
      <c r="U468" s="745"/>
      <c r="V468" s="745"/>
      <c r="W468" s="745"/>
      <c r="X468" s="745"/>
      <c r="Y468" s="745"/>
      <c r="Z468" s="745"/>
      <c r="AA468" s="734"/>
      <c r="AB468" s="735"/>
      <c r="AC468" s="735"/>
      <c r="AD468" s="735"/>
      <c r="AE468" s="735"/>
      <c r="AF468" s="735"/>
      <c r="AG468" s="735"/>
      <c r="AH468" s="735"/>
      <c r="AI468" s="735"/>
      <c r="AJ468" s="735"/>
      <c r="AK468" s="735"/>
      <c r="AL468" s="735"/>
      <c r="AM468" s="735"/>
      <c r="AN468" s="735"/>
      <c r="AO468" s="735"/>
      <c r="AP468" s="735"/>
      <c r="AQ468" s="735"/>
      <c r="AR468" s="735"/>
      <c r="AS468" s="735"/>
      <c r="AT468" s="735"/>
      <c r="AU468" s="735"/>
      <c r="AV468" s="735"/>
      <c r="AW468" s="735"/>
      <c r="AX468" s="735"/>
      <c r="AY468" s="735"/>
      <c r="AZ468" s="735"/>
      <c r="BA468" s="736"/>
      <c r="BB468" s="731"/>
      <c r="BC468" s="732"/>
      <c r="BD468" s="733"/>
      <c r="BE468" s="709"/>
      <c r="BF468" s="710"/>
      <c r="BG468" s="710"/>
      <c r="BH468" s="710"/>
      <c r="BI468" s="710"/>
      <c r="BJ468" s="710"/>
      <c r="BK468" s="710"/>
      <c r="BL468" s="711"/>
    </row>
    <row r="469" spans="3:64" ht="15.95" customHeight="1">
      <c r="C469" s="703"/>
      <c r="D469" s="704"/>
      <c r="E469" s="712"/>
      <c r="F469" s="713"/>
      <c r="G469" s="713"/>
      <c r="H469" s="713"/>
      <c r="I469" s="713"/>
      <c r="J469" s="713"/>
      <c r="K469" s="713"/>
      <c r="L469" s="713"/>
      <c r="M469" s="713"/>
      <c r="N469" s="713"/>
      <c r="O469" s="744" t="str">
        <f>IF(O467="","",DATEDIF(O467,$J$52,"Y"))</f>
        <v/>
      </c>
      <c r="P469" s="744"/>
      <c r="Q469" s="744"/>
      <c r="R469" s="744"/>
      <c r="S469" s="744"/>
      <c r="T469" s="744"/>
      <c r="U469" s="745"/>
      <c r="V469" s="745"/>
      <c r="W469" s="745"/>
      <c r="X469" s="745"/>
      <c r="Y469" s="745"/>
      <c r="Z469" s="745"/>
      <c r="AA469" s="734"/>
      <c r="AB469" s="735"/>
      <c r="AC469" s="735"/>
      <c r="AD469" s="735"/>
      <c r="AE469" s="735"/>
      <c r="AF469" s="735"/>
      <c r="AG469" s="735"/>
      <c r="AH469" s="735"/>
      <c r="AI469" s="735"/>
      <c r="AJ469" s="735"/>
      <c r="AK469" s="735"/>
      <c r="AL469" s="735"/>
      <c r="AM469" s="735"/>
      <c r="AN469" s="735"/>
      <c r="AO469" s="735"/>
      <c r="AP469" s="735"/>
      <c r="AQ469" s="735"/>
      <c r="AR469" s="735"/>
      <c r="AS469" s="735"/>
      <c r="AT469" s="735"/>
      <c r="AU469" s="735"/>
      <c r="AV469" s="735"/>
      <c r="AW469" s="735"/>
      <c r="AX469" s="735"/>
      <c r="AY469" s="735"/>
      <c r="AZ469" s="735"/>
      <c r="BA469" s="736"/>
      <c r="BB469" s="731"/>
      <c r="BC469" s="732"/>
      <c r="BD469" s="733"/>
      <c r="BE469" s="712"/>
      <c r="BF469" s="713"/>
      <c r="BG469" s="713"/>
      <c r="BH469" s="713"/>
      <c r="BI469" s="713"/>
      <c r="BJ469" s="713"/>
      <c r="BK469" s="713"/>
      <c r="BL469" s="714"/>
    </row>
    <row r="470" spans="3:64" ht="15.95" customHeight="1">
      <c r="C470" s="699" t="str">
        <f>IF(E470="","",COUNT($C$7:D469)+1)</f>
        <v/>
      </c>
      <c r="D470" s="700"/>
      <c r="E470" s="737"/>
      <c r="F470" s="738"/>
      <c r="G470" s="738"/>
      <c r="H470" s="738"/>
      <c r="I470" s="738"/>
      <c r="J470" s="738"/>
      <c r="K470" s="738"/>
      <c r="L470" s="738"/>
      <c r="M470" s="738"/>
      <c r="N470" s="738"/>
      <c r="O470" s="739"/>
      <c r="P470" s="739"/>
      <c r="Q470" s="739"/>
      <c r="R470" s="739"/>
      <c r="S470" s="739"/>
      <c r="T470" s="739"/>
      <c r="U470" s="745"/>
      <c r="V470" s="745"/>
      <c r="W470" s="745"/>
      <c r="X470" s="745"/>
      <c r="Y470" s="745"/>
      <c r="Z470" s="745"/>
      <c r="AA470" s="734"/>
      <c r="AB470" s="735"/>
      <c r="AC470" s="735"/>
      <c r="AD470" s="735"/>
      <c r="AE470" s="735"/>
      <c r="AF470" s="735"/>
      <c r="AG470" s="735"/>
      <c r="AH470" s="735"/>
      <c r="AI470" s="735"/>
      <c r="AJ470" s="735"/>
      <c r="AK470" s="735"/>
      <c r="AL470" s="735"/>
      <c r="AM470" s="735"/>
      <c r="AN470" s="735"/>
      <c r="AO470" s="735"/>
      <c r="AP470" s="735"/>
      <c r="AQ470" s="735"/>
      <c r="AR470" s="735"/>
      <c r="AS470" s="735"/>
      <c r="AT470" s="735"/>
      <c r="AU470" s="735"/>
      <c r="AV470" s="735"/>
      <c r="AW470" s="735"/>
      <c r="AX470" s="735"/>
      <c r="AY470" s="735"/>
      <c r="AZ470" s="735"/>
      <c r="BA470" s="736"/>
      <c r="BB470" s="705"/>
      <c r="BC470" s="705"/>
      <c r="BD470" s="705"/>
      <c r="BE470" s="706"/>
      <c r="BF470" s="707"/>
      <c r="BG470" s="707"/>
      <c r="BH470" s="707"/>
      <c r="BI470" s="707"/>
      <c r="BJ470" s="707"/>
      <c r="BK470" s="707"/>
      <c r="BL470" s="708"/>
    </row>
    <row r="471" spans="3:64" ht="15.95" customHeight="1">
      <c r="C471" s="701"/>
      <c r="D471" s="702"/>
      <c r="E471" s="709"/>
      <c r="F471" s="743"/>
      <c r="G471" s="743"/>
      <c r="H471" s="743"/>
      <c r="I471" s="743"/>
      <c r="J471" s="743"/>
      <c r="K471" s="743"/>
      <c r="L471" s="743"/>
      <c r="M471" s="743"/>
      <c r="N471" s="743"/>
      <c r="O471" s="740"/>
      <c r="P471" s="740"/>
      <c r="Q471" s="740"/>
      <c r="R471" s="740"/>
      <c r="S471" s="740"/>
      <c r="T471" s="740"/>
      <c r="U471" s="745"/>
      <c r="V471" s="745"/>
      <c r="W471" s="745"/>
      <c r="X471" s="745"/>
      <c r="Y471" s="745"/>
      <c r="Z471" s="745"/>
      <c r="AA471" s="734"/>
      <c r="AB471" s="735"/>
      <c r="AC471" s="735"/>
      <c r="AD471" s="735"/>
      <c r="AE471" s="735"/>
      <c r="AF471" s="735"/>
      <c r="AG471" s="735"/>
      <c r="AH471" s="735"/>
      <c r="AI471" s="735"/>
      <c r="AJ471" s="735"/>
      <c r="AK471" s="735"/>
      <c r="AL471" s="735"/>
      <c r="AM471" s="735"/>
      <c r="AN471" s="735"/>
      <c r="AO471" s="735"/>
      <c r="AP471" s="735"/>
      <c r="AQ471" s="735"/>
      <c r="AR471" s="735"/>
      <c r="AS471" s="735"/>
      <c r="AT471" s="735"/>
      <c r="AU471" s="735"/>
      <c r="AV471" s="735"/>
      <c r="AW471" s="735"/>
      <c r="AX471" s="735"/>
      <c r="AY471" s="735"/>
      <c r="AZ471" s="735"/>
      <c r="BA471" s="736"/>
      <c r="BB471" s="731"/>
      <c r="BC471" s="732"/>
      <c r="BD471" s="733"/>
      <c r="BE471" s="709"/>
      <c r="BF471" s="710"/>
      <c r="BG471" s="710"/>
      <c r="BH471" s="710"/>
      <c r="BI471" s="710"/>
      <c r="BJ471" s="710"/>
      <c r="BK471" s="710"/>
      <c r="BL471" s="711"/>
    </row>
    <row r="472" spans="3:64" ht="15.95" customHeight="1">
      <c r="C472" s="703"/>
      <c r="D472" s="704"/>
      <c r="E472" s="712"/>
      <c r="F472" s="713"/>
      <c r="G472" s="713"/>
      <c r="H472" s="713"/>
      <c r="I472" s="713"/>
      <c r="J472" s="713"/>
      <c r="K472" s="713"/>
      <c r="L472" s="713"/>
      <c r="M472" s="713"/>
      <c r="N472" s="713"/>
      <c r="O472" s="744" t="str">
        <f>IF(O470="","",DATEDIF(O470,$J$52,"Y"))</f>
        <v/>
      </c>
      <c r="P472" s="744"/>
      <c r="Q472" s="744"/>
      <c r="R472" s="744"/>
      <c r="S472" s="744"/>
      <c r="T472" s="744"/>
      <c r="U472" s="745"/>
      <c r="V472" s="745"/>
      <c r="W472" s="745"/>
      <c r="X472" s="745"/>
      <c r="Y472" s="745"/>
      <c r="Z472" s="745"/>
      <c r="AA472" s="734"/>
      <c r="AB472" s="735"/>
      <c r="AC472" s="735"/>
      <c r="AD472" s="735"/>
      <c r="AE472" s="735"/>
      <c r="AF472" s="735"/>
      <c r="AG472" s="735"/>
      <c r="AH472" s="735"/>
      <c r="AI472" s="735"/>
      <c r="AJ472" s="735"/>
      <c r="AK472" s="735"/>
      <c r="AL472" s="735"/>
      <c r="AM472" s="735"/>
      <c r="AN472" s="735"/>
      <c r="AO472" s="735"/>
      <c r="AP472" s="735"/>
      <c r="AQ472" s="735"/>
      <c r="AR472" s="735"/>
      <c r="AS472" s="735"/>
      <c r="AT472" s="735"/>
      <c r="AU472" s="735"/>
      <c r="AV472" s="735"/>
      <c r="AW472" s="735"/>
      <c r="AX472" s="735"/>
      <c r="AY472" s="735"/>
      <c r="AZ472" s="735"/>
      <c r="BA472" s="736"/>
      <c r="BB472" s="731"/>
      <c r="BC472" s="732"/>
      <c r="BD472" s="733"/>
      <c r="BE472" s="712"/>
      <c r="BF472" s="713"/>
      <c r="BG472" s="713"/>
      <c r="BH472" s="713"/>
      <c r="BI472" s="713"/>
      <c r="BJ472" s="713"/>
      <c r="BK472" s="713"/>
      <c r="BL472" s="714"/>
    </row>
    <row r="473" spans="3:64" ht="15.95" customHeight="1">
      <c r="C473" s="699" t="str">
        <f>IF(E473="","",COUNT($C$7:D472)+1)</f>
        <v/>
      </c>
      <c r="D473" s="700"/>
      <c r="E473" s="737"/>
      <c r="F473" s="738"/>
      <c r="G473" s="738"/>
      <c r="H473" s="738"/>
      <c r="I473" s="738"/>
      <c r="J473" s="738"/>
      <c r="K473" s="738"/>
      <c r="L473" s="738"/>
      <c r="M473" s="738"/>
      <c r="N473" s="738"/>
      <c r="O473" s="739"/>
      <c r="P473" s="739"/>
      <c r="Q473" s="739"/>
      <c r="R473" s="739"/>
      <c r="S473" s="739"/>
      <c r="T473" s="739"/>
      <c r="U473" s="745"/>
      <c r="V473" s="745"/>
      <c r="W473" s="745"/>
      <c r="X473" s="745"/>
      <c r="Y473" s="745"/>
      <c r="Z473" s="745"/>
      <c r="AA473" s="734"/>
      <c r="AB473" s="735"/>
      <c r="AC473" s="735"/>
      <c r="AD473" s="735"/>
      <c r="AE473" s="735"/>
      <c r="AF473" s="735"/>
      <c r="AG473" s="735"/>
      <c r="AH473" s="735"/>
      <c r="AI473" s="735"/>
      <c r="AJ473" s="735"/>
      <c r="AK473" s="735"/>
      <c r="AL473" s="735"/>
      <c r="AM473" s="735"/>
      <c r="AN473" s="735"/>
      <c r="AO473" s="735"/>
      <c r="AP473" s="735"/>
      <c r="AQ473" s="735"/>
      <c r="AR473" s="735"/>
      <c r="AS473" s="735"/>
      <c r="AT473" s="735"/>
      <c r="AU473" s="735"/>
      <c r="AV473" s="735"/>
      <c r="AW473" s="735"/>
      <c r="AX473" s="735"/>
      <c r="AY473" s="735"/>
      <c r="AZ473" s="735"/>
      <c r="BA473" s="736"/>
      <c r="BB473" s="705"/>
      <c r="BC473" s="705"/>
      <c r="BD473" s="705"/>
      <c r="BE473" s="706"/>
      <c r="BF473" s="707"/>
      <c r="BG473" s="707"/>
      <c r="BH473" s="707"/>
      <c r="BI473" s="707"/>
      <c r="BJ473" s="707"/>
      <c r="BK473" s="707"/>
      <c r="BL473" s="708"/>
    </row>
    <row r="474" spans="3:64" ht="15.95" customHeight="1">
      <c r="C474" s="701"/>
      <c r="D474" s="702"/>
      <c r="E474" s="709"/>
      <c r="F474" s="743"/>
      <c r="G474" s="743"/>
      <c r="H474" s="743"/>
      <c r="I474" s="743"/>
      <c r="J474" s="743"/>
      <c r="K474" s="743"/>
      <c r="L474" s="743"/>
      <c r="M474" s="743"/>
      <c r="N474" s="743"/>
      <c r="O474" s="740"/>
      <c r="P474" s="740"/>
      <c r="Q474" s="740"/>
      <c r="R474" s="740"/>
      <c r="S474" s="740"/>
      <c r="T474" s="740"/>
      <c r="U474" s="745"/>
      <c r="V474" s="745"/>
      <c r="W474" s="745"/>
      <c r="X474" s="745"/>
      <c r="Y474" s="745"/>
      <c r="Z474" s="745"/>
      <c r="AA474" s="734"/>
      <c r="AB474" s="735"/>
      <c r="AC474" s="735"/>
      <c r="AD474" s="735"/>
      <c r="AE474" s="735"/>
      <c r="AF474" s="735"/>
      <c r="AG474" s="735"/>
      <c r="AH474" s="735"/>
      <c r="AI474" s="735"/>
      <c r="AJ474" s="735"/>
      <c r="AK474" s="735"/>
      <c r="AL474" s="735"/>
      <c r="AM474" s="735"/>
      <c r="AN474" s="735"/>
      <c r="AO474" s="735"/>
      <c r="AP474" s="735"/>
      <c r="AQ474" s="735"/>
      <c r="AR474" s="735"/>
      <c r="AS474" s="735"/>
      <c r="AT474" s="735"/>
      <c r="AU474" s="735"/>
      <c r="AV474" s="735"/>
      <c r="AW474" s="735"/>
      <c r="AX474" s="735"/>
      <c r="AY474" s="735"/>
      <c r="AZ474" s="735"/>
      <c r="BA474" s="736"/>
      <c r="BB474" s="731"/>
      <c r="BC474" s="732"/>
      <c r="BD474" s="733"/>
      <c r="BE474" s="709"/>
      <c r="BF474" s="710"/>
      <c r="BG474" s="710"/>
      <c r="BH474" s="710"/>
      <c r="BI474" s="710"/>
      <c r="BJ474" s="710"/>
      <c r="BK474" s="710"/>
      <c r="BL474" s="711"/>
    </row>
    <row r="475" spans="3:64" ht="15.95" customHeight="1">
      <c r="C475" s="703"/>
      <c r="D475" s="704"/>
      <c r="E475" s="712"/>
      <c r="F475" s="713"/>
      <c r="G475" s="713"/>
      <c r="H475" s="713"/>
      <c r="I475" s="713"/>
      <c r="J475" s="713"/>
      <c r="K475" s="713"/>
      <c r="L475" s="713"/>
      <c r="M475" s="713"/>
      <c r="N475" s="713"/>
      <c r="O475" s="744" t="str">
        <f>IF(O473="","",DATEDIF(O473,$J$52,"Y"))</f>
        <v/>
      </c>
      <c r="P475" s="744"/>
      <c r="Q475" s="744"/>
      <c r="R475" s="744"/>
      <c r="S475" s="744"/>
      <c r="T475" s="744"/>
      <c r="U475" s="745"/>
      <c r="V475" s="745"/>
      <c r="W475" s="745"/>
      <c r="X475" s="745"/>
      <c r="Y475" s="745"/>
      <c r="Z475" s="745"/>
      <c r="AA475" s="734"/>
      <c r="AB475" s="735"/>
      <c r="AC475" s="735"/>
      <c r="AD475" s="735"/>
      <c r="AE475" s="735"/>
      <c r="AF475" s="735"/>
      <c r="AG475" s="735"/>
      <c r="AH475" s="735"/>
      <c r="AI475" s="735"/>
      <c r="AJ475" s="735"/>
      <c r="AK475" s="735"/>
      <c r="AL475" s="735"/>
      <c r="AM475" s="735"/>
      <c r="AN475" s="735"/>
      <c r="AO475" s="735"/>
      <c r="AP475" s="735"/>
      <c r="AQ475" s="735"/>
      <c r="AR475" s="735"/>
      <c r="AS475" s="735"/>
      <c r="AT475" s="735"/>
      <c r="AU475" s="735"/>
      <c r="AV475" s="735"/>
      <c r="AW475" s="735"/>
      <c r="AX475" s="735"/>
      <c r="AY475" s="735"/>
      <c r="AZ475" s="735"/>
      <c r="BA475" s="736"/>
      <c r="BB475" s="731"/>
      <c r="BC475" s="732"/>
      <c r="BD475" s="733"/>
      <c r="BE475" s="712"/>
      <c r="BF475" s="713"/>
      <c r="BG475" s="713"/>
      <c r="BH475" s="713"/>
      <c r="BI475" s="713"/>
      <c r="BJ475" s="713"/>
      <c r="BK475" s="713"/>
      <c r="BL475" s="714"/>
    </row>
    <row r="476" spans="3:64" ht="15.95" customHeight="1">
      <c r="C476" s="699" t="str">
        <f>IF(E476="","",COUNT($C$7:D475)+1)</f>
        <v/>
      </c>
      <c r="D476" s="700"/>
      <c r="E476" s="737"/>
      <c r="F476" s="738"/>
      <c r="G476" s="738"/>
      <c r="H476" s="738"/>
      <c r="I476" s="738"/>
      <c r="J476" s="738"/>
      <c r="K476" s="738"/>
      <c r="L476" s="738"/>
      <c r="M476" s="738"/>
      <c r="N476" s="738"/>
      <c r="O476" s="739"/>
      <c r="P476" s="739"/>
      <c r="Q476" s="739"/>
      <c r="R476" s="739"/>
      <c r="S476" s="739"/>
      <c r="T476" s="739"/>
      <c r="U476" s="745"/>
      <c r="V476" s="745"/>
      <c r="W476" s="745"/>
      <c r="X476" s="745"/>
      <c r="Y476" s="745"/>
      <c r="Z476" s="745"/>
      <c r="AA476" s="734"/>
      <c r="AB476" s="735"/>
      <c r="AC476" s="735"/>
      <c r="AD476" s="735"/>
      <c r="AE476" s="735"/>
      <c r="AF476" s="735"/>
      <c r="AG476" s="735"/>
      <c r="AH476" s="735"/>
      <c r="AI476" s="735"/>
      <c r="AJ476" s="735"/>
      <c r="AK476" s="735"/>
      <c r="AL476" s="735"/>
      <c r="AM476" s="735"/>
      <c r="AN476" s="735"/>
      <c r="AO476" s="735"/>
      <c r="AP476" s="735"/>
      <c r="AQ476" s="735"/>
      <c r="AR476" s="735"/>
      <c r="AS476" s="735"/>
      <c r="AT476" s="735"/>
      <c r="AU476" s="735"/>
      <c r="AV476" s="735"/>
      <c r="AW476" s="735"/>
      <c r="AX476" s="735"/>
      <c r="AY476" s="735"/>
      <c r="AZ476" s="735"/>
      <c r="BA476" s="736"/>
      <c r="BB476" s="705"/>
      <c r="BC476" s="705"/>
      <c r="BD476" s="705"/>
      <c r="BE476" s="706"/>
      <c r="BF476" s="707"/>
      <c r="BG476" s="707"/>
      <c r="BH476" s="707"/>
      <c r="BI476" s="707"/>
      <c r="BJ476" s="707"/>
      <c r="BK476" s="707"/>
      <c r="BL476" s="708"/>
    </row>
    <row r="477" spans="3:64" ht="15.95" customHeight="1">
      <c r="C477" s="701"/>
      <c r="D477" s="702"/>
      <c r="E477" s="709"/>
      <c r="F477" s="743"/>
      <c r="G477" s="743"/>
      <c r="H477" s="743"/>
      <c r="I477" s="743"/>
      <c r="J477" s="743"/>
      <c r="K477" s="743"/>
      <c r="L477" s="743"/>
      <c r="M477" s="743"/>
      <c r="N477" s="743"/>
      <c r="O477" s="740"/>
      <c r="P477" s="740"/>
      <c r="Q477" s="740"/>
      <c r="R477" s="740"/>
      <c r="S477" s="740"/>
      <c r="T477" s="740"/>
      <c r="U477" s="745"/>
      <c r="V477" s="745"/>
      <c r="W477" s="745"/>
      <c r="X477" s="745"/>
      <c r="Y477" s="745"/>
      <c r="Z477" s="745"/>
      <c r="AA477" s="734"/>
      <c r="AB477" s="735"/>
      <c r="AC477" s="735"/>
      <c r="AD477" s="735"/>
      <c r="AE477" s="735"/>
      <c r="AF477" s="735"/>
      <c r="AG477" s="735"/>
      <c r="AH477" s="735"/>
      <c r="AI477" s="735"/>
      <c r="AJ477" s="735"/>
      <c r="AK477" s="735"/>
      <c r="AL477" s="735"/>
      <c r="AM477" s="735"/>
      <c r="AN477" s="735"/>
      <c r="AO477" s="735"/>
      <c r="AP477" s="735"/>
      <c r="AQ477" s="735"/>
      <c r="AR477" s="735"/>
      <c r="AS477" s="735"/>
      <c r="AT477" s="735"/>
      <c r="AU477" s="735"/>
      <c r="AV477" s="735"/>
      <c r="AW477" s="735"/>
      <c r="AX477" s="735"/>
      <c r="AY477" s="735"/>
      <c r="AZ477" s="735"/>
      <c r="BA477" s="736"/>
      <c r="BB477" s="731"/>
      <c r="BC477" s="732"/>
      <c r="BD477" s="733"/>
      <c r="BE477" s="709"/>
      <c r="BF477" s="710"/>
      <c r="BG477" s="710"/>
      <c r="BH477" s="710"/>
      <c r="BI477" s="710"/>
      <c r="BJ477" s="710"/>
      <c r="BK477" s="710"/>
      <c r="BL477" s="711"/>
    </row>
    <row r="478" spans="3:64" ht="15.95" customHeight="1">
      <c r="C478" s="703"/>
      <c r="D478" s="704"/>
      <c r="E478" s="712"/>
      <c r="F478" s="713"/>
      <c r="G478" s="713"/>
      <c r="H478" s="713"/>
      <c r="I478" s="713"/>
      <c r="J478" s="713"/>
      <c r="K478" s="713"/>
      <c r="L478" s="713"/>
      <c r="M478" s="713"/>
      <c r="N478" s="713"/>
      <c r="O478" s="744" t="str">
        <f>IF(O476="","",DATEDIF(O476,$J$52,"Y"))</f>
        <v/>
      </c>
      <c r="P478" s="744"/>
      <c r="Q478" s="744"/>
      <c r="R478" s="744"/>
      <c r="S478" s="744"/>
      <c r="T478" s="744"/>
      <c r="U478" s="745"/>
      <c r="V478" s="745"/>
      <c r="W478" s="745"/>
      <c r="X478" s="745"/>
      <c r="Y478" s="745"/>
      <c r="Z478" s="745"/>
      <c r="AA478" s="734"/>
      <c r="AB478" s="735"/>
      <c r="AC478" s="735"/>
      <c r="AD478" s="735"/>
      <c r="AE478" s="735"/>
      <c r="AF478" s="735"/>
      <c r="AG478" s="735"/>
      <c r="AH478" s="735"/>
      <c r="AI478" s="735"/>
      <c r="AJ478" s="735"/>
      <c r="AK478" s="735"/>
      <c r="AL478" s="735"/>
      <c r="AM478" s="735"/>
      <c r="AN478" s="735"/>
      <c r="AO478" s="735"/>
      <c r="AP478" s="735"/>
      <c r="AQ478" s="735"/>
      <c r="AR478" s="735"/>
      <c r="AS478" s="735"/>
      <c r="AT478" s="735"/>
      <c r="AU478" s="735"/>
      <c r="AV478" s="735"/>
      <c r="AW478" s="735"/>
      <c r="AX478" s="735"/>
      <c r="AY478" s="735"/>
      <c r="AZ478" s="735"/>
      <c r="BA478" s="736"/>
      <c r="BB478" s="731"/>
      <c r="BC478" s="732"/>
      <c r="BD478" s="733"/>
      <c r="BE478" s="712"/>
      <c r="BF478" s="713"/>
      <c r="BG478" s="713"/>
      <c r="BH478" s="713"/>
      <c r="BI478" s="713"/>
      <c r="BJ478" s="713"/>
      <c r="BK478" s="713"/>
      <c r="BL478" s="714"/>
    </row>
    <row r="479" spans="3:64" ht="15.95" customHeight="1">
      <c r="C479" s="699" t="str">
        <f>IF(E479="","",COUNT($C$7:D478)+1)</f>
        <v/>
      </c>
      <c r="D479" s="700"/>
      <c r="E479" s="737"/>
      <c r="F479" s="738"/>
      <c r="G479" s="738"/>
      <c r="H479" s="738"/>
      <c r="I479" s="738"/>
      <c r="J479" s="738"/>
      <c r="K479" s="738"/>
      <c r="L479" s="738"/>
      <c r="M479" s="738"/>
      <c r="N479" s="738"/>
      <c r="O479" s="739"/>
      <c r="P479" s="739"/>
      <c r="Q479" s="739"/>
      <c r="R479" s="739"/>
      <c r="S479" s="739"/>
      <c r="T479" s="739"/>
      <c r="U479" s="745"/>
      <c r="V479" s="745"/>
      <c r="W479" s="745"/>
      <c r="X479" s="745"/>
      <c r="Y479" s="745"/>
      <c r="Z479" s="745"/>
      <c r="AA479" s="734"/>
      <c r="AB479" s="735"/>
      <c r="AC479" s="735"/>
      <c r="AD479" s="735"/>
      <c r="AE479" s="735"/>
      <c r="AF479" s="735"/>
      <c r="AG479" s="735"/>
      <c r="AH479" s="735"/>
      <c r="AI479" s="735"/>
      <c r="AJ479" s="735"/>
      <c r="AK479" s="735"/>
      <c r="AL479" s="735"/>
      <c r="AM479" s="735"/>
      <c r="AN479" s="735"/>
      <c r="AO479" s="735"/>
      <c r="AP479" s="735"/>
      <c r="AQ479" s="735"/>
      <c r="AR479" s="735"/>
      <c r="AS479" s="735"/>
      <c r="AT479" s="735"/>
      <c r="AU479" s="735"/>
      <c r="AV479" s="735"/>
      <c r="AW479" s="735"/>
      <c r="AX479" s="735"/>
      <c r="AY479" s="735"/>
      <c r="AZ479" s="735"/>
      <c r="BA479" s="736"/>
      <c r="BB479" s="705"/>
      <c r="BC479" s="705"/>
      <c r="BD479" s="705"/>
      <c r="BE479" s="706"/>
      <c r="BF479" s="707"/>
      <c r="BG479" s="707"/>
      <c r="BH479" s="707"/>
      <c r="BI479" s="707"/>
      <c r="BJ479" s="707"/>
      <c r="BK479" s="707"/>
      <c r="BL479" s="708"/>
    </row>
    <row r="480" spans="3:64" ht="15.95" customHeight="1">
      <c r="C480" s="701"/>
      <c r="D480" s="702"/>
      <c r="E480" s="709"/>
      <c r="F480" s="743"/>
      <c r="G480" s="743"/>
      <c r="H480" s="743"/>
      <c r="I480" s="743"/>
      <c r="J480" s="743"/>
      <c r="K480" s="743"/>
      <c r="L480" s="743"/>
      <c r="M480" s="743"/>
      <c r="N480" s="743"/>
      <c r="O480" s="740"/>
      <c r="P480" s="740"/>
      <c r="Q480" s="740"/>
      <c r="R480" s="740"/>
      <c r="S480" s="740"/>
      <c r="T480" s="740"/>
      <c r="U480" s="745"/>
      <c r="V480" s="745"/>
      <c r="W480" s="745"/>
      <c r="X480" s="745"/>
      <c r="Y480" s="745"/>
      <c r="Z480" s="745"/>
      <c r="AA480" s="734"/>
      <c r="AB480" s="735"/>
      <c r="AC480" s="735"/>
      <c r="AD480" s="735"/>
      <c r="AE480" s="735"/>
      <c r="AF480" s="735"/>
      <c r="AG480" s="735"/>
      <c r="AH480" s="735"/>
      <c r="AI480" s="735"/>
      <c r="AJ480" s="735"/>
      <c r="AK480" s="735"/>
      <c r="AL480" s="735"/>
      <c r="AM480" s="735"/>
      <c r="AN480" s="735"/>
      <c r="AO480" s="735"/>
      <c r="AP480" s="735"/>
      <c r="AQ480" s="735"/>
      <c r="AR480" s="735"/>
      <c r="AS480" s="735"/>
      <c r="AT480" s="735"/>
      <c r="AU480" s="735"/>
      <c r="AV480" s="735"/>
      <c r="AW480" s="735"/>
      <c r="AX480" s="735"/>
      <c r="AY480" s="735"/>
      <c r="AZ480" s="735"/>
      <c r="BA480" s="736"/>
      <c r="BB480" s="731"/>
      <c r="BC480" s="732"/>
      <c r="BD480" s="733"/>
      <c r="BE480" s="709"/>
      <c r="BF480" s="710"/>
      <c r="BG480" s="710"/>
      <c r="BH480" s="710"/>
      <c r="BI480" s="710"/>
      <c r="BJ480" s="710"/>
      <c r="BK480" s="710"/>
      <c r="BL480" s="711"/>
    </row>
    <row r="481" spans="3:64" ht="15.95" customHeight="1">
      <c r="C481" s="703"/>
      <c r="D481" s="704"/>
      <c r="E481" s="712"/>
      <c r="F481" s="713"/>
      <c r="G481" s="713"/>
      <c r="H481" s="713"/>
      <c r="I481" s="713"/>
      <c r="J481" s="713"/>
      <c r="K481" s="713"/>
      <c r="L481" s="713"/>
      <c r="M481" s="713"/>
      <c r="N481" s="713"/>
      <c r="O481" s="744" t="str">
        <f>IF(O479="","",DATEDIF(O479,$J$52,"Y"))</f>
        <v/>
      </c>
      <c r="P481" s="744"/>
      <c r="Q481" s="744"/>
      <c r="R481" s="744"/>
      <c r="S481" s="744"/>
      <c r="T481" s="744"/>
      <c r="U481" s="745"/>
      <c r="V481" s="745"/>
      <c r="W481" s="745"/>
      <c r="X481" s="745"/>
      <c r="Y481" s="745"/>
      <c r="Z481" s="745"/>
      <c r="AA481" s="734"/>
      <c r="AB481" s="735"/>
      <c r="AC481" s="735"/>
      <c r="AD481" s="735"/>
      <c r="AE481" s="735"/>
      <c r="AF481" s="735"/>
      <c r="AG481" s="735"/>
      <c r="AH481" s="735"/>
      <c r="AI481" s="735"/>
      <c r="AJ481" s="735"/>
      <c r="AK481" s="735"/>
      <c r="AL481" s="735"/>
      <c r="AM481" s="735"/>
      <c r="AN481" s="735"/>
      <c r="AO481" s="735"/>
      <c r="AP481" s="735"/>
      <c r="AQ481" s="735"/>
      <c r="AR481" s="735"/>
      <c r="AS481" s="735"/>
      <c r="AT481" s="735"/>
      <c r="AU481" s="735"/>
      <c r="AV481" s="735"/>
      <c r="AW481" s="735"/>
      <c r="AX481" s="735"/>
      <c r="AY481" s="735"/>
      <c r="AZ481" s="735"/>
      <c r="BA481" s="736"/>
      <c r="BB481" s="731"/>
      <c r="BC481" s="732"/>
      <c r="BD481" s="733"/>
      <c r="BE481" s="712"/>
      <c r="BF481" s="713"/>
      <c r="BG481" s="713"/>
      <c r="BH481" s="713"/>
      <c r="BI481" s="713"/>
      <c r="BJ481" s="713"/>
      <c r="BK481" s="713"/>
      <c r="BL481" s="714"/>
    </row>
    <row r="482" spans="3:64" ht="15.95" customHeight="1">
      <c r="C482" s="699" t="str">
        <f>IF(E482="","",COUNT($C$7:D481)+1)</f>
        <v/>
      </c>
      <c r="D482" s="700"/>
      <c r="E482" s="737"/>
      <c r="F482" s="738"/>
      <c r="G482" s="738"/>
      <c r="H482" s="738"/>
      <c r="I482" s="738"/>
      <c r="J482" s="738"/>
      <c r="K482" s="738"/>
      <c r="L482" s="738"/>
      <c r="M482" s="738"/>
      <c r="N482" s="738"/>
      <c r="O482" s="739"/>
      <c r="P482" s="739"/>
      <c r="Q482" s="739"/>
      <c r="R482" s="739"/>
      <c r="S482" s="739"/>
      <c r="T482" s="739"/>
      <c r="U482" s="745"/>
      <c r="V482" s="745"/>
      <c r="W482" s="745"/>
      <c r="X482" s="745"/>
      <c r="Y482" s="745"/>
      <c r="Z482" s="745"/>
      <c r="AA482" s="734"/>
      <c r="AB482" s="735"/>
      <c r="AC482" s="735"/>
      <c r="AD482" s="735"/>
      <c r="AE482" s="735"/>
      <c r="AF482" s="735"/>
      <c r="AG482" s="735"/>
      <c r="AH482" s="735"/>
      <c r="AI482" s="735"/>
      <c r="AJ482" s="735"/>
      <c r="AK482" s="735"/>
      <c r="AL482" s="735"/>
      <c r="AM482" s="735"/>
      <c r="AN482" s="735"/>
      <c r="AO482" s="735"/>
      <c r="AP482" s="735"/>
      <c r="AQ482" s="735"/>
      <c r="AR482" s="735"/>
      <c r="AS482" s="735"/>
      <c r="AT482" s="735"/>
      <c r="AU482" s="735"/>
      <c r="AV482" s="735"/>
      <c r="AW482" s="735"/>
      <c r="AX482" s="735"/>
      <c r="AY482" s="735"/>
      <c r="AZ482" s="735"/>
      <c r="BA482" s="736"/>
      <c r="BB482" s="705"/>
      <c r="BC482" s="705"/>
      <c r="BD482" s="705"/>
      <c r="BE482" s="706"/>
      <c r="BF482" s="707"/>
      <c r="BG482" s="707"/>
      <c r="BH482" s="707"/>
      <c r="BI482" s="707"/>
      <c r="BJ482" s="707"/>
      <c r="BK482" s="707"/>
      <c r="BL482" s="708"/>
    </row>
    <row r="483" spans="3:64" ht="15.95" customHeight="1">
      <c r="C483" s="701"/>
      <c r="D483" s="702"/>
      <c r="E483" s="709"/>
      <c r="F483" s="743"/>
      <c r="G483" s="743"/>
      <c r="H483" s="743"/>
      <c r="I483" s="743"/>
      <c r="J483" s="743"/>
      <c r="K483" s="743"/>
      <c r="L483" s="743"/>
      <c r="M483" s="743"/>
      <c r="N483" s="743"/>
      <c r="O483" s="740"/>
      <c r="P483" s="740"/>
      <c r="Q483" s="740"/>
      <c r="R483" s="740"/>
      <c r="S483" s="740"/>
      <c r="T483" s="740"/>
      <c r="U483" s="745"/>
      <c r="V483" s="745"/>
      <c r="W483" s="745"/>
      <c r="X483" s="745"/>
      <c r="Y483" s="745"/>
      <c r="Z483" s="745"/>
      <c r="AA483" s="734"/>
      <c r="AB483" s="735"/>
      <c r="AC483" s="735"/>
      <c r="AD483" s="735"/>
      <c r="AE483" s="735"/>
      <c r="AF483" s="735"/>
      <c r="AG483" s="735"/>
      <c r="AH483" s="735"/>
      <c r="AI483" s="735"/>
      <c r="AJ483" s="735"/>
      <c r="AK483" s="735"/>
      <c r="AL483" s="735"/>
      <c r="AM483" s="735"/>
      <c r="AN483" s="735"/>
      <c r="AO483" s="735"/>
      <c r="AP483" s="735"/>
      <c r="AQ483" s="735"/>
      <c r="AR483" s="735"/>
      <c r="AS483" s="735"/>
      <c r="AT483" s="735"/>
      <c r="AU483" s="735"/>
      <c r="AV483" s="735"/>
      <c r="AW483" s="735"/>
      <c r="AX483" s="735"/>
      <c r="AY483" s="735"/>
      <c r="AZ483" s="735"/>
      <c r="BA483" s="736"/>
      <c r="BB483" s="731"/>
      <c r="BC483" s="732"/>
      <c r="BD483" s="733"/>
      <c r="BE483" s="709"/>
      <c r="BF483" s="710"/>
      <c r="BG483" s="710"/>
      <c r="BH483" s="710"/>
      <c r="BI483" s="710"/>
      <c r="BJ483" s="710"/>
      <c r="BK483" s="710"/>
      <c r="BL483" s="711"/>
    </row>
    <row r="484" spans="3:64" ht="15.95" customHeight="1">
      <c r="C484" s="703"/>
      <c r="D484" s="704"/>
      <c r="E484" s="712"/>
      <c r="F484" s="713"/>
      <c r="G484" s="713"/>
      <c r="H484" s="713"/>
      <c r="I484" s="713"/>
      <c r="J484" s="713"/>
      <c r="K484" s="713"/>
      <c r="L484" s="713"/>
      <c r="M484" s="713"/>
      <c r="N484" s="713"/>
      <c r="O484" s="744" t="str">
        <f>IF(O482="","",DATEDIF(O482,$J$52,"Y"))</f>
        <v/>
      </c>
      <c r="P484" s="744"/>
      <c r="Q484" s="744"/>
      <c r="R484" s="744"/>
      <c r="S484" s="744"/>
      <c r="T484" s="744"/>
      <c r="U484" s="745"/>
      <c r="V484" s="745"/>
      <c r="W484" s="745"/>
      <c r="X484" s="745"/>
      <c r="Y484" s="745"/>
      <c r="Z484" s="745"/>
      <c r="AA484" s="734"/>
      <c r="AB484" s="735"/>
      <c r="AC484" s="735"/>
      <c r="AD484" s="735"/>
      <c r="AE484" s="735"/>
      <c r="AF484" s="735"/>
      <c r="AG484" s="735"/>
      <c r="AH484" s="735"/>
      <c r="AI484" s="735"/>
      <c r="AJ484" s="735"/>
      <c r="AK484" s="735"/>
      <c r="AL484" s="735"/>
      <c r="AM484" s="735"/>
      <c r="AN484" s="735"/>
      <c r="AO484" s="735"/>
      <c r="AP484" s="735"/>
      <c r="AQ484" s="735"/>
      <c r="AR484" s="735"/>
      <c r="AS484" s="735"/>
      <c r="AT484" s="735"/>
      <c r="AU484" s="735"/>
      <c r="AV484" s="735"/>
      <c r="AW484" s="735"/>
      <c r="AX484" s="735"/>
      <c r="AY484" s="735"/>
      <c r="AZ484" s="735"/>
      <c r="BA484" s="736"/>
      <c r="BB484" s="731"/>
      <c r="BC484" s="732"/>
      <c r="BD484" s="733"/>
      <c r="BE484" s="712"/>
      <c r="BF484" s="713"/>
      <c r="BG484" s="713"/>
      <c r="BH484" s="713"/>
      <c r="BI484" s="713"/>
      <c r="BJ484" s="713"/>
      <c r="BK484" s="713"/>
      <c r="BL484" s="714"/>
    </row>
    <row r="485" spans="3:64" ht="15.95" customHeight="1">
      <c r="C485" s="699" t="str">
        <f>IF(E485="","",COUNT($C$7:D484)+1)</f>
        <v/>
      </c>
      <c r="D485" s="700"/>
      <c r="E485" s="737"/>
      <c r="F485" s="738"/>
      <c r="G485" s="738"/>
      <c r="H485" s="738"/>
      <c r="I485" s="738"/>
      <c r="J485" s="738"/>
      <c r="K485" s="738"/>
      <c r="L485" s="738"/>
      <c r="M485" s="738"/>
      <c r="N485" s="738"/>
      <c r="O485" s="739"/>
      <c r="P485" s="739"/>
      <c r="Q485" s="739"/>
      <c r="R485" s="739"/>
      <c r="S485" s="739"/>
      <c r="T485" s="739"/>
      <c r="U485" s="745"/>
      <c r="V485" s="745"/>
      <c r="W485" s="745"/>
      <c r="X485" s="745"/>
      <c r="Y485" s="745"/>
      <c r="Z485" s="745"/>
      <c r="AA485" s="734"/>
      <c r="AB485" s="735"/>
      <c r="AC485" s="735"/>
      <c r="AD485" s="735"/>
      <c r="AE485" s="735"/>
      <c r="AF485" s="735"/>
      <c r="AG485" s="735"/>
      <c r="AH485" s="735"/>
      <c r="AI485" s="735"/>
      <c r="AJ485" s="735"/>
      <c r="AK485" s="735"/>
      <c r="AL485" s="735"/>
      <c r="AM485" s="735"/>
      <c r="AN485" s="735"/>
      <c r="AO485" s="735"/>
      <c r="AP485" s="735"/>
      <c r="AQ485" s="735"/>
      <c r="AR485" s="735"/>
      <c r="AS485" s="735"/>
      <c r="AT485" s="735"/>
      <c r="AU485" s="735"/>
      <c r="AV485" s="735"/>
      <c r="AW485" s="735"/>
      <c r="AX485" s="735"/>
      <c r="AY485" s="735"/>
      <c r="AZ485" s="735"/>
      <c r="BA485" s="736"/>
      <c r="BB485" s="705"/>
      <c r="BC485" s="705"/>
      <c r="BD485" s="705"/>
      <c r="BE485" s="706"/>
      <c r="BF485" s="707"/>
      <c r="BG485" s="707"/>
      <c r="BH485" s="707"/>
      <c r="BI485" s="707"/>
      <c r="BJ485" s="707"/>
      <c r="BK485" s="707"/>
      <c r="BL485" s="708"/>
    </row>
    <row r="486" spans="3:64" ht="15.95" customHeight="1">
      <c r="C486" s="701"/>
      <c r="D486" s="702"/>
      <c r="E486" s="709"/>
      <c r="F486" s="743"/>
      <c r="G486" s="743"/>
      <c r="H486" s="743"/>
      <c r="I486" s="743"/>
      <c r="J486" s="743"/>
      <c r="K486" s="743"/>
      <c r="L486" s="743"/>
      <c r="M486" s="743"/>
      <c r="N486" s="743"/>
      <c r="O486" s="740"/>
      <c r="P486" s="740"/>
      <c r="Q486" s="740"/>
      <c r="R486" s="740"/>
      <c r="S486" s="740"/>
      <c r="T486" s="740"/>
      <c r="U486" s="745"/>
      <c r="V486" s="745"/>
      <c r="W486" s="745"/>
      <c r="X486" s="745"/>
      <c r="Y486" s="745"/>
      <c r="Z486" s="745"/>
      <c r="AA486" s="734"/>
      <c r="AB486" s="735"/>
      <c r="AC486" s="735"/>
      <c r="AD486" s="735"/>
      <c r="AE486" s="735"/>
      <c r="AF486" s="735"/>
      <c r="AG486" s="735"/>
      <c r="AH486" s="735"/>
      <c r="AI486" s="735"/>
      <c r="AJ486" s="735"/>
      <c r="AK486" s="735"/>
      <c r="AL486" s="735"/>
      <c r="AM486" s="735"/>
      <c r="AN486" s="735"/>
      <c r="AO486" s="735"/>
      <c r="AP486" s="735"/>
      <c r="AQ486" s="735"/>
      <c r="AR486" s="735"/>
      <c r="AS486" s="735"/>
      <c r="AT486" s="735"/>
      <c r="AU486" s="735"/>
      <c r="AV486" s="735"/>
      <c r="AW486" s="735"/>
      <c r="AX486" s="735"/>
      <c r="AY486" s="735"/>
      <c r="AZ486" s="735"/>
      <c r="BA486" s="736"/>
      <c r="BB486" s="731"/>
      <c r="BC486" s="732"/>
      <c r="BD486" s="733"/>
      <c r="BE486" s="709"/>
      <c r="BF486" s="710"/>
      <c r="BG486" s="710"/>
      <c r="BH486" s="710"/>
      <c r="BI486" s="710"/>
      <c r="BJ486" s="710"/>
      <c r="BK486" s="710"/>
      <c r="BL486" s="711"/>
    </row>
    <row r="487" spans="3:64" ht="15.95" customHeight="1">
      <c r="C487" s="703"/>
      <c r="D487" s="704"/>
      <c r="E487" s="712"/>
      <c r="F487" s="713"/>
      <c r="G487" s="713"/>
      <c r="H487" s="713"/>
      <c r="I487" s="713"/>
      <c r="J487" s="713"/>
      <c r="K487" s="713"/>
      <c r="L487" s="713"/>
      <c r="M487" s="713"/>
      <c r="N487" s="713"/>
      <c r="O487" s="744" t="str">
        <f>IF(O485="","",DATEDIF(O485,$J$52,"Y"))</f>
        <v/>
      </c>
      <c r="P487" s="744"/>
      <c r="Q487" s="744"/>
      <c r="R487" s="744"/>
      <c r="S487" s="744"/>
      <c r="T487" s="744"/>
      <c r="U487" s="745"/>
      <c r="V487" s="745"/>
      <c r="W487" s="745"/>
      <c r="X487" s="745"/>
      <c r="Y487" s="745"/>
      <c r="Z487" s="745"/>
      <c r="AA487" s="734"/>
      <c r="AB487" s="735"/>
      <c r="AC487" s="735"/>
      <c r="AD487" s="735"/>
      <c r="AE487" s="735"/>
      <c r="AF487" s="735"/>
      <c r="AG487" s="735"/>
      <c r="AH487" s="735"/>
      <c r="AI487" s="735"/>
      <c r="AJ487" s="735"/>
      <c r="AK487" s="735"/>
      <c r="AL487" s="735"/>
      <c r="AM487" s="735"/>
      <c r="AN487" s="735"/>
      <c r="AO487" s="735"/>
      <c r="AP487" s="735"/>
      <c r="AQ487" s="735"/>
      <c r="AR487" s="735"/>
      <c r="AS487" s="735"/>
      <c r="AT487" s="735"/>
      <c r="AU487" s="735"/>
      <c r="AV487" s="735"/>
      <c r="AW487" s="735"/>
      <c r="AX487" s="735"/>
      <c r="AY487" s="735"/>
      <c r="AZ487" s="735"/>
      <c r="BA487" s="736"/>
      <c r="BB487" s="731"/>
      <c r="BC487" s="732"/>
      <c r="BD487" s="733"/>
      <c r="BE487" s="712"/>
      <c r="BF487" s="713"/>
      <c r="BG487" s="713"/>
      <c r="BH487" s="713"/>
      <c r="BI487" s="713"/>
      <c r="BJ487" s="713"/>
      <c r="BK487" s="713"/>
      <c r="BL487" s="714"/>
    </row>
    <row r="488" spans="3:64" ht="15.95" customHeight="1">
      <c r="C488" s="699" t="str">
        <f>IF(E488="","",COUNT($C$7:D487)+1)</f>
        <v/>
      </c>
      <c r="D488" s="700"/>
      <c r="E488" s="737"/>
      <c r="F488" s="738"/>
      <c r="G488" s="738"/>
      <c r="H488" s="738"/>
      <c r="I488" s="738"/>
      <c r="J488" s="738"/>
      <c r="K488" s="738"/>
      <c r="L488" s="738"/>
      <c r="M488" s="738"/>
      <c r="N488" s="738"/>
      <c r="O488" s="739"/>
      <c r="P488" s="739"/>
      <c r="Q488" s="739"/>
      <c r="R488" s="739"/>
      <c r="S488" s="739"/>
      <c r="T488" s="739"/>
      <c r="U488" s="745"/>
      <c r="V488" s="745"/>
      <c r="W488" s="745"/>
      <c r="X488" s="745"/>
      <c r="Y488" s="745"/>
      <c r="Z488" s="745"/>
      <c r="AA488" s="734"/>
      <c r="AB488" s="735"/>
      <c r="AC488" s="735"/>
      <c r="AD488" s="735"/>
      <c r="AE488" s="735"/>
      <c r="AF488" s="735"/>
      <c r="AG488" s="735"/>
      <c r="AH488" s="735"/>
      <c r="AI488" s="735"/>
      <c r="AJ488" s="735"/>
      <c r="AK488" s="735"/>
      <c r="AL488" s="735"/>
      <c r="AM488" s="735"/>
      <c r="AN488" s="735"/>
      <c r="AO488" s="735"/>
      <c r="AP488" s="735"/>
      <c r="AQ488" s="735"/>
      <c r="AR488" s="735"/>
      <c r="AS488" s="735"/>
      <c r="AT488" s="735"/>
      <c r="AU488" s="735"/>
      <c r="AV488" s="735"/>
      <c r="AW488" s="735"/>
      <c r="AX488" s="735"/>
      <c r="AY488" s="735"/>
      <c r="AZ488" s="735"/>
      <c r="BA488" s="736"/>
      <c r="BB488" s="705"/>
      <c r="BC488" s="705"/>
      <c r="BD488" s="705"/>
      <c r="BE488" s="706"/>
      <c r="BF488" s="707"/>
      <c r="BG488" s="707"/>
      <c r="BH488" s="707"/>
      <c r="BI488" s="707"/>
      <c r="BJ488" s="707"/>
      <c r="BK488" s="707"/>
      <c r="BL488" s="708"/>
    </row>
    <row r="489" spans="3:64" ht="15.95" customHeight="1">
      <c r="C489" s="701"/>
      <c r="D489" s="702"/>
      <c r="E489" s="709"/>
      <c r="F489" s="743"/>
      <c r="G489" s="743"/>
      <c r="H489" s="743"/>
      <c r="I489" s="743"/>
      <c r="J489" s="743"/>
      <c r="K489" s="743"/>
      <c r="L489" s="743"/>
      <c r="M489" s="743"/>
      <c r="N489" s="743"/>
      <c r="O489" s="740"/>
      <c r="P489" s="740"/>
      <c r="Q489" s="740"/>
      <c r="R489" s="740"/>
      <c r="S489" s="740"/>
      <c r="T489" s="740"/>
      <c r="U489" s="745"/>
      <c r="V489" s="745"/>
      <c r="W489" s="745"/>
      <c r="X489" s="745"/>
      <c r="Y489" s="745"/>
      <c r="Z489" s="745"/>
      <c r="AA489" s="734"/>
      <c r="AB489" s="735"/>
      <c r="AC489" s="735"/>
      <c r="AD489" s="735"/>
      <c r="AE489" s="735"/>
      <c r="AF489" s="735"/>
      <c r="AG489" s="735"/>
      <c r="AH489" s="735"/>
      <c r="AI489" s="735"/>
      <c r="AJ489" s="735"/>
      <c r="AK489" s="735"/>
      <c r="AL489" s="735"/>
      <c r="AM489" s="735"/>
      <c r="AN489" s="735"/>
      <c r="AO489" s="735"/>
      <c r="AP489" s="735"/>
      <c r="AQ489" s="735"/>
      <c r="AR489" s="735"/>
      <c r="AS489" s="735"/>
      <c r="AT489" s="735"/>
      <c r="AU489" s="735"/>
      <c r="AV489" s="735"/>
      <c r="AW489" s="735"/>
      <c r="AX489" s="735"/>
      <c r="AY489" s="735"/>
      <c r="AZ489" s="735"/>
      <c r="BA489" s="736"/>
      <c r="BB489" s="731"/>
      <c r="BC489" s="732"/>
      <c r="BD489" s="733"/>
      <c r="BE489" s="709"/>
      <c r="BF489" s="710"/>
      <c r="BG489" s="710"/>
      <c r="BH489" s="710"/>
      <c r="BI489" s="710"/>
      <c r="BJ489" s="710"/>
      <c r="BK489" s="710"/>
      <c r="BL489" s="711"/>
    </row>
    <row r="490" spans="3:64" ht="15.95" customHeight="1">
      <c r="C490" s="703"/>
      <c r="D490" s="704"/>
      <c r="E490" s="712"/>
      <c r="F490" s="713"/>
      <c r="G490" s="713"/>
      <c r="H490" s="713"/>
      <c r="I490" s="713"/>
      <c r="J490" s="713"/>
      <c r="K490" s="713"/>
      <c r="L490" s="713"/>
      <c r="M490" s="713"/>
      <c r="N490" s="713"/>
      <c r="O490" s="744" t="str">
        <f>IF(O488="","",DATEDIF(O488,$J$52,"Y"))</f>
        <v/>
      </c>
      <c r="P490" s="744"/>
      <c r="Q490" s="744"/>
      <c r="R490" s="744"/>
      <c r="S490" s="744"/>
      <c r="T490" s="744"/>
      <c r="U490" s="745"/>
      <c r="V490" s="745"/>
      <c r="W490" s="745"/>
      <c r="X490" s="745"/>
      <c r="Y490" s="745"/>
      <c r="Z490" s="745"/>
      <c r="AA490" s="734"/>
      <c r="AB490" s="735"/>
      <c r="AC490" s="735"/>
      <c r="AD490" s="735"/>
      <c r="AE490" s="735"/>
      <c r="AF490" s="735"/>
      <c r="AG490" s="735"/>
      <c r="AH490" s="735"/>
      <c r="AI490" s="735"/>
      <c r="AJ490" s="735"/>
      <c r="AK490" s="735"/>
      <c r="AL490" s="735"/>
      <c r="AM490" s="735"/>
      <c r="AN490" s="735"/>
      <c r="AO490" s="735"/>
      <c r="AP490" s="735"/>
      <c r="AQ490" s="735"/>
      <c r="AR490" s="735"/>
      <c r="AS490" s="735"/>
      <c r="AT490" s="735"/>
      <c r="AU490" s="735"/>
      <c r="AV490" s="735"/>
      <c r="AW490" s="735"/>
      <c r="AX490" s="735"/>
      <c r="AY490" s="735"/>
      <c r="AZ490" s="735"/>
      <c r="BA490" s="736"/>
      <c r="BB490" s="731"/>
      <c r="BC490" s="732"/>
      <c r="BD490" s="733"/>
      <c r="BE490" s="712"/>
      <c r="BF490" s="713"/>
      <c r="BG490" s="713"/>
      <c r="BH490" s="713"/>
      <c r="BI490" s="713"/>
      <c r="BJ490" s="713"/>
      <c r="BK490" s="713"/>
      <c r="BL490" s="714"/>
    </row>
    <row r="491" spans="3:64" ht="15.95" customHeight="1">
      <c r="C491" s="699" t="str">
        <f>IF(E491="","",COUNT($C$7:D490)+1)</f>
        <v/>
      </c>
      <c r="D491" s="700"/>
      <c r="E491" s="737"/>
      <c r="F491" s="738"/>
      <c r="G491" s="738"/>
      <c r="H491" s="738"/>
      <c r="I491" s="738"/>
      <c r="J491" s="738"/>
      <c r="K491" s="738"/>
      <c r="L491" s="738"/>
      <c r="M491" s="738"/>
      <c r="N491" s="738"/>
      <c r="O491" s="739"/>
      <c r="P491" s="739"/>
      <c r="Q491" s="739"/>
      <c r="R491" s="739"/>
      <c r="S491" s="739"/>
      <c r="T491" s="739"/>
      <c r="U491" s="745"/>
      <c r="V491" s="745"/>
      <c r="W491" s="745"/>
      <c r="X491" s="745"/>
      <c r="Y491" s="745"/>
      <c r="Z491" s="745"/>
      <c r="AA491" s="734"/>
      <c r="AB491" s="735"/>
      <c r="AC491" s="735"/>
      <c r="AD491" s="735"/>
      <c r="AE491" s="735"/>
      <c r="AF491" s="735"/>
      <c r="AG491" s="735"/>
      <c r="AH491" s="735"/>
      <c r="AI491" s="735"/>
      <c r="AJ491" s="735"/>
      <c r="AK491" s="735"/>
      <c r="AL491" s="735"/>
      <c r="AM491" s="735"/>
      <c r="AN491" s="735"/>
      <c r="AO491" s="735"/>
      <c r="AP491" s="735"/>
      <c r="AQ491" s="735"/>
      <c r="AR491" s="735"/>
      <c r="AS491" s="735"/>
      <c r="AT491" s="735"/>
      <c r="AU491" s="735"/>
      <c r="AV491" s="735"/>
      <c r="AW491" s="735"/>
      <c r="AX491" s="735"/>
      <c r="AY491" s="735"/>
      <c r="AZ491" s="735"/>
      <c r="BA491" s="736"/>
      <c r="BB491" s="705"/>
      <c r="BC491" s="705"/>
      <c r="BD491" s="705"/>
      <c r="BE491" s="706"/>
      <c r="BF491" s="707"/>
      <c r="BG491" s="707"/>
      <c r="BH491" s="707"/>
      <c r="BI491" s="707"/>
      <c r="BJ491" s="707"/>
      <c r="BK491" s="707"/>
      <c r="BL491" s="708"/>
    </row>
    <row r="492" spans="3:64" ht="15.95" customHeight="1">
      <c r="C492" s="701"/>
      <c r="D492" s="702"/>
      <c r="E492" s="709"/>
      <c r="F492" s="743"/>
      <c r="G492" s="743"/>
      <c r="H492" s="743"/>
      <c r="I492" s="743"/>
      <c r="J492" s="743"/>
      <c r="K492" s="743"/>
      <c r="L492" s="743"/>
      <c r="M492" s="743"/>
      <c r="N492" s="743"/>
      <c r="O492" s="740"/>
      <c r="P492" s="740"/>
      <c r="Q492" s="740"/>
      <c r="R492" s="740"/>
      <c r="S492" s="740"/>
      <c r="T492" s="740"/>
      <c r="U492" s="745"/>
      <c r="V492" s="745"/>
      <c r="W492" s="745"/>
      <c r="X492" s="745"/>
      <c r="Y492" s="745"/>
      <c r="Z492" s="745"/>
      <c r="AA492" s="734"/>
      <c r="AB492" s="735"/>
      <c r="AC492" s="735"/>
      <c r="AD492" s="735"/>
      <c r="AE492" s="735"/>
      <c r="AF492" s="735"/>
      <c r="AG492" s="735"/>
      <c r="AH492" s="735"/>
      <c r="AI492" s="735"/>
      <c r="AJ492" s="735"/>
      <c r="AK492" s="735"/>
      <c r="AL492" s="735"/>
      <c r="AM492" s="735"/>
      <c r="AN492" s="735"/>
      <c r="AO492" s="735"/>
      <c r="AP492" s="735"/>
      <c r="AQ492" s="735"/>
      <c r="AR492" s="735"/>
      <c r="AS492" s="735"/>
      <c r="AT492" s="735"/>
      <c r="AU492" s="735"/>
      <c r="AV492" s="735"/>
      <c r="AW492" s="735"/>
      <c r="AX492" s="735"/>
      <c r="AY492" s="735"/>
      <c r="AZ492" s="735"/>
      <c r="BA492" s="736"/>
      <c r="BB492" s="731"/>
      <c r="BC492" s="732"/>
      <c r="BD492" s="733"/>
      <c r="BE492" s="709"/>
      <c r="BF492" s="710"/>
      <c r="BG492" s="710"/>
      <c r="BH492" s="710"/>
      <c r="BI492" s="710"/>
      <c r="BJ492" s="710"/>
      <c r="BK492" s="710"/>
      <c r="BL492" s="711"/>
    </row>
    <row r="493" spans="3:64" ht="15.95" customHeight="1">
      <c r="C493" s="703"/>
      <c r="D493" s="704"/>
      <c r="E493" s="712"/>
      <c r="F493" s="713"/>
      <c r="G493" s="713"/>
      <c r="H493" s="713"/>
      <c r="I493" s="713"/>
      <c r="J493" s="713"/>
      <c r="K493" s="713"/>
      <c r="L493" s="713"/>
      <c r="M493" s="713"/>
      <c r="N493" s="713"/>
      <c r="O493" s="744" t="str">
        <f>IF(O491="","",DATEDIF(O491,$J$52,"Y"))</f>
        <v/>
      </c>
      <c r="P493" s="744"/>
      <c r="Q493" s="744"/>
      <c r="R493" s="744"/>
      <c r="S493" s="744"/>
      <c r="T493" s="744"/>
      <c r="U493" s="745"/>
      <c r="V493" s="745"/>
      <c r="W493" s="745"/>
      <c r="X493" s="745"/>
      <c r="Y493" s="745"/>
      <c r="Z493" s="745"/>
      <c r="AA493" s="734"/>
      <c r="AB493" s="735"/>
      <c r="AC493" s="735"/>
      <c r="AD493" s="735"/>
      <c r="AE493" s="735"/>
      <c r="AF493" s="735"/>
      <c r="AG493" s="735"/>
      <c r="AH493" s="735"/>
      <c r="AI493" s="735"/>
      <c r="AJ493" s="735"/>
      <c r="AK493" s="735"/>
      <c r="AL493" s="735"/>
      <c r="AM493" s="735"/>
      <c r="AN493" s="735"/>
      <c r="AO493" s="735"/>
      <c r="AP493" s="735"/>
      <c r="AQ493" s="735"/>
      <c r="AR493" s="735"/>
      <c r="AS493" s="735"/>
      <c r="AT493" s="735"/>
      <c r="AU493" s="735"/>
      <c r="AV493" s="735"/>
      <c r="AW493" s="735"/>
      <c r="AX493" s="735"/>
      <c r="AY493" s="735"/>
      <c r="AZ493" s="735"/>
      <c r="BA493" s="736"/>
      <c r="BB493" s="731"/>
      <c r="BC493" s="732"/>
      <c r="BD493" s="733"/>
      <c r="BE493" s="712"/>
      <c r="BF493" s="713"/>
      <c r="BG493" s="713"/>
      <c r="BH493" s="713"/>
      <c r="BI493" s="713"/>
      <c r="BJ493" s="713"/>
      <c r="BK493" s="713"/>
      <c r="BL493" s="714"/>
    </row>
    <row r="494" spans="3:64" ht="15.95" customHeight="1">
      <c r="C494" s="699" t="str">
        <f>IF(E494="","",COUNT($C$7:D493)+1)</f>
        <v/>
      </c>
      <c r="D494" s="700"/>
      <c r="E494" s="737"/>
      <c r="F494" s="738"/>
      <c r="G494" s="738"/>
      <c r="H494" s="738"/>
      <c r="I494" s="738"/>
      <c r="J494" s="738"/>
      <c r="K494" s="738"/>
      <c r="L494" s="738"/>
      <c r="M494" s="738"/>
      <c r="N494" s="738"/>
      <c r="O494" s="739"/>
      <c r="P494" s="739"/>
      <c r="Q494" s="739"/>
      <c r="R494" s="739"/>
      <c r="S494" s="739"/>
      <c r="T494" s="739"/>
      <c r="U494" s="745"/>
      <c r="V494" s="745"/>
      <c r="W494" s="745"/>
      <c r="X494" s="745"/>
      <c r="Y494" s="745"/>
      <c r="Z494" s="745"/>
      <c r="AA494" s="734"/>
      <c r="AB494" s="735"/>
      <c r="AC494" s="735"/>
      <c r="AD494" s="735"/>
      <c r="AE494" s="735"/>
      <c r="AF494" s="735"/>
      <c r="AG494" s="735"/>
      <c r="AH494" s="735"/>
      <c r="AI494" s="735"/>
      <c r="AJ494" s="735"/>
      <c r="AK494" s="735"/>
      <c r="AL494" s="735"/>
      <c r="AM494" s="735"/>
      <c r="AN494" s="735"/>
      <c r="AO494" s="735"/>
      <c r="AP494" s="735"/>
      <c r="AQ494" s="735"/>
      <c r="AR494" s="735"/>
      <c r="AS494" s="735"/>
      <c r="AT494" s="735"/>
      <c r="AU494" s="735"/>
      <c r="AV494" s="735"/>
      <c r="AW494" s="735"/>
      <c r="AX494" s="735"/>
      <c r="AY494" s="735"/>
      <c r="AZ494" s="735"/>
      <c r="BA494" s="736"/>
      <c r="BB494" s="705"/>
      <c r="BC494" s="705"/>
      <c r="BD494" s="705"/>
      <c r="BE494" s="706"/>
      <c r="BF494" s="707"/>
      <c r="BG494" s="707"/>
      <c r="BH494" s="707"/>
      <c r="BI494" s="707"/>
      <c r="BJ494" s="707"/>
      <c r="BK494" s="707"/>
      <c r="BL494" s="708"/>
    </row>
    <row r="495" spans="3:64" ht="15.95" customHeight="1">
      <c r="C495" s="701"/>
      <c r="D495" s="702"/>
      <c r="E495" s="709"/>
      <c r="F495" s="743"/>
      <c r="G495" s="743"/>
      <c r="H495" s="743"/>
      <c r="I495" s="743"/>
      <c r="J495" s="743"/>
      <c r="K495" s="743"/>
      <c r="L495" s="743"/>
      <c r="M495" s="743"/>
      <c r="N495" s="743"/>
      <c r="O495" s="740"/>
      <c r="P495" s="740"/>
      <c r="Q495" s="740"/>
      <c r="R495" s="740"/>
      <c r="S495" s="740"/>
      <c r="T495" s="740"/>
      <c r="U495" s="745"/>
      <c r="V495" s="745"/>
      <c r="W495" s="745"/>
      <c r="X495" s="745"/>
      <c r="Y495" s="745"/>
      <c r="Z495" s="745"/>
      <c r="AA495" s="734"/>
      <c r="AB495" s="735"/>
      <c r="AC495" s="735"/>
      <c r="AD495" s="735"/>
      <c r="AE495" s="735"/>
      <c r="AF495" s="735"/>
      <c r="AG495" s="735"/>
      <c r="AH495" s="735"/>
      <c r="AI495" s="735"/>
      <c r="AJ495" s="735"/>
      <c r="AK495" s="735"/>
      <c r="AL495" s="735"/>
      <c r="AM495" s="735"/>
      <c r="AN495" s="735"/>
      <c r="AO495" s="735"/>
      <c r="AP495" s="735"/>
      <c r="AQ495" s="735"/>
      <c r="AR495" s="735"/>
      <c r="AS495" s="735"/>
      <c r="AT495" s="735"/>
      <c r="AU495" s="735"/>
      <c r="AV495" s="735"/>
      <c r="AW495" s="735"/>
      <c r="AX495" s="735"/>
      <c r="AY495" s="735"/>
      <c r="AZ495" s="735"/>
      <c r="BA495" s="736"/>
      <c r="BB495" s="731"/>
      <c r="BC495" s="732"/>
      <c r="BD495" s="733"/>
      <c r="BE495" s="709"/>
      <c r="BF495" s="710"/>
      <c r="BG495" s="710"/>
      <c r="BH495" s="710"/>
      <c r="BI495" s="710"/>
      <c r="BJ495" s="710"/>
      <c r="BK495" s="710"/>
      <c r="BL495" s="711"/>
    </row>
    <row r="496" spans="3:64" ht="15.95" customHeight="1">
      <c r="C496" s="703"/>
      <c r="D496" s="704"/>
      <c r="E496" s="712"/>
      <c r="F496" s="713"/>
      <c r="G496" s="713"/>
      <c r="H496" s="713"/>
      <c r="I496" s="713"/>
      <c r="J496" s="713"/>
      <c r="K496" s="713"/>
      <c r="L496" s="713"/>
      <c r="M496" s="713"/>
      <c r="N496" s="713"/>
      <c r="O496" s="744" t="str">
        <f>IF(O494="","",DATEDIF(O494,$J$52,"Y"))</f>
        <v/>
      </c>
      <c r="P496" s="744"/>
      <c r="Q496" s="744"/>
      <c r="R496" s="744"/>
      <c r="S496" s="744"/>
      <c r="T496" s="744"/>
      <c r="U496" s="745"/>
      <c r="V496" s="745"/>
      <c r="W496" s="745"/>
      <c r="X496" s="745"/>
      <c r="Y496" s="745"/>
      <c r="Z496" s="745"/>
      <c r="AA496" s="734"/>
      <c r="AB496" s="735"/>
      <c r="AC496" s="735"/>
      <c r="AD496" s="735"/>
      <c r="AE496" s="735"/>
      <c r="AF496" s="735"/>
      <c r="AG496" s="735"/>
      <c r="AH496" s="735"/>
      <c r="AI496" s="735"/>
      <c r="AJ496" s="735"/>
      <c r="AK496" s="735"/>
      <c r="AL496" s="735"/>
      <c r="AM496" s="735"/>
      <c r="AN496" s="735"/>
      <c r="AO496" s="735"/>
      <c r="AP496" s="735"/>
      <c r="AQ496" s="735"/>
      <c r="AR496" s="735"/>
      <c r="AS496" s="735"/>
      <c r="AT496" s="735"/>
      <c r="AU496" s="735"/>
      <c r="AV496" s="735"/>
      <c r="AW496" s="735"/>
      <c r="AX496" s="735"/>
      <c r="AY496" s="735"/>
      <c r="AZ496" s="735"/>
      <c r="BA496" s="736"/>
      <c r="BB496" s="731"/>
      <c r="BC496" s="732"/>
      <c r="BD496" s="733"/>
      <c r="BE496" s="712"/>
      <c r="BF496" s="713"/>
      <c r="BG496" s="713"/>
      <c r="BH496" s="713"/>
      <c r="BI496" s="713"/>
      <c r="BJ496" s="713"/>
      <c r="BK496" s="713"/>
      <c r="BL496" s="714"/>
    </row>
    <row r="497" spans="1:64" ht="15.95" customHeight="1">
      <c r="C497" s="699" t="str">
        <f>IF(E497="","",COUNT($C$7:D496)+1)</f>
        <v/>
      </c>
      <c r="D497" s="700"/>
      <c r="E497" s="737"/>
      <c r="F497" s="738"/>
      <c r="G497" s="738"/>
      <c r="H497" s="738"/>
      <c r="I497" s="738"/>
      <c r="J497" s="738"/>
      <c r="K497" s="738"/>
      <c r="L497" s="738"/>
      <c r="M497" s="738"/>
      <c r="N497" s="738"/>
      <c r="O497" s="739"/>
      <c r="P497" s="739"/>
      <c r="Q497" s="739"/>
      <c r="R497" s="739"/>
      <c r="S497" s="739"/>
      <c r="T497" s="739"/>
      <c r="U497" s="745"/>
      <c r="V497" s="745"/>
      <c r="W497" s="745"/>
      <c r="X497" s="745"/>
      <c r="Y497" s="745"/>
      <c r="Z497" s="745"/>
      <c r="AA497" s="734"/>
      <c r="AB497" s="735"/>
      <c r="AC497" s="735"/>
      <c r="AD497" s="735"/>
      <c r="AE497" s="735"/>
      <c r="AF497" s="735"/>
      <c r="AG497" s="735"/>
      <c r="AH497" s="735"/>
      <c r="AI497" s="735"/>
      <c r="AJ497" s="735"/>
      <c r="AK497" s="735"/>
      <c r="AL497" s="735"/>
      <c r="AM497" s="735"/>
      <c r="AN497" s="735"/>
      <c r="AO497" s="735"/>
      <c r="AP497" s="735"/>
      <c r="AQ497" s="735"/>
      <c r="AR497" s="735"/>
      <c r="AS497" s="735"/>
      <c r="AT497" s="735"/>
      <c r="AU497" s="735"/>
      <c r="AV497" s="735"/>
      <c r="AW497" s="735"/>
      <c r="AX497" s="735"/>
      <c r="AY497" s="735"/>
      <c r="AZ497" s="735"/>
      <c r="BA497" s="736"/>
      <c r="BB497" s="705"/>
      <c r="BC497" s="705"/>
      <c r="BD497" s="705"/>
      <c r="BE497" s="706"/>
      <c r="BF497" s="707"/>
      <c r="BG497" s="707"/>
      <c r="BH497" s="707"/>
      <c r="BI497" s="707"/>
      <c r="BJ497" s="707"/>
      <c r="BK497" s="707"/>
      <c r="BL497" s="708"/>
    </row>
    <row r="498" spans="1:64" ht="15.95" customHeight="1">
      <c r="C498" s="701"/>
      <c r="D498" s="702"/>
      <c r="E498" s="709"/>
      <c r="F498" s="743"/>
      <c r="G498" s="743"/>
      <c r="H498" s="743"/>
      <c r="I498" s="743"/>
      <c r="J498" s="743"/>
      <c r="K498" s="743"/>
      <c r="L498" s="743"/>
      <c r="M498" s="743"/>
      <c r="N498" s="743"/>
      <c r="O498" s="740"/>
      <c r="P498" s="740"/>
      <c r="Q498" s="740"/>
      <c r="R498" s="740"/>
      <c r="S498" s="740"/>
      <c r="T498" s="740"/>
      <c r="U498" s="745"/>
      <c r="V498" s="745"/>
      <c r="W498" s="745"/>
      <c r="X498" s="745"/>
      <c r="Y498" s="745"/>
      <c r="Z498" s="745"/>
      <c r="AA498" s="734"/>
      <c r="AB498" s="735"/>
      <c r="AC498" s="735"/>
      <c r="AD498" s="735"/>
      <c r="AE498" s="735"/>
      <c r="AF498" s="735"/>
      <c r="AG498" s="735"/>
      <c r="AH498" s="735"/>
      <c r="AI498" s="735"/>
      <c r="AJ498" s="735"/>
      <c r="AK498" s="735"/>
      <c r="AL498" s="735"/>
      <c r="AM498" s="735"/>
      <c r="AN498" s="735"/>
      <c r="AO498" s="735"/>
      <c r="AP498" s="735"/>
      <c r="AQ498" s="735"/>
      <c r="AR498" s="735"/>
      <c r="AS498" s="735"/>
      <c r="AT498" s="735"/>
      <c r="AU498" s="735"/>
      <c r="AV498" s="735"/>
      <c r="AW498" s="735"/>
      <c r="AX498" s="735"/>
      <c r="AY498" s="735"/>
      <c r="AZ498" s="735"/>
      <c r="BA498" s="736"/>
      <c r="BB498" s="731"/>
      <c r="BC498" s="732"/>
      <c r="BD498" s="733"/>
      <c r="BE498" s="709"/>
      <c r="BF498" s="710"/>
      <c r="BG498" s="710"/>
      <c r="BH498" s="710"/>
      <c r="BI498" s="710"/>
      <c r="BJ498" s="710"/>
      <c r="BK498" s="710"/>
      <c r="BL498" s="711"/>
    </row>
    <row r="499" spans="1:64" ht="15.95" customHeight="1" thickBot="1">
      <c r="C499" s="703"/>
      <c r="D499" s="704"/>
      <c r="E499" s="712"/>
      <c r="F499" s="713"/>
      <c r="G499" s="713"/>
      <c r="H499" s="713"/>
      <c r="I499" s="713"/>
      <c r="J499" s="713"/>
      <c r="K499" s="713"/>
      <c r="L499" s="713"/>
      <c r="M499" s="713"/>
      <c r="N499" s="713"/>
      <c r="O499" s="744" t="str">
        <f>IF(O497="","",DATEDIF(O497,$J$52,"Y"))</f>
        <v/>
      </c>
      <c r="P499" s="744"/>
      <c r="Q499" s="744"/>
      <c r="R499" s="744"/>
      <c r="S499" s="744"/>
      <c r="T499" s="744"/>
      <c r="U499" s="745"/>
      <c r="V499" s="745"/>
      <c r="W499" s="745"/>
      <c r="X499" s="745"/>
      <c r="Y499" s="745"/>
      <c r="Z499" s="745"/>
      <c r="AA499" s="734"/>
      <c r="AB499" s="735"/>
      <c r="AC499" s="735"/>
      <c r="AD499" s="735"/>
      <c r="AE499" s="735"/>
      <c r="AF499" s="735"/>
      <c r="AG499" s="735"/>
      <c r="AH499" s="735"/>
      <c r="AI499" s="735"/>
      <c r="AJ499" s="735"/>
      <c r="AK499" s="735"/>
      <c r="AL499" s="735"/>
      <c r="AM499" s="735"/>
      <c r="AN499" s="735"/>
      <c r="AO499" s="735"/>
      <c r="AP499" s="735"/>
      <c r="AQ499" s="735"/>
      <c r="AR499" s="735"/>
      <c r="AS499" s="735"/>
      <c r="AT499" s="735"/>
      <c r="AU499" s="735"/>
      <c r="AV499" s="735"/>
      <c r="AW499" s="735"/>
      <c r="AX499" s="735"/>
      <c r="AY499" s="735"/>
      <c r="AZ499" s="735"/>
      <c r="BA499" s="736"/>
      <c r="BB499" s="731"/>
      <c r="BC499" s="732"/>
      <c r="BD499" s="733"/>
      <c r="BE499" s="712"/>
      <c r="BF499" s="713"/>
      <c r="BG499" s="713"/>
      <c r="BH499" s="713"/>
      <c r="BI499" s="713"/>
      <c r="BJ499" s="713"/>
      <c r="BK499" s="713"/>
      <c r="BL499" s="714"/>
    </row>
    <row r="500" spans="1:64" ht="15.95" customHeight="1">
      <c r="B500" s="179"/>
      <c r="C500" s="159"/>
      <c r="D500" s="183" t="s">
        <v>756</v>
      </c>
      <c r="E500" s="184"/>
      <c r="F500" s="184"/>
      <c r="G500" s="184"/>
      <c r="H500" s="184"/>
      <c r="I500" s="184"/>
      <c r="J500" s="757">
        <v>45383</v>
      </c>
      <c r="K500" s="757"/>
      <c r="L500" s="757"/>
      <c r="M500" s="757"/>
      <c r="N500" s="757"/>
      <c r="O500" s="757"/>
      <c r="P500" s="757"/>
      <c r="Q500" s="183" t="s">
        <v>757</v>
      </c>
      <c r="R500" s="160"/>
      <c r="S500" s="159"/>
      <c r="T500" s="159"/>
      <c r="U500" s="159"/>
      <c r="V500" s="159"/>
      <c r="W500" s="159"/>
      <c r="X500" s="159"/>
      <c r="Y500" s="159"/>
      <c r="Z500" s="159"/>
      <c r="AA500" s="159"/>
      <c r="AB500" s="159"/>
      <c r="AC500" s="159"/>
      <c r="AD500" s="159"/>
      <c r="AE500" s="159"/>
      <c r="AF500" s="159"/>
      <c r="AG500" s="159"/>
      <c r="AH500" s="159"/>
      <c r="AI500" s="173"/>
      <c r="AJ500" s="173"/>
      <c r="AK500" s="173"/>
      <c r="AL500" s="173"/>
      <c r="AM500" s="173"/>
      <c r="AN500" s="173"/>
      <c r="AO500" s="174"/>
      <c r="AP500" s="174"/>
      <c r="AQ500" s="173"/>
      <c r="AR500" s="173"/>
      <c r="AS500" s="173"/>
      <c r="AT500" s="173"/>
      <c r="AU500" s="173"/>
      <c r="AV500" s="173"/>
      <c r="AW500" s="173"/>
      <c r="AX500" s="173"/>
      <c r="AY500" s="173"/>
      <c r="AZ500" s="175"/>
      <c r="BA500" s="175"/>
      <c r="BB500" s="175"/>
      <c r="BC500" s="175"/>
      <c r="BD500" s="175"/>
      <c r="BE500" s="173"/>
      <c r="BF500" s="173"/>
      <c r="BG500" s="173"/>
      <c r="BH500" s="173"/>
      <c r="BI500" s="173"/>
      <c r="BJ500" s="173"/>
      <c r="BK500" s="173"/>
      <c r="BL500" s="173"/>
    </row>
    <row r="501" spans="1:64" ht="15.95" customHeight="1">
      <c r="B501" s="154"/>
      <c r="C501" s="161"/>
      <c r="D501" s="162"/>
      <c r="Q501" s="158"/>
      <c r="R501" s="158"/>
      <c r="S501" s="158"/>
      <c r="T501" s="158"/>
      <c r="U501" s="158"/>
      <c r="V501" s="158"/>
      <c r="W501" s="158"/>
      <c r="X501" s="158"/>
      <c r="Y501" s="158"/>
      <c r="Z501" s="158"/>
      <c r="AA501" s="158"/>
      <c r="AB501" s="158"/>
      <c r="AC501" s="158"/>
      <c r="AD501" s="158"/>
      <c r="AE501" s="166"/>
      <c r="AF501" s="166"/>
      <c r="AG501" s="166"/>
      <c r="AO501" s="166"/>
      <c r="AP501" s="166"/>
      <c r="AZ501" s="176"/>
      <c r="BA501" s="176"/>
      <c r="BB501" s="176"/>
      <c r="BC501" s="176"/>
      <c r="BD501" s="176"/>
    </row>
    <row r="502" spans="1:64" ht="15.95" customHeight="1">
      <c r="B502" s="154"/>
      <c r="C502" s="161"/>
      <c r="Q502" s="158"/>
      <c r="R502" s="158"/>
      <c r="S502" s="158"/>
      <c r="T502" s="158"/>
      <c r="U502" s="158"/>
      <c r="V502" s="158"/>
      <c r="W502" s="158"/>
      <c r="X502" s="158"/>
      <c r="Y502" s="158"/>
      <c r="Z502" s="158"/>
      <c r="AA502" s="158"/>
      <c r="AB502" s="158"/>
      <c r="AC502" s="158"/>
      <c r="AD502" s="158"/>
      <c r="AE502" s="166"/>
      <c r="AF502" s="166"/>
      <c r="AG502" s="166"/>
      <c r="AO502" s="166"/>
      <c r="AP502" s="166"/>
      <c r="AZ502" s="176"/>
      <c r="BA502" s="176"/>
      <c r="BB502" s="176"/>
      <c r="BC502" s="176"/>
      <c r="BD502" s="176"/>
    </row>
    <row r="503" spans="1:64" ht="15.95" customHeight="1">
      <c r="B503" s="154"/>
      <c r="C503" s="161"/>
      <c r="N503" s="167"/>
      <c r="O503" s="167"/>
      <c r="P503" s="167"/>
      <c r="Q503" s="158"/>
      <c r="R503" s="158"/>
      <c r="S503" s="158"/>
      <c r="T503" s="158"/>
      <c r="U503" s="158"/>
      <c r="V503" s="158"/>
      <c r="W503" s="158"/>
      <c r="X503" s="158"/>
      <c r="Y503" s="158"/>
      <c r="Z503" s="158"/>
      <c r="AA503" s="158"/>
      <c r="AB503" s="158"/>
      <c r="AC503" s="158"/>
      <c r="AD503" s="158"/>
      <c r="AE503" s="166"/>
      <c r="AF503" s="166"/>
      <c r="AG503" s="166"/>
      <c r="AO503" s="166"/>
      <c r="AP503" s="166"/>
      <c r="AZ503" s="176"/>
      <c r="BA503" s="176"/>
      <c r="BB503" s="176"/>
      <c r="BC503" s="176"/>
      <c r="BD503" s="176"/>
    </row>
    <row r="505" spans="1:64" ht="15.95" customHeight="1">
      <c r="A505" s="154" t="s">
        <v>428</v>
      </c>
      <c r="B505" s="154"/>
      <c r="E505" s="177"/>
      <c r="F505" s="177"/>
      <c r="G505" s="177"/>
      <c r="H505" s="177"/>
      <c r="I505" s="177"/>
      <c r="J505" s="177"/>
      <c r="K505" s="177"/>
      <c r="L505" s="177"/>
      <c r="P505" s="723" t="s">
        <v>181</v>
      </c>
      <c r="Q505" s="724"/>
      <c r="R505" s="724"/>
      <c r="S505" s="724"/>
      <c r="T505" s="724"/>
      <c r="U505" s="724"/>
      <c r="V505" s="724"/>
      <c r="W505" s="725"/>
      <c r="X505" s="723">
        <f>X1</f>
        <v>0</v>
      </c>
      <c r="Y505" s="724"/>
      <c r="Z505" s="724"/>
      <c r="AA505" s="724"/>
      <c r="AB505" s="724"/>
      <c r="AC505" s="724"/>
      <c r="AD505" s="725"/>
      <c r="AE505" s="156"/>
      <c r="AF505" s="156"/>
      <c r="AG505" s="156"/>
      <c r="AH505" s="764" t="s">
        <v>5</v>
      </c>
      <c r="AI505" s="765"/>
      <c r="AJ505" s="765"/>
      <c r="AK505" s="765"/>
      <c r="AL505" s="765"/>
      <c r="AM505" s="765"/>
      <c r="AN505" s="765"/>
      <c r="AO505" s="766"/>
      <c r="AP505" s="726" t="str">
        <f>AQ1</f>
        <v/>
      </c>
      <c r="AQ505" s="727"/>
      <c r="AR505" s="727"/>
      <c r="AS505" s="727"/>
      <c r="AT505" s="727"/>
      <c r="AU505" s="727"/>
      <c r="AV505" s="727"/>
      <c r="AW505" s="727"/>
      <c r="AX505" s="727"/>
      <c r="AY505" s="727"/>
      <c r="AZ505" s="727"/>
      <c r="BA505" s="727"/>
      <c r="BB505" s="727"/>
      <c r="BC505" s="727"/>
      <c r="BD505" s="727"/>
      <c r="BE505" s="727"/>
      <c r="BF505" s="727"/>
      <c r="BG505" s="728"/>
      <c r="BH505" s="172"/>
      <c r="BI505" s="729" t="s">
        <v>271</v>
      </c>
      <c r="BJ505" s="729"/>
      <c r="BK505" s="729"/>
      <c r="BL505" s="729"/>
    </row>
    <row r="506" spans="1:64" ht="15.95" customHeight="1">
      <c r="A506" s="154"/>
      <c r="B506" s="154"/>
    </row>
    <row r="507" spans="1:64" ht="15.95" customHeight="1">
      <c r="C507" s="730" t="s">
        <v>183</v>
      </c>
      <c r="D507" s="730"/>
      <c r="E507" s="730"/>
      <c r="F507" s="730"/>
      <c r="G507" s="730"/>
      <c r="H507" s="730"/>
      <c r="I507" s="730"/>
      <c r="J507" s="730"/>
      <c r="K507" s="730"/>
      <c r="L507" s="730"/>
      <c r="M507" s="730"/>
      <c r="N507" s="730"/>
      <c r="O507" s="730"/>
      <c r="P507" s="730"/>
      <c r="Q507" s="730"/>
      <c r="R507" s="730"/>
      <c r="S507" s="730"/>
      <c r="T507" s="730"/>
      <c r="U507" s="730"/>
      <c r="V507" s="730"/>
      <c r="W507" s="730"/>
      <c r="X507" s="730"/>
      <c r="Y507" s="730"/>
      <c r="Z507" s="730"/>
      <c r="AA507" s="730"/>
      <c r="AB507" s="730"/>
      <c r="AC507" s="730"/>
      <c r="AD507" s="730"/>
      <c r="AE507" s="730"/>
      <c r="AF507" s="730"/>
      <c r="AG507" s="730"/>
      <c r="AH507" s="730"/>
      <c r="AI507" s="730"/>
      <c r="AJ507" s="730"/>
      <c r="AK507" s="730"/>
      <c r="AL507" s="730"/>
      <c r="AM507" s="730"/>
      <c r="AN507" s="730"/>
      <c r="AO507" s="730"/>
      <c r="AP507" s="730"/>
      <c r="AQ507" s="730"/>
      <c r="AR507" s="730"/>
      <c r="AS507" s="730"/>
      <c r="AT507" s="730"/>
      <c r="AU507" s="730"/>
      <c r="AV507" s="730"/>
      <c r="AW507" s="730"/>
      <c r="AX507" s="730"/>
      <c r="AY507" s="730"/>
      <c r="AZ507" s="730"/>
      <c r="BA507" s="730"/>
      <c r="BB507" s="730"/>
      <c r="BC507" s="730"/>
      <c r="BD507" s="730"/>
      <c r="BE507" s="730"/>
      <c r="BF507" s="730"/>
      <c r="BG507" s="730"/>
      <c r="BH507" s="730"/>
      <c r="BI507" s="730"/>
      <c r="BJ507" s="730"/>
      <c r="BK507" s="730"/>
      <c r="BL507" s="730"/>
    </row>
    <row r="508" spans="1:64" ht="15.95" customHeight="1" thickBot="1">
      <c r="C508" s="178"/>
      <c r="D508" s="178"/>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c r="AF508" s="169"/>
      <c r="AG508" s="169"/>
      <c r="AH508" s="169"/>
      <c r="AI508" s="169"/>
      <c r="AJ508" s="169"/>
      <c r="AK508" s="169"/>
      <c r="AL508" s="169"/>
      <c r="AM508" s="169"/>
      <c r="AN508" s="169"/>
      <c r="AO508" s="169"/>
      <c r="AP508" s="169"/>
      <c r="AQ508" s="169"/>
      <c r="AR508" s="169"/>
      <c r="AS508" s="169"/>
      <c r="AT508" s="169"/>
      <c r="AU508" s="169"/>
      <c r="AV508" s="169"/>
      <c r="AW508" s="169"/>
      <c r="AX508" s="169"/>
      <c r="AY508" s="169"/>
      <c r="AZ508" s="169"/>
      <c r="BA508" s="169"/>
      <c r="BB508" s="169"/>
      <c r="BC508" s="169"/>
      <c r="BD508" s="169"/>
      <c r="BE508" s="169"/>
      <c r="BF508" s="169"/>
      <c r="BG508" s="169"/>
      <c r="BH508" s="169"/>
      <c r="BI508" s="169"/>
      <c r="BJ508" s="169"/>
      <c r="BK508" s="169"/>
      <c r="BL508" s="169"/>
    </row>
    <row r="509" spans="1:64" ht="15.95" customHeight="1">
      <c r="C509" s="715" t="s">
        <v>184</v>
      </c>
      <c r="D509" s="716"/>
      <c r="E509" s="767" t="s">
        <v>1027</v>
      </c>
      <c r="F509" s="767"/>
      <c r="G509" s="767"/>
      <c r="H509" s="767"/>
      <c r="I509" s="767"/>
      <c r="J509" s="767"/>
      <c r="K509" s="767"/>
      <c r="L509" s="767"/>
      <c r="M509" s="767"/>
      <c r="N509" s="767"/>
      <c r="O509" s="741" t="s">
        <v>755</v>
      </c>
      <c r="P509" s="741"/>
      <c r="Q509" s="741"/>
      <c r="R509" s="741"/>
      <c r="S509" s="741"/>
      <c r="T509" s="741"/>
      <c r="U509" s="693" t="s">
        <v>191</v>
      </c>
      <c r="V509" s="694"/>
      <c r="W509" s="694"/>
      <c r="X509" s="694"/>
      <c r="Y509" s="694"/>
      <c r="Z509" s="694"/>
      <c r="AA509" s="693" t="s">
        <v>185</v>
      </c>
      <c r="AB509" s="694"/>
      <c r="AC509" s="694"/>
      <c r="AD509" s="694"/>
      <c r="AE509" s="719" t="s">
        <v>762</v>
      </c>
      <c r="AF509" s="719"/>
      <c r="AG509" s="719"/>
      <c r="AH509" s="719"/>
      <c r="AI509" s="719"/>
      <c r="AJ509" s="719"/>
      <c r="AK509" s="719"/>
      <c r="AL509" s="719"/>
      <c r="AM509" s="719"/>
      <c r="AN509" s="719"/>
      <c r="AO509" s="719"/>
      <c r="AP509" s="719"/>
      <c r="AQ509" s="719"/>
      <c r="AR509" s="719"/>
      <c r="AS509" s="719"/>
      <c r="AT509" s="719"/>
      <c r="AU509" s="719"/>
      <c r="AV509" s="719"/>
      <c r="AW509" s="719"/>
      <c r="AX509" s="719"/>
      <c r="AY509" s="719"/>
      <c r="AZ509" s="719"/>
      <c r="BA509" s="720"/>
      <c r="BB509" s="687" t="s">
        <v>186</v>
      </c>
      <c r="BC509" s="688"/>
      <c r="BD509" s="689"/>
      <c r="BE509" s="693" t="s">
        <v>754</v>
      </c>
      <c r="BF509" s="694"/>
      <c r="BG509" s="694"/>
      <c r="BH509" s="694"/>
      <c r="BI509" s="694"/>
      <c r="BJ509" s="694"/>
      <c r="BK509" s="694"/>
      <c r="BL509" s="695"/>
    </row>
    <row r="510" spans="1:64" ht="15.95" customHeight="1">
      <c r="C510" s="717"/>
      <c r="D510" s="718"/>
      <c r="E510" s="768"/>
      <c r="F510" s="768"/>
      <c r="G510" s="768"/>
      <c r="H510" s="768"/>
      <c r="I510" s="768"/>
      <c r="J510" s="768"/>
      <c r="K510" s="768"/>
      <c r="L510" s="768"/>
      <c r="M510" s="768"/>
      <c r="N510" s="768"/>
      <c r="O510" s="742"/>
      <c r="P510" s="742"/>
      <c r="Q510" s="742"/>
      <c r="R510" s="742"/>
      <c r="S510" s="742"/>
      <c r="T510" s="742"/>
      <c r="U510" s="696"/>
      <c r="V510" s="697"/>
      <c r="W510" s="697"/>
      <c r="X510" s="697"/>
      <c r="Y510" s="697"/>
      <c r="Z510" s="697"/>
      <c r="AA510" s="696"/>
      <c r="AB510" s="697"/>
      <c r="AC510" s="697"/>
      <c r="AD510" s="697"/>
      <c r="AE510" s="721"/>
      <c r="AF510" s="721"/>
      <c r="AG510" s="721"/>
      <c r="AH510" s="721"/>
      <c r="AI510" s="721"/>
      <c r="AJ510" s="721"/>
      <c r="AK510" s="721"/>
      <c r="AL510" s="721"/>
      <c r="AM510" s="721"/>
      <c r="AN510" s="721"/>
      <c r="AO510" s="721"/>
      <c r="AP510" s="721"/>
      <c r="AQ510" s="721"/>
      <c r="AR510" s="721"/>
      <c r="AS510" s="721"/>
      <c r="AT510" s="721"/>
      <c r="AU510" s="721"/>
      <c r="AV510" s="721"/>
      <c r="AW510" s="721"/>
      <c r="AX510" s="721"/>
      <c r="AY510" s="721"/>
      <c r="AZ510" s="721"/>
      <c r="BA510" s="722"/>
      <c r="BB510" s="690"/>
      <c r="BC510" s="691"/>
      <c r="BD510" s="692"/>
      <c r="BE510" s="696"/>
      <c r="BF510" s="697"/>
      <c r="BG510" s="697"/>
      <c r="BH510" s="697"/>
      <c r="BI510" s="697"/>
      <c r="BJ510" s="697"/>
      <c r="BK510" s="697"/>
      <c r="BL510" s="698"/>
    </row>
    <row r="511" spans="1:64" ht="15.95" customHeight="1">
      <c r="C511" s="699" t="str">
        <f>IF(E511="","",COUNT($C$7:D510)+1)</f>
        <v/>
      </c>
      <c r="D511" s="700"/>
      <c r="E511" s="737"/>
      <c r="F511" s="738"/>
      <c r="G511" s="738"/>
      <c r="H511" s="738"/>
      <c r="I511" s="738"/>
      <c r="J511" s="738"/>
      <c r="K511" s="738"/>
      <c r="L511" s="738"/>
      <c r="M511" s="738"/>
      <c r="N511" s="738"/>
      <c r="O511" s="739"/>
      <c r="P511" s="739"/>
      <c r="Q511" s="739"/>
      <c r="R511" s="739"/>
      <c r="S511" s="739"/>
      <c r="T511" s="739"/>
      <c r="U511" s="745"/>
      <c r="V511" s="745"/>
      <c r="W511" s="745"/>
      <c r="X511" s="745"/>
      <c r="Y511" s="745"/>
      <c r="Z511" s="745"/>
      <c r="AA511" s="734"/>
      <c r="AB511" s="735"/>
      <c r="AC511" s="735"/>
      <c r="AD511" s="735"/>
      <c r="AE511" s="735"/>
      <c r="AF511" s="735"/>
      <c r="AG511" s="735"/>
      <c r="AH511" s="735"/>
      <c r="AI511" s="735"/>
      <c r="AJ511" s="735"/>
      <c r="AK511" s="735"/>
      <c r="AL511" s="735"/>
      <c r="AM511" s="735"/>
      <c r="AN511" s="735"/>
      <c r="AO511" s="735"/>
      <c r="AP511" s="735"/>
      <c r="AQ511" s="735"/>
      <c r="AR511" s="735"/>
      <c r="AS511" s="735"/>
      <c r="AT511" s="735"/>
      <c r="AU511" s="735"/>
      <c r="AV511" s="735"/>
      <c r="AW511" s="735"/>
      <c r="AX511" s="735"/>
      <c r="AY511" s="735"/>
      <c r="AZ511" s="735"/>
      <c r="BA511" s="736"/>
      <c r="BB511" s="705"/>
      <c r="BC511" s="705"/>
      <c r="BD511" s="705"/>
      <c r="BE511" s="706"/>
      <c r="BF511" s="707"/>
      <c r="BG511" s="707"/>
      <c r="BH511" s="707"/>
      <c r="BI511" s="707"/>
      <c r="BJ511" s="707"/>
      <c r="BK511" s="707"/>
      <c r="BL511" s="708"/>
    </row>
    <row r="512" spans="1:64" ht="15.95" customHeight="1">
      <c r="C512" s="701"/>
      <c r="D512" s="702"/>
      <c r="E512" s="709"/>
      <c r="F512" s="743"/>
      <c r="G512" s="743"/>
      <c r="H512" s="743"/>
      <c r="I512" s="743"/>
      <c r="J512" s="743"/>
      <c r="K512" s="743"/>
      <c r="L512" s="743"/>
      <c r="M512" s="743"/>
      <c r="N512" s="743"/>
      <c r="O512" s="740"/>
      <c r="P512" s="740"/>
      <c r="Q512" s="740"/>
      <c r="R512" s="740"/>
      <c r="S512" s="740"/>
      <c r="T512" s="740"/>
      <c r="U512" s="745"/>
      <c r="V512" s="745"/>
      <c r="W512" s="745"/>
      <c r="X512" s="745"/>
      <c r="Y512" s="745"/>
      <c r="Z512" s="745"/>
      <c r="AA512" s="734"/>
      <c r="AB512" s="735"/>
      <c r="AC512" s="735"/>
      <c r="AD512" s="735"/>
      <c r="AE512" s="735"/>
      <c r="AF512" s="735"/>
      <c r="AG512" s="735"/>
      <c r="AH512" s="735"/>
      <c r="AI512" s="735"/>
      <c r="AJ512" s="735"/>
      <c r="AK512" s="735"/>
      <c r="AL512" s="735"/>
      <c r="AM512" s="735"/>
      <c r="AN512" s="735"/>
      <c r="AO512" s="735"/>
      <c r="AP512" s="735"/>
      <c r="AQ512" s="735"/>
      <c r="AR512" s="735"/>
      <c r="AS512" s="735"/>
      <c r="AT512" s="735"/>
      <c r="AU512" s="735"/>
      <c r="AV512" s="735"/>
      <c r="AW512" s="735"/>
      <c r="AX512" s="735"/>
      <c r="AY512" s="735"/>
      <c r="AZ512" s="735"/>
      <c r="BA512" s="736"/>
      <c r="BB512" s="731"/>
      <c r="BC512" s="732"/>
      <c r="BD512" s="733"/>
      <c r="BE512" s="709"/>
      <c r="BF512" s="710"/>
      <c r="BG512" s="710"/>
      <c r="BH512" s="710"/>
      <c r="BI512" s="710"/>
      <c r="BJ512" s="710"/>
      <c r="BK512" s="710"/>
      <c r="BL512" s="711"/>
    </row>
    <row r="513" spans="3:64" ht="15.95" customHeight="1">
      <c r="C513" s="703"/>
      <c r="D513" s="704"/>
      <c r="E513" s="712"/>
      <c r="F513" s="713"/>
      <c r="G513" s="713"/>
      <c r="H513" s="713"/>
      <c r="I513" s="713"/>
      <c r="J513" s="713"/>
      <c r="K513" s="713"/>
      <c r="L513" s="713"/>
      <c r="M513" s="713"/>
      <c r="N513" s="713"/>
      <c r="O513" s="744" t="str">
        <f>IF(O511="","",DATEDIF(O511,$J$52,"Y"))</f>
        <v/>
      </c>
      <c r="P513" s="744"/>
      <c r="Q513" s="744"/>
      <c r="R513" s="744"/>
      <c r="S513" s="744"/>
      <c r="T513" s="744"/>
      <c r="U513" s="745"/>
      <c r="V513" s="745"/>
      <c r="W513" s="745"/>
      <c r="X513" s="745"/>
      <c r="Y513" s="745"/>
      <c r="Z513" s="745"/>
      <c r="AA513" s="734"/>
      <c r="AB513" s="735"/>
      <c r="AC513" s="735"/>
      <c r="AD513" s="735"/>
      <c r="AE513" s="735"/>
      <c r="AF513" s="735"/>
      <c r="AG513" s="735"/>
      <c r="AH513" s="735"/>
      <c r="AI513" s="735"/>
      <c r="AJ513" s="735"/>
      <c r="AK513" s="735"/>
      <c r="AL513" s="735"/>
      <c r="AM513" s="735"/>
      <c r="AN513" s="735"/>
      <c r="AO513" s="735"/>
      <c r="AP513" s="735"/>
      <c r="AQ513" s="735"/>
      <c r="AR513" s="735"/>
      <c r="AS513" s="735"/>
      <c r="AT513" s="735"/>
      <c r="AU513" s="735"/>
      <c r="AV513" s="735"/>
      <c r="AW513" s="735"/>
      <c r="AX513" s="735"/>
      <c r="AY513" s="735"/>
      <c r="AZ513" s="735"/>
      <c r="BA513" s="736"/>
      <c r="BB513" s="731"/>
      <c r="BC513" s="732"/>
      <c r="BD513" s="733"/>
      <c r="BE513" s="712"/>
      <c r="BF513" s="713"/>
      <c r="BG513" s="713"/>
      <c r="BH513" s="713"/>
      <c r="BI513" s="713"/>
      <c r="BJ513" s="713"/>
      <c r="BK513" s="713"/>
      <c r="BL513" s="714"/>
    </row>
    <row r="514" spans="3:64" ht="15.95" customHeight="1">
      <c r="C514" s="699" t="str">
        <f>IF(E514="","",COUNT($C$7:D513)+1)</f>
        <v/>
      </c>
      <c r="D514" s="700"/>
      <c r="E514" s="737"/>
      <c r="F514" s="738"/>
      <c r="G514" s="738"/>
      <c r="H514" s="738"/>
      <c r="I514" s="738"/>
      <c r="J514" s="738"/>
      <c r="K514" s="738"/>
      <c r="L514" s="738"/>
      <c r="M514" s="738"/>
      <c r="N514" s="738"/>
      <c r="O514" s="739"/>
      <c r="P514" s="739"/>
      <c r="Q514" s="739"/>
      <c r="R514" s="739"/>
      <c r="S514" s="739"/>
      <c r="T514" s="739"/>
      <c r="U514" s="745"/>
      <c r="V514" s="745"/>
      <c r="W514" s="745"/>
      <c r="X514" s="745"/>
      <c r="Y514" s="745"/>
      <c r="Z514" s="745"/>
      <c r="AA514" s="734"/>
      <c r="AB514" s="735"/>
      <c r="AC514" s="735"/>
      <c r="AD514" s="735"/>
      <c r="AE514" s="735"/>
      <c r="AF514" s="735"/>
      <c r="AG514" s="735"/>
      <c r="AH514" s="735"/>
      <c r="AI514" s="735"/>
      <c r="AJ514" s="735"/>
      <c r="AK514" s="735"/>
      <c r="AL514" s="735"/>
      <c r="AM514" s="735"/>
      <c r="AN514" s="735"/>
      <c r="AO514" s="735"/>
      <c r="AP514" s="735"/>
      <c r="AQ514" s="735"/>
      <c r="AR514" s="735"/>
      <c r="AS514" s="735"/>
      <c r="AT514" s="735"/>
      <c r="AU514" s="735"/>
      <c r="AV514" s="735"/>
      <c r="AW514" s="735"/>
      <c r="AX514" s="735"/>
      <c r="AY514" s="735"/>
      <c r="AZ514" s="735"/>
      <c r="BA514" s="736"/>
      <c r="BB514" s="705"/>
      <c r="BC514" s="705"/>
      <c r="BD514" s="705"/>
      <c r="BE514" s="706"/>
      <c r="BF514" s="707"/>
      <c r="BG514" s="707"/>
      <c r="BH514" s="707"/>
      <c r="BI514" s="707"/>
      <c r="BJ514" s="707"/>
      <c r="BK514" s="707"/>
      <c r="BL514" s="708"/>
    </row>
    <row r="515" spans="3:64" ht="15.95" customHeight="1">
      <c r="C515" s="701"/>
      <c r="D515" s="702"/>
      <c r="E515" s="709"/>
      <c r="F515" s="743"/>
      <c r="G515" s="743"/>
      <c r="H515" s="743"/>
      <c r="I515" s="743"/>
      <c r="J515" s="743"/>
      <c r="K515" s="743"/>
      <c r="L515" s="743"/>
      <c r="M515" s="743"/>
      <c r="N515" s="743"/>
      <c r="O515" s="740"/>
      <c r="P515" s="740"/>
      <c r="Q515" s="740"/>
      <c r="R515" s="740"/>
      <c r="S515" s="740"/>
      <c r="T515" s="740"/>
      <c r="U515" s="745"/>
      <c r="V515" s="745"/>
      <c r="W515" s="745"/>
      <c r="X515" s="745"/>
      <c r="Y515" s="745"/>
      <c r="Z515" s="745"/>
      <c r="AA515" s="734"/>
      <c r="AB515" s="735"/>
      <c r="AC515" s="735"/>
      <c r="AD515" s="735"/>
      <c r="AE515" s="735"/>
      <c r="AF515" s="735"/>
      <c r="AG515" s="735"/>
      <c r="AH515" s="735"/>
      <c r="AI515" s="735"/>
      <c r="AJ515" s="735"/>
      <c r="AK515" s="735"/>
      <c r="AL515" s="735"/>
      <c r="AM515" s="735"/>
      <c r="AN515" s="735"/>
      <c r="AO515" s="735"/>
      <c r="AP515" s="735"/>
      <c r="AQ515" s="735"/>
      <c r="AR515" s="735"/>
      <c r="AS515" s="735"/>
      <c r="AT515" s="735"/>
      <c r="AU515" s="735"/>
      <c r="AV515" s="735"/>
      <c r="AW515" s="735"/>
      <c r="AX515" s="735"/>
      <c r="AY515" s="735"/>
      <c r="AZ515" s="735"/>
      <c r="BA515" s="736"/>
      <c r="BB515" s="731"/>
      <c r="BC515" s="732"/>
      <c r="BD515" s="733"/>
      <c r="BE515" s="709"/>
      <c r="BF515" s="710"/>
      <c r="BG515" s="710"/>
      <c r="BH515" s="710"/>
      <c r="BI515" s="710"/>
      <c r="BJ515" s="710"/>
      <c r="BK515" s="710"/>
      <c r="BL515" s="711"/>
    </row>
    <row r="516" spans="3:64" ht="15.95" customHeight="1">
      <c r="C516" s="703"/>
      <c r="D516" s="704"/>
      <c r="E516" s="712"/>
      <c r="F516" s="713"/>
      <c r="G516" s="713"/>
      <c r="H516" s="713"/>
      <c r="I516" s="713"/>
      <c r="J516" s="713"/>
      <c r="K516" s="713"/>
      <c r="L516" s="713"/>
      <c r="M516" s="713"/>
      <c r="N516" s="713"/>
      <c r="O516" s="744" t="str">
        <f>IF(O514="","",DATEDIF(O514,$J$52,"Y"))</f>
        <v/>
      </c>
      <c r="P516" s="744"/>
      <c r="Q516" s="744"/>
      <c r="R516" s="744"/>
      <c r="S516" s="744"/>
      <c r="T516" s="744"/>
      <c r="U516" s="745"/>
      <c r="V516" s="745"/>
      <c r="W516" s="745"/>
      <c r="X516" s="745"/>
      <c r="Y516" s="745"/>
      <c r="Z516" s="745"/>
      <c r="AA516" s="734"/>
      <c r="AB516" s="735"/>
      <c r="AC516" s="735"/>
      <c r="AD516" s="735"/>
      <c r="AE516" s="735"/>
      <c r="AF516" s="735"/>
      <c r="AG516" s="735"/>
      <c r="AH516" s="735"/>
      <c r="AI516" s="735"/>
      <c r="AJ516" s="735"/>
      <c r="AK516" s="735"/>
      <c r="AL516" s="735"/>
      <c r="AM516" s="735"/>
      <c r="AN516" s="735"/>
      <c r="AO516" s="735"/>
      <c r="AP516" s="735"/>
      <c r="AQ516" s="735"/>
      <c r="AR516" s="735"/>
      <c r="AS516" s="735"/>
      <c r="AT516" s="735"/>
      <c r="AU516" s="735"/>
      <c r="AV516" s="735"/>
      <c r="AW516" s="735"/>
      <c r="AX516" s="735"/>
      <c r="AY516" s="735"/>
      <c r="AZ516" s="735"/>
      <c r="BA516" s="736"/>
      <c r="BB516" s="731"/>
      <c r="BC516" s="732"/>
      <c r="BD516" s="733"/>
      <c r="BE516" s="712"/>
      <c r="BF516" s="713"/>
      <c r="BG516" s="713"/>
      <c r="BH516" s="713"/>
      <c r="BI516" s="713"/>
      <c r="BJ516" s="713"/>
      <c r="BK516" s="713"/>
      <c r="BL516" s="714"/>
    </row>
    <row r="517" spans="3:64" ht="15.95" customHeight="1">
      <c r="C517" s="699" t="str">
        <f>IF(E517="","",COUNT($C$7:D516)+1)</f>
        <v/>
      </c>
      <c r="D517" s="700"/>
      <c r="E517" s="737"/>
      <c r="F517" s="738"/>
      <c r="G517" s="738"/>
      <c r="H517" s="738"/>
      <c r="I517" s="738"/>
      <c r="J517" s="738"/>
      <c r="K517" s="738"/>
      <c r="L517" s="738"/>
      <c r="M517" s="738"/>
      <c r="N517" s="738"/>
      <c r="O517" s="739"/>
      <c r="P517" s="739"/>
      <c r="Q517" s="739"/>
      <c r="R517" s="739"/>
      <c r="S517" s="739"/>
      <c r="T517" s="739"/>
      <c r="U517" s="745"/>
      <c r="V517" s="745"/>
      <c r="W517" s="745"/>
      <c r="X517" s="745"/>
      <c r="Y517" s="745"/>
      <c r="Z517" s="745"/>
      <c r="AA517" s="734"/>
      <c r="AB517" s="735"/>
      <c r="AC517" s="735"/>
      <c r="AD517" s="735"/>
      <c r="AE517" s="735"/>
      <c r="AF517" s="735"/>
      <c r="AG517" s="735"/>
      <c r="AH517" s="735"/>
      <c r="AI517" s="735"/>
      <c r="AJ517" s="735"/>
      <c r="AK517" s="735"/>
      <c r="AL517" s="735"/>
      <c r="AM517" s="735"/>
      <c r="AN517" s="735"/>
      <c r="AO517" s="735"/>
      <c r="AP517" s="735"/>
      <c r="AQ517" s="735"/>
      <c r="AR517" s="735"/>
      <c r="AS517" s="735"/>
      <c r="AT517" s="735"/>
      <c r="AU517" s="735"/>
      <c r="AV517" s="735"/>
      <c r="AW517" s="735"/>
      <c r="AX517" s="735"/>
      <c r="AY517" s="735"/>
      <c r="AZ517" s="735"/>
      <c r="BA517" s="736"/>
      <c r="BB517" s="705"/>
      <c r="BC517" s="705"/>
      <c r="BD517" s="705"/>
      <c r="BE517" s="706"/>
      <c r="BF517" s="707"/>
      <c r="BG517" s="707"/>
      <c r="BH517" s="707"/>
      <c r="BI517" s="707"/>
      <c r="BJ517" s="707"/>
      <c r="BK517" s="707"/>
      <c r="BL517" s="708"/>
    </row>
    <row r="518" spans="3:64" ht="15.95" customHeight="1">
      <c r="C518" s="701"/>
      <c r="D518" s="702"/>
      <c r="E518" s="709"/>
      <c r="F518" s="743"/>
      <c r="G518" s="743"/>
      <c r="H518" s="743"/>
      <c r="I518" s="743"/>
      <c r="J518" s="743"/>
      <c r="K518" s="743"/>
      <c r="L518" s="743"/>
      <c r="M518" s="743"/>
      <c r="N518" s="743"/>
      <c r="O518" s="740"/>
      <c r="P518" s="740"/>
      <c r="Q518" s="740"/>
      <c r="R518" s="740"/>
      <c r="S518" s="740"/>
      <c r="T518" s="740"/>
      <c r="U518" s="745"/>
      <c r="V518" s="745"/>
      <c r="W518" s="745"/>
      <c r="X518" s="745"/>
      <c r="Y518" s="745"/>
      <c r="Z518" s="745"/>
      <c r="AA518" s="734"/>
      <c r="AB518" s="735"/>
      <c r="AC518" s="735"/>
      <c r="AD518" s="735"/>
      <c r="AE518" s="735"/>
      <c r="AF518" s="735"/>
      <c r="AG518" s="735"/>
      <c r="AH518" s="735"/>
      <c r="AI518" s="735"/>
      <c r="AJ518" s="735"/>
      <c r="AK518" s="735"/>
      <c r="AL518" s="735"/>
      <c r="AM518" s="735"/>
      <c r="AN518" s="735"/>
      <c r="AO518" s="735"/>
      <c r="AP518" s="735"/>
      <c r="AQ518" s="735"/>
      <c r="AR518" s="735"/>
      <c r="AS518" s="735"/>
      <c r="AT518" s="735"/>
      <c r="AU518" s="735"/>
      <c r="AV518" s="735"/>
      <c r="AW518" s="735"/>
      <c r="AX518" s="735"/>
      <c r="AY518" s="735"/>
      <c r="AZ518" s="735"/>
      <c r="BA518" s="736"/>
      <c r="BB518" s="731"/>
      <c r="BC518" s="732"/>
      <c r="BD518" s="733"/>
      <c r="BE518" s="709"/>
      <c r="BF518" s="710"/>
      <c r="BG518" s="710"/>
      <c r="BH518" s="710"/>
      <c r="BI518" s="710"/>
      <c r="BJ518" s="710"/>
      <c r="BK518" s="710"/>
      <c r="BL518" s="711"/>
    </row>
    <row r="519" spans="3:64" ht="15.95" customHeight="1">
      <c r="C519" s="703"/>
      <c r="D519" s="704"/>
      <c r="E519" s="712"/>
      <c r="F519" s="713"/>
      <c r="G519" s="713"/>
      <c r="H519" s="713"/>
      <c r="I519" s="713"/>
      <c r="J519" s="713"/>
      <c r="K519" s="713"/>
      <c r="L519" s="713"/>
      <c r="M519" s="713"/>
      <c r="N519" s="713"/>
      <c r="O519" s="744" t="str">
        <f>IF(O517="","",DATEDIF(O517,$J$52,"Y"))</f>
        <v/>
      </c>
      <c r="P519" s="744"/>
      <c r="Q519" s="744"/>
      <c r="R519" s="744"/>
      <c r="S519" s="744"/>
      <c r="T519" s="744"/>
      <c r="U519" s="745"/>
      <c r="V519" s="745"/>
      <c r="W519" s="745"/>
      <c r="X519" s="745"/>
      <c r="Y519" s="745"/>
      <c r="Z519" s="745"/>
      <c r="AA519" s="734"/>
      <c r="AB519" s="735"/>
      <c r="AC519" s="735"/>
      <c r="AD519" s="735"/>
      <c r="AE519" s="735"/>
      <c r="AF519" s="735"/>
      <c r="AG519" s="735"/>
      <c r="AH519" s="735"/>
      <c r="AI519" s="735"/>
      <c r="AJ519" s="735"/>
      <c r="AK519" s="735"/>
      <c r="AL519" s="735"/>
      <c r="AM519" s="735"/>
      <c r="AN519" s="735"/>
      <c r="AO519" s="735"/>
      <c r="AP519" s="735"/>
      <c r="AQ519" s="735"/>
      <c r="AR519" s="735"/>
      <c r="AS519" s="735"/>
      <c r="AT519" s="735"/>
      <c r="AU519" s="735"/>
      <c r="AV519" s="735"/>
      <c r="AW519" s="735"/>
      <c r="AX519" s="735"/>
      <c r="AY519" s="735"/>
      <c r="AZ519" s="735"/>
      <c r="BA519" s="736"/>
      <c r="BB519" s="731"/>
      <c r="BC519" s="732"/>
      <c r="BD519" s="733"/>
      <c r="BE519" s="712"/>
      <c r="BF519" s="713"/>
      <c r="BG519" s="713"/>
      <c r="BH519" s="713"/>
      <c r="BI519" s="713"/>
      <c r="BJ519" s="713"/>
      <c r="BK519" s="713"/>
      <c r="BL519" s="714"/>
    </row>
    <row r="520" spans="3:64" ht="15.95" customHeight="1">
      <c r="C520" s="699" t="str">
        <f>IF(E520="","",COUNT($C$7:D519)+1)</f>
        <v/>
      </c>
      <c r="D520" s="700"/>
      <c r="E520" s="737"/>
      <c r="F520" s="738"/>
      <c r="G520" s="738"/>
      <c r="H520" s="738"/>
      <c r="I520" s="738"/>
      <c r="J520" s="738"/>
      <c r="K520" s="738"/>
      <c r="L520" s="738"/>
      <c r="M520" s="738"/>
      <c r="N520" s="738"/>
      <c r="O520" s="739"/>
      <c r="P520" s="739"/>
      <c r="Q520" s="739"/>
      <c r="R520" s="739"/>
      <c r="S520" s="739"/>
      <c r="T520" s="739"/>
      <c r="U520" s="745"/>
      <c r="V520" s="745"/>
      <c r="W520" s="745"/>
      <c r="X520" s="745"/>
      <c r="Y520" s="745"/>
      <c r="Z520" s="745"/>
      <c r="AA520" s="734"/>
      <c r="AB520" s="735"/>
      <c r="AC520" s="735"/>
      <c r="AD520" s="735"/>
      <c r="AE520" s="735"/>
      <c r="AF520" s="735"/>
      <c r="AG520" s="735"/>
      <c r="AH520" s="735"/>
      <c r="AI520" s="735"/>
      <c r="AJ520" s="735"/>
      <c r="AK520" s="735"/>
      <c r="AL520" s="735"/>
      <c r="AM520" s="735"/>
      <c r="AN520" s="735"/>
      <c r="AO520" s="735"/>
      <c r="AP520" s="735"/>
      <c r="AQ520" s="735"/>
      <c r="AR520" s="735"/>
      <c r="AS520" s="735"/>
      <c r="AT520" s="735"/>
      <c r="AU520" s="735"/>
      <c r="AV520" s="735"/>
      <c r="AW520" s="735"/>
      <c r="AX520" s="735"/>
      <c r="AY520" s="735"/>
      <c r="AZ520" s="735"/>
      <c r="BA520" s="736"/>
      <c r="BB520" s="705"/>
      <c r="BC520" s="705"/>
      <c r="BD520" s="705"/>
      <c r="BE520" s="706"/>
      <c r="BF520" s="707"/>
      <c r="BG520" s="707"/>
      <c r="BH520" s="707"/>
      <c r="BI520" s="707"/>
      <c r="BJ520" s="707"/>
      <c r="BK520" s="707"/>
      <c r="BL520" s="708"/>
    </row>
    <row r="521" spans="3:64" ht="15.95" customHeight="1">
      <c r="C521" s="701"/>
      <c r="D521" s="702"/>
      <c r="E521" s="709"/>
      <c r="F521" s="743"/>
      <c r="G521" s="743"/>
      <c r="H521" s="743"/>
      <c r="I521" s="743"/>
      <c r="J521" s="743"/>
      <c r="K521" s="743"/>
      <c r="L521" s="743"/>
      <c r="M521" s="743"/>
      <c r="N521" s="743"/>
      <c r="O521" s="740"/>
      <c r="P521" s="740"/>
      <c r="Q521" s="740"/>
      <c r="R521" s="740"/>
      <c r="S521" s="740"/>
      <c r="T521" s="740"/>
      <c r="U521" s="745"/>
      <c r="V521" s="745"/>
      <c r="W521" s="745"/>
      <c r="X521" s="745"/>
      <c r="Y521" s="745"/>
      <c r="Z521" s="745"/>
      <c r="AA521" s="734"/>
      <c r="AB521" s="735"/>
      <c r="AC521" s="735"/>
      <c r="AD521" s="735"/>
      <c r="AE521" s="735"/>
      <c r="AF521" s="735"/>
      <c r="AG521" s="735"/>
      <c r="AH521" s="735"/>
      <c r="AI521" s="735"/>
      <c r="AJ521" s="735"/>
      <c r="AK521" s="735"/>
      <c r="AL521" s="735"/>
      <c r="AM521" s="735"/>
      <c r="AN521" s="735"/>
      <c r="AO521" s="735"/>
      <c r="AP521" s="735"/>
      <c r="AQ521" s="735"/>
      <c r="AR521" s="735"/>
      <c r="AS521" s="735"/>
      <c r="AT521" s="735"/>
      <c r="AU521" s="735"/>
      <c r="AV521" s="735"/>
      <c r="AW521" s="735"/>
      <c r="AX521" s="735"/>
      <c r="AY521" s="735"/>
      <c r="AZ521" s="735"/>
      <c r="BA521" s="736"/>
      <c r="BB521" s="731"/>
      <c r="BC521" s="732"/>
      <c r="BD521" s="733"/>
      <c r="BE521" s="709"/>
      <c r="BF521" s="710"/>
      <c r="BG521" s="710"/>
      <c r="BH521" s="710"/>
      <c r="BI521" s="710"/>
      <c r="BJ521" s="710"/>
      <c r="BK521" s="710"/>
      <c r="BL521" s="711"/>
    </row>
    <row r="522" spans="3:64" ht="15.95" customHeight="1">
      <c r="C522" s="703"/>
      <c r="D522" s="704"/>
      <c r="E522" s="712"/>
      <c r="F522" s="713"/>
      <c r="G522" s="713"/>
      <c r="H522" s="713"/>
      <c r="I522" s="713"/>
      <c r="J522" s="713"/>
      <c r="K522" s="713"/>
      <c r="L522" s="713"/>
      <c r="M522" s="713"/>
      <c r="N522" s="713"/>
      <c r="O522" s="744" t="str">
        <f>IF(O520="","",DATEDIF(O520,$J$52,"Y"))</f>
        <v/>
      </c>
      <c r="P522" s="744"/>
      <c r="Q522" s="744"/>
      <c r="R522" s="744"/>
      <c r="S522" s="744"/>
      <c r="T522" s="744"/>
      <c r="U522" s="745"/>
      <c r="V522" s="745"/>
      <c r="W522" s="745"/>
      <c r="X522" s="745"/>
      <c r="Y522" s="745"/>
      <c r="Z522" s="745"/>
      <c r="AA522" s="734"/>
      <c r="AB522" s="735"/>
      <c r="AC522" s="735"/>
      <c r="AD522" s="735"/>
      <c r="AE522" s="735"/>
      <c r="AF522" s="735"/>
      <c r="AG522" s="735"/>
      <c r="AH522" s="735"/>
      <c r="AI522" s="735"/>
      <c r="AJ522" s="735"/>
      <c r="AK522" s="735"/>
      <c r="AL522" s="735"/>
      <c r="AM522" s="735"/>
      <c r="AN522" s="735"/>
      <c r="AO522" s="735"/>
      <c r="AP522" s="735"/>
      <c r="AQ522" s="735"/>
      <c r="AR522" s="735"/>
      <c r="AS522" s="735"/>
      <c r="AT522" s="735"/>
      <c r="AU522" s="735"/>
      <c r="AV522" s="735"/>
      <c r="AW522" s="735"/>
      <c r="AX522" s="735"/>
      <c r="AY522" s="735"/>
      <c r="AZ522" s="735"/>
      <c r="BA522" s="736"/>
      <c r="BB522" s="731"/>
      <c r="BC522" s="732"/>
      <c r="BD522" s="733"/>
      <c r="BE522" s="712"/>
      <c r="BF522" s="713"/>
      <c r="BG522" s="713"/>
      <c r="BH522" s="713"/>
      <c r="BI522" s="713"/>
      <c r="BJ522" s="713"/>
      <c r="BK522" s="713"/>
      <c r="BL522" s="714"/>
    </row>
    <row r="523" spans="3:64" ht="15.95" customHeight="1">
      <c r="C523" s="699" t="str">
        <f>IF(E523="","",COUNT($C$7:D522)+1)</f>
        <v/>
      </c>
      <c r="D523" s="700"/>
      <c r="E523" s="737"/>
      <c r="F523" s="738"/>
      <c r="G523" s="738"/>
      <c r="H523" s="738"/>
      <c r="I523" s="738"/>
      <c r="J523" s="738"/>
      <c r="K523" s="738"/>
      <c r="L523" s="738"/>
      <c r="M523" s="738"/>
      <c r="N523" s="738"/>
      <c r="O523" s="739"/>
      <c r="P523" s="739"/>
      <c r="Q523" s="739"/>
      <c r="R523" s="739"/>
      <c r="S523" s="739"/>
      <c r="T523" s="739"/>
      <c r="U523" s="745"/>
      <c r="V523" s="745"/>
      <c r="W523" s="745"/>
      <c r="X523" s="745"/>
      <c r="Y523" s="745"/>
      <c r="Z523" s="745"/>
      <c r="AA523" s="734"/>
      <c r="AB523" s="735"/>
      <c r="AC523" s="735"/>
      <c r="AD523" s="735"/>
      <c r="AE523" s="735"/>
      <c r="AF523" s="735"/>
      <c r="AG523" s="735"/>
      <c r="AH523" s="735"/>
      <c r="AI523" s="735"/>
      <c r="AJ523" s="735"/>
      <c r="AK523" s="735"/>
      <c r="AL523" s="735"/>
      <c r="AM523" s="735"/>
      <c r="AN523" s="735"/>
      <c r="AO523" s="735"/>
      <c r="AP523" s="735"/>
      <c r="AQ523" s="735"/>
      <c r="AR523" s="735"/>
      <c r="AS523" s="735"/>
      <c r="AT523" s="735"/>
      <c r="AU523" s="735"/>
      <c r="AV523" s="735"/>
      <c r="AW523" s="735"/>
      <c r="AX523" s="735"/>
      <c r="AY523" s="735"/>
      <c r="AZ523" s="735"/>
      <c r="BA523" s="736"/>
      <c r="BB523" s="705"/>
      <c r="BC523" s="705"/>
      <c r="BD523" s="705"/>
      <c r="BE523" s="706"/>
      <c r="BF523" s="707"/>
      <c r="BG523" s="707"/>
      <c r="BH523" s="707"/>
      <c r="BI523" s="707"/>
      <c r="BJ523" s="707"/>
      <c r="BK523" s="707"/>
      <c r="BL523" s="708"/>
    </row>
    <row r="524" spans="3:64" ht="15.95" customHeight="1">
      <c r="C524" s="701"/>
      <c r="D524" s="702"/>
      <c r="E524" s="709"/>
      <c r="F524" s="743"/>
      <c r="G524" s="743"/>
      <c r="H524" s="743"/>
      <c r="I524" s="743"/>
      <c r="J524" s="743"/>
      <c r="K524" s="743"/>
      <c r="L524" s="743"/>
      <c r="M524" s="743"/>
      <c r="N524" s="743"/>
      <c r="O524" s="740"/>
      <c r="P524" s="740"/>
      <c r="Q524" s="740"/>
      <c r="R524" s="740"/>
      <c r="S524" s="740"/>
      <c r="T524" s="740"/>
      <c r="U524" s="745"/>
      <c r="V524" s="745"/>
      <c r="W524" s="745"/>
      <c r="X524" s="745"/>
      <c r="Y524" s="745"/>
      <c r="Z524" s="745"/>
      <c r="AA524" s="734"/>
      <c r="AB524" s="735"/>
      <c r="AC524" s="735"/>
      <c r="AD524" s="735"/>
      <c r="AE524" s="735"/>
      <c r="AF524" s="735"/>
      <c r="AG524" s="735"/>
      <c r="AH524" s="735"/>
      <c r="AI524" s="735"/>
      <c r="AJ524" s="735"/>
      <c r="AK524" s="735"/>
      <c r="AL524" s="735"/>
      <c r="AM524" s="735"/>
      <c r="AN524" s="735"/>
      <c r="AO524" s="735"/>
      <c r="AP524" s="735"/>
      <c r="AQ524" s="735"/>
      <c r="AR524" s="735"/>
      <c r="AS524" s="735"/>
      <c r="AT524" s="735"/>
      <c r="AU524" s="735"/>
      <c r="AV524" s="735"/>
      <c r="AW524" s="735"/>
      <c r="AX524" s="735"/>
      <c r="AY524" s="735"/>
      <c r="AZ524" s="735"/>
      <c r="BA524" s="736"/>
      <c r="BB524" s="731"/>
      <c r="BC524" s="732"/>
      <c r="BD524" s="733"/>
      <c r="BE524" s="709"/>
      <c r="BF524" s="710"/>
      <c r="BG524" s="710"/>
      <c r="BH524" s="710"/>
      <c r="BI524" s="710"/>
      <c r="BJ524" s="710"/>
      <c r="BK524" s="710"/>
      <c r="BL524" s="711"/>
    </row>
    <row r="525" spans="3:64" ht="15.95" customHeight="1">
      <c r="C525" s="703"/>
      <c r="D525" s="704"/>
      <c r="E525" s="712"/>
      <c r="F525" s="713"/>
      <c r="G525" s="713"/>
      <c r="H525" s="713"/>
      <c r="I525" s="713"/>
      <c r="J525" s="713"/>
      <c r="K525" s="713"/>
      <c r="L525" s="713"/>
      <c r="M525" s="713"/>
      <c r="N525" s="713"/>
      <c r="O525" s="744" t="str">
        <f>IF(O523="","",DATEDIF(O523,$J$52,"Y"))</f>
        <v/>
      </c>
      <c r="P525" s="744"/>
      <c r="Q525" s="744"/>
      <c r="R525" s="744"/>
      <c r="S525" s="744"/>
      <c r="T525" s="744"/>
      <c r="U525" s="745"/>
      <c r="V525" s="745"/>
      <c r="W525" s="745"/>
      <c r="X525" s="745"/>
      <c r="Y525" s="745"/>
      <c r="Z525" s="745"/>
      <c r="AA525" s="734"/>
      <c r="AB525" s="735"/>
      <c r="AC525" s="735"/>
      <c r="AD525" s="735"/>
      <c r="AE525" s="735"/>
      <c r="AF525" s="735"/>
      <c r="AG525" s="735"/>
      <c r="AH525" s="735"/>
      <c r="AI525" s="735"/>
      <c r="AJ525" s="735"/>
      <c r="AK525" s="735"/>
      <c r="AL525" s="735"/>
      <c r="AM525" s="735"/>
      <c r="AN525" s="735"/>
      <c r="AO525" s="735"/>
      <c r="AP525" s="735"/>
      <c r="AQ525" s="735"/>
      <c r="AR525" s="735"/>
      <c r="AS525" s="735"/>
      <c r="AT525" s="735"/>
      <c r="AU525" s="735"/>
      <c r="AV525" s="735"/>
      <c r="AW525" s="735"/>
      <c r="AX525" s="735"/>
      <c r="AY525" s="735"/>
      <c r="AZ525" s="735"/>
      <c r="BA525" s="736"/>
      <c r="BB525" s="731"/>
      <c r="BC525" s="732"/>
      <c r="BD525" s="733"/>
      <c r="BE525" s="712"/>
      <c r="BF525" s="713"/>
      <c r="BG525" s="713"/>
      <c r="BH525" s="713"/>
      <c r="BI525" s="713"/>
      <c r="BJ525" s="713"/>
      <c r="BK525" s="713"/>
      <c r="BL525" s="714"/>
    </row>
    <row r="526" spans="3:64" ht="15.95" customHeight="1">
      <c r="C526" s="699" t="str">
        <f>IF(E526="","",COUNT($C$7:D525)+1)</f>
        <v/>
      </c>
      <c r="D526" s="700"/>
      <c r="E526" s="737"/>
      <c r="F526" s="738"/>
      <c r="G526" s="738"/>
      <c r="H526" s="738"/>
      <c r="I526" s="738"/>
      <c r="J526" s="738"/>
      <c r="K526" s="738"/>
      <c r="L526" s="738"/>
      <c r="M526" s="738"/>
      <c r="N526" s="738"/>
      <c r="O526" s="739"/>
      <c r="P526" s="739"/>
      <c r="Q526" s="739"/>
      <c r="R526" s="739"/>
      <c r="S526" s="739"/>
      <c r="T526" s="739"/>
      <c r="U526" s="745"/>
      <c r="V526" s="745"/>
      <c r="W526" s="745"/>
      <c r="X526" s="745"/>
      <c r="Y526" s="745"/>
      <c r="Z526" s="745"/>
      <c r="AA526" s="734"/>
      <c r="AB526" s="735"/>
      <c r="AC526" s="735"/>
      <c r="AD526" s="735"/>
      <c r="AE526" s="735"/>
      <c r="AF526" s="735"/>
      <c r="AG526" s="735"/>
      <c r="AH526" s="735"/>
      <c r="AI526" s="735"/>
      <c r="AJ526" s="735"/>
      <c r="AK526" s="735"/>
      <c r="AL526" s="735"/>
      <c r="AM526" s="735"/>
      <c r="AN526" s="735"/>
      <c r="AO526" s="735"/>
      <c r="AP526" s="735"/>
      <c r="AQ526" s="735"/>
      <c r="AR526" s="735"/>
      <c r="AS526" s="735"/>
      <c r="AT526" s="735"/>
      <c r="AU526" s="735"/>
      <c r="AV526" s="735"/>
      <c r="AW526" s="735"/>
      <c r="AX526" s="735"/>
      <c r="AY526" s="735"/>
      <c r="AZ526" s="735"/>
      <c r="BA526" s="736"/>
      <c r="BB526" s="705"/>
      <c r="BC526" s="705"/>
      <c r="BD526" s="705"/>
      <c r="BE526" s="706"/>
      <c r="BF526" s="707"/>
      <c r="BG526" s="707"/>
      <c r="BH526" s="707"/>
      <c r="BI526" s="707"/>
      <c r="BJ526" s="707"/>
      <c r="BK526" s="707"/>
      <c r="BL526" s="708"/>
    </row>
    <row r="527" spans="3:64" ht="15.95" customHeight="1">
      <c r="C527" s="701"/>
      <c r="D527" s="702"/>
      <c r="E527" s="709"/>
      <c r="F527" s="743"/>
      <c r="G527" s="743"/>
      <c r="H527" s="743"/>
      <c r="I527" s="743"/>
      <c r="J527" s="743"/>
      <c r="K527" s="743"/>
      <c r="L527" s="743"/>
      <c r="M527" s="743"/>
      <c r="N527" s="743"/>
      <c r="O527" s="740"/>
      <c r="P527" s="740"/>
      <c r="Q527" s="740"/>
      <c r="R527" s="740"/>
      <c r="S527" s="740"/>
      <c r="T527" s="740"/>
      <c r="U527" s="745"/>
      <c r="V527" s="745"/>
      <c r="W527" s="745"/>
      <c r="X527" s="745"/>
      <c r="Y527" s="745"/>
      <c r="Z527" s="745"/>
      <c r="AA527" s="734"/>
      <c r="AB527" s="735"/>
      <c r="AC527" s="735"/>
      <c r="AD527" s="735"/>
      <c r="AE527" s="735"/>
      <c r="AF527" s="735"/>
      <c r="AG527" s="735"/>
      <c r="AH527" s="735"/>
      <c r="AI527" s="735"/>
      <c r="AJ527" s="735"/>
      <c r="AK527" s="735"/>
      <c r="AL527" s="735"/>
      <c r="AM527" s="735"/>
      <c r="AN527" s="735"/>
      <c r="AO527" s="735"/>
      <c r="AP527" s="735"/>
      <c r="AQ527" s="735"/>
      <c r="AR527" s="735"/>
      <c r="AS527" s="735"/>
      <c r="AT527" s="735"/>
      <c r="AU527" s="735"/>
      <c r="AV527" s="735"/>
      <c r="AW527" s="735"/>
      <c r="AX527" s="735"/>
      <c r="AY527" s="735"/>
      <c r="AZ527" s="735"/>
      <c r="BA527" s="736"/>
      <c r="BB527" s="731"/>
      <c r="BC527" s="732"/>
      <c r="BD527" s="733"/>
      <c r="BE527" s="709"/>
      <c r="BF527" s="710"/>
      <c r="BG527" s="710"/>
      <c r="BH527" s="710"/>
      <c r="BI527" s="710"/>
      <c r="BJ527" s="710"/>
      <c r="BK527" s="710"/>
      <c r="BL527" s="711"/>
    </row>
    <row r="528" spans="3:64" ht="15.95" customHeight="1">
      <c r="C528" s="703"/>
      <c r="D528" s="704"/>
      <c r="E528" s="712"/>
      <c r="F528" s="713"/>
      <c r="G528" s="713"/>
      <c r="H528" s="713"/>
      <c r="I528" s="713"/>
      <c r="J528" s="713"/>
      <c r="K528" s="713"/>
      <c r="L528" s="713"/>
      <c r="M528" s="713"/>
      <c r="N528" s="713"/>
      <c r="O528" s="744" t="str">
        <f>IF(O526="","",DATEDIF(O526,$J$52,"Y"))</f>
        <v/>
      </c>
      <c r="P528" s="744"/>
      <c r="Q528" s="744"/>
      <c r="R528" s="744"/>
      <c r="S528" s="744"/>
      <c r="T528" s="744"/>
      <c r="U528" s="745"/>
      <c r="V528" s="745"/>
      <c r="W528" s="745"/>
      <c r="X528" s="745"/>
      <c r="Y528" s="745"/>
      <c r="Z528" s="745"/>
      <c r="AA528" s="734"/>
      <c r="AB528" s="735"/>
      <c r="AC528" s="735"/>
      <c r="AD528" s="735"/>
      <c r="AE528" s="735"/>
      <c r="AF528" s="735"/>
      <c r="AG528" s="735"/>
      <c r="AH528" s="735"/>
      <c r="AI528" s="735"/>
      <c r="AJ528" s="735"/>
      <c r="AK528" s="735"/>
      <c r="AL528" s="735"/>
      <c r="AM528" s="735"/>
      <c r="AN528" s="735"/>
      <c r="AO528" s="735"/>
      <c r="AP528" s="735"/>
      <c r="AQ528" s="735"/>
      <c r="AR528" s="735"/>
      <c r="AS528" s="735"/>
      <c r="AT528" s="735"/>
      <c r="AU528" s="735"/>
      <c r="AV528" s="735"/>
      <c r="AW528" s="735"/>
      <c r="AX528" s="735"/>
      <c r="AY528" s="735"/>
      <c r="AZ528" s="735"/>
      <c r="BA528" s="736"/>
      <c r="BB528" s="731"/>
      <c r="BC528" s="732"/>
      <c r="BD528" s="733"/>
      <c r="BE528" s="712"/>
      <c r="BF528" s="713"/>
      <c r="BG528" s="713"/>
      <c r="BH528" s="713"/>
      <c r="BI528" s="713"/>
      <c r="BJ528" s="713"/>
      <c r="BK528" s="713"/>
      <c r="BL528" s="714"/>
    </row>
    <row r="529" spans="3:64" ht="15.95" customHeight="1">
      <c r="C529" s="699" t="str">
        <f>IF(E529="","",COUNT($C$7:D528)+1)</f>
        <v/>
      </c>
      <c r="D529" s="700"/>
      <c r="E529" s="737"/>
      <c r="F529" s="738"/>
      <c r="G529" s="738"/>
      <c r="H529" s="738"/>
      <c r="I529" s="738"/>
      <c r="J529" s="738"/>
      <c r="K529" s="738"/>
      <c r="L529" s="738"/>
      <c r="M529" s="738"/>
      <c r="N529" s="738"/>
      <c r="O529" s="739"/>
      <c r="P529" s="739"/>
      <c r="Q529" s="739"/>
      <c r="R529" s="739"/>
      <c r="S529" s="739"/>
      <c r="T529" s="739"/>
      <c r="U529" s="745"/>
      <c r="V529" s="745"/>
      <c r="W529" s="745"/>
      <c r="X529" s="745"/>
      <c r="Y529" s="745"/>
      <c r="Z529" s="745"/>
      <c r="AA529" s="734"/>
      <c r="AB529" s="735"/>
      <c r="AC529" s="735"/>
      <c r="AD529" s="735"/>
      <c r="AE529" s="735"/>
      <c r="AF529" s="735"/>
      <c r="AG529" s="735"/>
      <c r="AH529" s="735"/>
      <c r="AI529" s="735"/>
      <c r="AJ529" s="735"/>
      <c r="AK529" s="735"/>
      <c r="AL529" s="735"/>
      <c r="AM529" s="735"/>
      <c r="AN529" s="735"/>
      <c r="AO529" s="735"/>
      <c r="AP529" s="735"/>
      <c r="AQ529" s="735"/>
      <c r="AR529" s="735"/>
      <c r="AS529" s="735"/>
      <c r="AT529" s="735"/>
      <c r="AU529" s="735"/>
      <c r="AV529" s="735"/>
      <c r="AW529" s="735"/>
      <c r="AX529" s="735"/>
      <c r="AY529" s="735"/>
      <c r="AZ529" s="735"/>
      <c r="BA529" s="736"/>
      <c r="BB529" s="705"/>
      <c r="BC529" s="705"/>
      <c r="BD529" s="705"/>
      <c r="BE529" s="706"/>
      <c r="BF529" s="707"/>
      <c r="BG529" s="707"/>
      <c r="BH529" s="707"/>
      <c r="BI529" s="707"/>
      <c r="BJ529" s="707"/>
      <c r="BK529" s="707"/>
      <c r="BL529" s="708"/>
    </row>
    <row r="530" spans="3:64" ht="15.95" customHeight="1">
      <c r="C530" s="701"/>
      <c r="D530" s="702"/>
      <c r="E530" s="709"/>
      <c r="F530" s="743"/>
      <c r="G530" s="743"/>
      <c r="H530" s="743"/>
      <c r="I530" s="743"/>
      <c r="J530" s="743"/>
      <c r="K530" s="743"/>
      <c r="L530" s="743"/>
      <c r="M530" s="743"/>
      <c r="N530" s="743"/>
      <c r="O530" s="740"/>
      <c r="P530" s="740"/>
      <c r="Q530" s="740"/>
      <c r="R530" s="740"/>
      <c r="S530" s="740"/>
      <c r="T530" s="740"/>
      <c r="U530" s="745"/>
      <c r="V530" s="745"/>
      <c r="W530" s="745"/>
      <c r="X530" s="745"/>
      <c r="Y530" s="745"/>
      <c r="Z530" s="745"/>
      <c r="AA530" s="734"/>
      <c r="AB530" s="735"/>
      <c r="AC530" s="735"/>
      <c r="AD530" s="735"/>
      <c r="AE530" s="735"/>
      <c r="AF530" s="735"/>
      <c r="AG530" s="735"/>
      <c r="AH530" s="735"/>
      <c r="AI530" s="735"/>
      <c r="AJ530" s="735"/>
      <c r="AK530" s="735"/>
      <c r="AL530" s="735"/>
      <c r="AM530" s="735"/>
      <c r="AN530" s="735"/>
      <c r="AO530" s="735"/>
      <c r="AP530" s="735"/>
      <c r="AQ530" s="735"/>
      <c r="AR530" s="735"/>
      <c r="AS530" s="735"/>
      <c r="AT530" s="735"/>
      <c r="AU530" s="735"/>
      <c r="AV530" s="735"/>
      <c r="AW530" s="735"/>
      <c r="AX530" s="735"/>
      <c r="AY530" s="735"/>
      <c r="AZ530" s="735"/>
      <c r="BA530" s="736"/>
      <c r="BB530" s="731"/>
      <c r="BC530" s="732"/>
      <c r="BD530" s="733"/>
      <c r="BE530" s="709"/>
      <c r="BF530" s="710"/>
      <c r="BG530" s="710"/>
      <c r="BH530" s="710"/>
      <c r="BI530" s="710"/>
      <c r="BJ530" s="710"/>
      <c r="BK530" s="710"/>
      <c r="BL530" s="711"/>
    </row>
    <row r="531" spans="3:64" ht="15.95" customHeight="1">
      <c r="C531" s="703"/>
      <c r="D531" s="704"/>
      <c r="E531" s="712"/>
      <c r="F531" s="713"/>
      <c r="G531" s="713"/>
      <c r="H531" s="713"/>
      <c r="I531" s="713"/>
      <c r="J531" s="713"/>
      <c r="K531" s="713"/>
      <c r="L531" s="713"/>
      <c r="M531" s="713"/>
      <c r="N531" s="713"/>
      <c r="O531" s="744" t="str">
        <f>IF(O529="","",DATEDIF(O529,$J$52,"Y"))</f>
        <v/>
      </c>
      <c r="P531" s="744"/>
      <c r="Q531" s="744"/>
      <c r="R531" s="744"/>
      <c r="S531" s="744"/>
      <c r="T531" s="744"/>
      <c r="U531" s="745"/>
      <c r="V531" s="745"/>
      <c r="W531" s="745"/>
      <c r="X531" s="745"/>
      <c r="Y531" s="745"/>
      <c r="Z531" s="745"/>
      <c r="AA531" s="734"/>
      <c r="AB531" s="735"/>
      <c r="AC531" s="735"/>
      <c r="AD531" s="735"/>
      <c r="AE531" s="735"/>
      <c r="AF531" s="735"/>
      <c r="AG531" s="735"/>
      <c r="AH531" s="735"/>
      <c r="AI531" s="735"/>
      <c r="AJ531" s="735"/>
      <c r="AK531" s="735"/>
      <c r="AL531" s="735"/>
      <c r="AM531" s="735"/>
      <c r="AN531" s="735"/>
      <c r="AO531" s="735"/>
      <c r="AP531" s="735"/>
      <c r="AQ531" s="735"/>
      <c r="AR531" s="735"/>
      <c r="AS531" s="735"/>
      <c r="AT531" s="735"/>
      <c r="AU531" s="735"/>
      <c r="AV531" s="735"/>
      <c r="AW531" s="735"/>
      <c r="AX531" s="735"/>
      <c r="AY531" s="735"/>
      <c r="AZ531" s="735"/>
      <c r="BA531" s="736"/>
      <c r="BB531" s="731"/>
      <c r="BC531" s="732"/>
      <c r="BD531" s="733"/>
      <c r="BE531" s="712"/>
      <c r="BF531" s="713"/>
      <c r="BG531" s="713"/>
      <c r="BH531" s="713"/>
      <c r="BI531" s="713"/>
      <c r="BJ531" s="713"/>
      <c r="BK531" s="713"/>
      <c r="BL531" s="714"/>
    </row>
    <row r="532" spans="3:64" ht="15.95" customHeight="1">
      <c r="C532" s="699" t="str">
        <f>IF(E532="","",COUNT($C$7:D531)+1)</f>
        <v/>
      </c>
      <c r="D532" s="700"/>
      <c r="E532" s="737"/>
      <c r="F532" s="738"/>
      <c r="G532" s="738"/>
      <c r="H532" s="738"/>
      <c r="I532" s="738"/>
      <c r="J532" s="738"/>
      <c r="K532" s="738"/>
      <c r="L532" s="738"/>
      <c r="M532" s="738"/>
      <c r="N532" s="738"/>
      <c r="O532" s="739"/>
      <c r="P532" s="739"/>
      <c r="Q532" s="739"/>
      <c r="R532" s="739"/>
      <c r="S532" s="739"/>
      <c r="T532" s="739"/>
      <c r="U532" s="745"/>
      <c r="V532" s="745"/>
      <c r="W532" s="745"/>
      <c r="X532" s="745"/>
      <c r="Y532" s="745"/>
      <c r="Z532" s="745"/>
      <c r="AA532" s="734"/>
      <c r="AB532" s="735"/>
      <c r="AC532" s="735"/>
      <c r="AD532" s="735"/>
      <c r="AE532" s="735"/>
      <c r="AF532" s="735"/>
      <c r="AG532" s="735"/>
      <c r="AH532" s="735"/>
      <c r="AI532" s="735"/>
      <c r="AJ532" s="735"/>
      <c r="AK532" s="735"/>
      <c r="AL532" s="735"/>
      <c r="AM532" s="735"/>
      <c r="AN532" s="735"/>
      <c r="AO532" s="735"/>
      <c r="AP532" s="735"/>
      <c r="AQ532" s="735"/>
      <c r="AR532" s="735"/>
      <c r="AS532" s="735"/>
      <c r="AT532" s="735"/>
      <c r="AU532" s="735"/>
      <c r="AV532" s="735"/>
      <c r="AW532" s="735"/>
      <c r="AX532" s="735"/>
      <c r="AY532" s="735"/>
      <c r="AZ532" s="735"/>
      <c r="BA532" s="736"/>
      <c r="BB532" s="705"/>
      <c r="BC532" s="705"/>
      <c r="BD532" s="705"/>
      <c r="BE532" s="706"/>
      <c r="BF532" s="707"/>
      <c r="BG532" s="707"/>
      <c r="BH532" s="707"/>
      <c r="BI532" s="707"/>
      <c r="BJ532" s="707"/>
      <c r="BK532" s="707"/>
      <c r="BL532" s="708"/>
    </row>
    <row r="533" spans="3:64" ht="15.95" customHeight="1">
      <c r="C533" s="701"/>
      <c r="D533" s="702"/>
      <c r="E533" s="709"/>
      <c r="F533" s="743"/>
      <c r="G533" s="743"/>
      <c r="H533" s="743"/>
      <c r="I533" s="743"/>
      <c r="J533" s="743"/>
      <c r="K533" s="743"/>
      <c r="L533" s="743"/>
      <c r="M533" s="743"/>
      <c r="N533" s="743"/>
      <c r="O533" s="740"/>
      <c r="P533" s="740"/>
      <c r="Q533" s="740"/>
      <c r="R533" s="740"/>
      <c r="S533" s="740"/>
      <c r="T533" s="740"/>
      <c r="U533" s="745"/>
      <c r="V533" s="745"/>
      <c r="W533" s="745"/>
      <c r="X533" s="745"/>
      <c r="Y533" s="745"/>
      <c r="Z533" s="745"/>
      <c r="AA533" s="734"/>
      <c r="AB533" s="735"/>
      <c r="AC533" s="735"/>
      <c r="AD533" s="735"/>
      <c r="AE533" s="735"/>
      <c r="AF533" s="735"/>
      <c r="AG533" s="735"/>
      <c r="AH533" s="735"/>
      <c r="AI533" s="735"/>
      <c r="AJ533" s="735"/>
      <c r="AK533" s="735"/>
      <c r="AL533" s="735"/>
      <c r="AM533" s="735"/>
      <c r="AN533" s="735"/>
      <c r="AO533" s="735"/>
      <c r="AP533" s="735"/>
      <c r="AQ533" s="735"/>
      <c r="AR533" s="735"/>
      <c r="AS533" s="735"/>
      <c r="AT533" s="735"/>
      <c r="AU533" s="735"/>
      <c r="AV533" s="735"/>
      <c r="AW533" s="735"/>
      <c r="AX533" s="735"/>
      <c r="AY533" s="735"/>
      <c r="AZ533" s="735"/>
      <c r="BA533" s="736"/>
      <c r="BB533" s="731"/>
      <c r="BC533" s="732"/>
      <c r="BD533" s="733"/>
      <c r="BE533" s="709"/>
      <c r="BF533" s="710"/>
      <c r="BG533" s="710"/>
      <c r="BH533" s="710"/>
      <c r="BI533" s="710"/>
      <c r="BJ533" s="710"/>
      <c r="BK533" s="710"/>
      <c r="BL533" s="711"/>
    </row>
    <row r="534" spans="3:64" ht="15.95" customHeight="1">
      <c r="C534" s="703"/>
      <c r="D534" s="704"/>
      <c r="E534" s="712"/>
      <c r="F534" s="713"/>
      <c r="G534" s="713"/>
      <c r="H534" s="713"/>
      <c r="I534" s="713"/>
      <c r="J534" s="713"/>
      <c r="K534" s="713"/>
      <c r="L534" s="713"/>
      <c r="M534" s="713"/>
      <c r="N534" s="713"/>
      <c r="O534" s="744" t="str">
        <f>IF(O532="","",DATEDIF(O532,$J$52,"Y"))</f>
        <v/>
      </c>
      <c r="P534" s="744"/>
      <c r="Q534" s="744"/>
      <c r="R534" s="744"/>
      <c r="S534" s="744"/>
      <c r="T534" s="744"/>
      <c r="U534" s="745"/>
      <c r="V534" s="745"/>
      <c r="W534" s="745"/>
      <c r="X534" s="745"/>
      <c r="Y534" s="745"/>
      <c r="Z534" s="745"/>
      <c r="AA534" s="734"/>
      <c r="AB534" s="735"/>
      <c r="AC534" s="735"/>
      <c r="AD534" s="735"/>
      <c r="AE534" s="735"/>
      <c r="AF534" s="735"/>
      <c r="AG534" s="735"/>
      <c r="AH534" s="735"/>
      <c r="AI534" s="735"/>
      <c r="AJ534" s="735"/>
      <c r="AK534" s="735"/>
      <c r="AL534" s="735"/>
      <c r="AM534" s="735"/>
      <c r="AN534" s="735"/>
      <c r="AO534" s="735"/>
      <c r="AP534" s="735"/>
      <c r="AQ534" s="735"/>
      <c r="AR534" s="735"/>
      <c r="AS534" s="735"/>
      <c r="AT534" s="735"/>
      <c r="AU534" s="735"/>
      <c r="AV534" s="735"/>
      <c r="AW534" s="735"/>
      <c r="AX534" s="735"/>
      <c r="AY534" s="735"/>
      <c r="AZ534" s="735"/>
      <c r="BA534" s="736"/>
      <c r="BB534" s="731"/>
      <c r="BC534" s="732"/>
      <c r="BD534" s="733"/>
      <c r="BE534" s="712"/>
      <c r="BF534" s="713"/>
      <c r="BG534" s="713"/>
      <c r="BH534" s="713"/>
      <c r="BI534" s="713"/>
      <c r="BJ534" s="713"/>
      <c r="BK534" s="713"/>
      <c r="BL534" s="714"/>
    </row>
    <row r="535" spans="3:64" ht="15.95" customHeight="1">
      <c r="C535" s="699" t="str">
        <f>IF(E535="","",COUNT($C$7:D534)+1)</f>
        <v/>
      </c>
      <c r="D535" s="700"/>
      <c r="E535" s="737"/>
      <c r="F535" s="738"/>
      <c r="G535" s="738"/>
      <c r="H535" s="738"/>
      <c r="I535" s="738"/>
      <c r="J535" s="738"/>
      <c r="K535" s="738"/>
      <c r="L535" s="738"/>
      <c r="M535" s="738"/>
      <c r="N535" s="738"/>
      <c r="O535" s="739"/>
      <c r="P535" s="739"/>
      <c r="Q535" s="739"/>
      <c r="R535" s="739"/>
      <c r="S535" s="739"/>
      <c r="T535" s="739"/>
      <c r="U535" s="745"/>
      <c r="V535" s="745"/>
      <c r="W535" s="745"/>
      <c r="X535" s="745"/>
      <c r="Y535" s="745"/>
      <c r="Z535" s="745"/>
      <c r="AA535" s="734"/>
      <c r="AB535" s="735"/>
      <c r="AC535" s="735"/>
      <c r="AD535" s="735"/>
      <c r="AE535" s="735"/>
      <c r="AF535" s="735"/>
      <c r="AG535" s="735"/>
      <c r="AH535" s="735"/>
      <c r="AI535" s="735"/>
      <c r="AJ535" s="735"/>
      <c r="AK535" s="735"/>
      <c r="AL535" s="735"/>
      <c r="AM535" s="735"/>
      <c r="AN535" s="735"/>
      <c r="AO535" s="735"/>
      <c r="AP535" s="735"/>
      <c r="AQ535" s="735"/>
      <c r="AR535" s="735"/>
      <c r="AS535" s="735"/>
      <c r="AT535" s="735"/>
      <c r="AU535" s="735"/>
      <c r="AV535" s="735"/>
      <c r="AW535" s="735"/>
      <c r="AX535" s="735"/>
      <c r="AY535" s="735"/>
      <c r="AZ535" s="735"/>
      <c r="BA535" s="736"/>
      <c r="BB535" s="705"/>
      <c r="BC535" s="705"/>
      <c r="BD535" s="705"/>
      <c r="BE535" s="706"/>
      <c r="BF535" s="707"/>
      <c r="BG535" s="707"/>
      <c r="BH535" s="707"/>
      <c r="BI535" s="707"/>
      <c r="BJ535" s="707"/>
      <c r="BK535" s="707"/>
      <c r="BL535" s="708"/>
    </row>
    <row r="536" spans="3:64" ht="15.95" customHeight="1">
      <c r="C536" s="701"/>
      <c r="D536" s="702"/>
      <c r="E536" s="709"/>
      <c r="F536" s="743"/>
      <c r="G536" s="743"/>
      <c r="H536" s="743"/>
      <c r="I536" s="743"/>
      <c r="J536" s="743"/>
      <c r="K536" s="743"/>
      <c r="L536" s="743"/>
      <c r="M536" s="743"/>
      <c r="N536" s="743"/>
      <c r="O536" s="740"/>
      <c r="P536" s="740"/>
      <c r="Q536" s="740"/>
      <c r="R536" s="740"/>
      <c r="S536" s="740"/>
      <c r="T536" s="740"/>
      <c r="U536" s="745"/>
      <c r="V536" s="745"/>
      <c r="W536" s="745"/>
      <c r="X536" s="745"/>
      <c r="Y536" s="745"/>
      <c r="Z536" s="745"/>
      <c r="AA536" s="734"/>
      <c r="AB536" s="735"/>
      <c r="AC536" s="735"/>
      <c r="AD536" s="735"/>
      <c r="AE536" s="735"/>
      <c r="AF536" s="735"/>
      <c r="AG536" s="735"/>
      <c r="AH536" s="735"/>
      <c r="AI536" s="735"/>
      <c r="AJ536" s="735"/>
      <c r="AK536" s="735"/>
      <c r="AL536" s="735"/>
      <c r="AM536" s="735"/>
      <c r="AN536" s="735"/>
      <c r="AO536" s="735"/>
      <c r="AP536" s="735"/>
      <c r="AQ536" s="735"/>
      <c r="AR536" s="735"/>
      <c r="AS536" s="735"/>
      <c r="AT536" s="735"/>
      <c r="AU536" s="735"/>
      <c r="AV536" s="735"/>
      <c r="AW536" s="735"/>
      <c r="AX536" s="735"/>
      <c r="AY536" s="735"/>
      <c r="AZ536" s="735"/>
      <c r="BA536" s="736"/>
      <c r="BB536" s="731"/>
      <c r="BC536" s="732"/>
      <c r="BD536" s="733"/>
      <c r="BE536" s="709"/>
      <c r="BF536" s="710"/>
      <c r="BG536" s="710"/>
      <c r="BH536" s="710"/>
      <c r="BI536" s="710"/>
      <c r="BJ536" s="710"/>
      <c r="BK536" s="710"/>
      <c r="BL536" s="711"/>
    </row>
    <row r="537" spans="3:64" ht="15.95" customHeight="1">
      <c r="C537" s="703"/>
      <c r="D537" s="704"/>
      <c r="E537" s="712"/>
      <c r="F537" s="713"/>
      <c r="G537" s="713"/>
      <c r="H537" s="713"/>
      <c r="I537" s="713"/>
      <c r="J537" s="713"/>
      <c r="K537" s="713"/>
      <c r="L537" s="713"/>
      <c r="M537" s="713"/>
      <c r="N537" s="713"/>
      <c r="O537" s="744" t="str">
        <f>IF(O535="","",DATEDIF(O535,$J$52,"Y"))</f>
        <v/>
      </c>
      <c r="P537" s="744"/>
      <c r="Q537" s="744"/>
      <c r="R537" s="744"/>
      <c r="S537" s="744"/>
      <c r="T537" s="744"/>
      <c r="U537" s="745"/>
      <c r="V537" s="745"/>
      <c r="W537" s="745"/>
      <c r="X537" s="745"/>
      <c r="Y537" s="745"/>
      <c r="Z537" s="745"/>
      <c r="AA537" s="734"/>
      <c r="AB537" s="735"/>
      <c r="AC537" s="735"/>
      <c r="AD537" s="735"/>
      <c r="AE537" s="735"/>
      <c r="AF537" s="735"/>
      <c r="AG537" s="735"/>
      <c r="AH537" s="735"/>
      <c r="AI537" s="735"/>
      <c r="AJ537" s="735"/>
      <c r="AK537" s="735"/>
      <c r="AL537" s="735"/>
      <c r="AM537" s="735"/>
      <c r="AN537" s="735"/>
      <c r="AO537" s="735"/>
      <c r="AP537" s="735"/>
      <c r="AQ537" s="735"/>
      <c r="AR537" s="735"/>
      <c r="AS537" s="735"/>
      <c r="AT537" s="735"/>
      <c r="AU537" s="735"/>
      <c r="AV537" s="735"/>
      <c r="AW537" s="735"/>
      <c r="AX537" s="735"/>
      <c r="AY537" s="735"/>
      <c r="AZ537" s="735"/>
      <c r="BA537" s="736"/>
      <c r="BB537" s="731"/>
      <c r="BC537" s="732"/>
      <c r="BD537" s="733"/>
      <c r="BE537" s="712"/>
      <c r="BF537" s="713"/>
      <c r="BG537" s="713"/>
      <c r="BH537" s="713"/>
      <c r="BI537" s="713"/>
      <c r="BJ537" s="713"/>
      <c r="BK537" s="713"/>
      <c r="BL537" s="714"/>
    </row>
    <row r="538" spans="3:64" ht="15.95" customHeight="1">
      <c r="C538" s="699" t="str">
        <f>IF(E538="","",COUNT($C$7:D537)+1)</f>
        <v/>
      </c>
      <c r="D538" s="700"/>
      <c r="E538" s="737"/>
      <c r="F538" s="738"/>
      <c r="G538" s="738"/>
      <c r="H538" s="738"/>
      <c r="I538" s="738"/>
      <c r="J538" s="738"/>
      <c r="K538" s="738"/>
      <c r="L538" s="738"/>
      <c r="M538" s="738"/>
      <c r="N538" s="738"/>
      <c r="O538" s="739"/>
      <c r="P538" s="739"/>
      <c r="Q538" s="739"/>
      <c r="R538" s="739"/>
      <c r="S538" s="739"/>
      <c r="T538" s="739"/>
      <c r="U538" s="745"/>
      <c r="V538" s="745"/>
      <c r="W538" s="745"/>
      <c r="X538" s="745"/>
      <c r="Y538" s="745"/>
      <c r="Z538" s="745"/>
      <c r="AA538" s="734"/>
      <c r="AB538" s="735"/>
      <c r="AC538" s="735"/>
      <c r="AD538" s="735"/>
      <c r="AE538" s="735"/>
      <c r="AF538" s="735"/>
      <c r="AG538" s="735"/>
      <c r="AH538" s="735"/>
      <c r="AI538" s="735"/>
      <c r="AJ538" s="735"/>
      <c r="AK538" s="735"/>
      <c r="AL538" s="735"/>
      <c r="AM538" s="735"/>
      <c r="AN538" s="735"/>
      <c r="AO538" s="735"/>
      <c r="AP538" s="735"/>
      <c r="AQ538" s="735"/>
      <c r="AR538" s="735"/>
      <c r="AS538" s="735"/>
      <c r="AT538" s="735"/>
      <c r="AU538" s="735"/>
      <c r="AV538" s="735"/>
      <c r="AW538" s="735"/>
      <c r="AX538" s="735"/>
      <c r="AY538" s="735"/>
      <c r="AZ538" s="735"/>
      <c r="BA538" s="736"/>
      <c r="BB538" s="705"/>
      <c r="BC538" s="705"/>
      <c r="BD538" s="705"/>
      <c r="BE538" s="706"/>
      <c r="BF538" s="707"/>
      <c r="BG538" s="707"/>
      <c r="BH538" s="707"/>
      <c r="BI538" s="707"/>
      <c r="BJ538" s="707"/>
      <c r="BK538" s="707"/>
      <c r="BL538" s="708"/>
    </row>
    <row r="539" spans="3:64" ht="15.95" customHeight="1">
      <c r="C539" s="701"/>
      <c r="D539" s="702"/>
      <c r="E539" s="709"/>
      <c r="F539" s="743"/>
      <c r="G539" s="743"/>
      <c r="H539" s="743"/>
      <c r="I539" s="743"/>
      <c r="J539" s="743"/>
      <c r="K539" s="743"/>
      <c r="L539" s="743"/>
      <c r="M539" s="743"/>
      <c r="N539" s="743"/>
      <c r="O539" s="740"/>
      <c r="P539" s="740"/>
      <c r="Q539" s="740"/>
      <c r="R539" s="740"/>
      <c r="S539" s="740"/>
      <c r="T539" s="740"/>
      <c r="U539" s="745"/>
      <c r="V539" s="745"/>
      <c r="W539" s="745"/>
      <c r="X539" s="745"/>
      <c r="Y539" s="745"/>
      <c r="Z539" s="745"/>
      <c r="AA539" s="734"/>
      <c r="AB539" s="735"/>
      <c r="AC539" s="735"/>
      <c r="AD539" s="735"/>
      <c r="AE539" s="735"/>
      <c r="AF539" s="735"/>
      <c r="AG539" s="735"/>
      <c r="AH539" s="735"/>
      <c r="AI539" s="735"/>
      <c r="AJ539" s="735"/>
      <c r="AK539" s="735"/>
      <c r="AL539" s="735"/>
      <c r="AM539" s="735"/>
      <c r="AN539" s="735"/>
      <c r="AO539" s="735"/>
      <c r="AP539" s="735"/>
      <c r="AQ539" s="735"/>
      <c r="AR539" s="735"/>
      <c r="AS539" s="735"/>
      <c r="AT539" s="735"/>
      <c r="AU539" s="735"/>
      <c r="AV539" s="735"/>
      <c r="AW539" s="735"/>
      <c r="AX539" s="735"/>
      <c r="AY539" s="735"/>
      <c r="AZ539" s="735"/>
      <c r="BA539" s="736"/>
      <c r="BB539" s="731"/>
      <c r="BC539" s="732"/>
      <c r="BD539" s="733"/>
      <c r="BE539" s="709"/>
      <c r="BF539" s="710"/>
      <c r="BG539" s="710"/>
      <c r="BH539" s="710"/>
      <c r="BI539" s="710"/>
      <c r="BJ539" s="710"/>
      <c r="BK539" s="710"/>
      <c r="BL539" s="711"/>
    </row>
    <row r="540" spans="3:64" ht="15.95" customHeight="1">
      <c r="C540" s="703"/>
      <c r="D540" s="704"/>
      <c r="E540" s="712"/>
      <c r="F540" s="713"/>
      <c r="G540" s="713"/>
      <c r="H540" s="713"/>
      <c r="I540" s="713"/>
      <c r="J540" s="713"/>
      <c r="K540" s="713"/>
      <c r="L540" s="713"/>
      <c r="M540" s="713"/>
      <c r="N540" s="713"/>
      <c r="O540" s="744" t="str">
        <f>IF(O538="","",DATEDIF(O538,$J$52,"Y"))</f>
        <v/>
      </c>
      <c r="P540" s="744"/>
      <c r="Q540" s="744"/>
      <c r="R540" s="744"/>
      <c r="S540" s="744"/>
      <c r="T540" s="744"/>
      <c r="U540" s="745"/>
      <c r="V540" s="745"/>
      <c r="W540" s="745"/>
      <c r="X540" s="745"/>
      <c r="Y540" s="745"/>
      <c r="Z540" s="745"/>
      <c r="AA540" s="734"/>
      <c r="AB540" s="735"/>
      <c r="AC540" s="735"/>
      <c r="AD540" s="735"/>
      <c r="AE540" s="735"/>
      <c r="AF540" s="735"/>
      <c r="AG540" s="735"/>
      <c r="AH540" s="735"/>
      <c r="AI540" s="735"/>
      <c r="AJ540" s="735"/>
      <c r="AK540" s="735"/>
      <c r="AL540" s="735"/>
      <c r="AM540" s="735"/>
      <c r="AN540" s="735"/>
      <c r="AO540" s="735"/>
      <c r="AP540" s="735"/>
      <c r="AQ540" s="735"/>
      <c r="AR540" s="735"/>
      <c r="AS540" s="735"/>
      <c r="AT540" s="735"/>
      <c r="AU540" s="735"/>
      <c r="AV540" s="735"/>
      <c r="AW540" s="735"/>
      <c r="AX540" s="735"/>
      <c r="AY540" s="735"/>
      <c r="AZ540" s="735"/>
      <c r="BA540" s="736"/>
      <c r="BB540" s="731"/>
      <c r="BC540" s="732"/>
      <c r="BD540" s="733"/>
      <c r="BE540" s="712"/>
      <c r="BF540" s="713"/>
      <c r="BG540" s="713"/>
      <c r="BH540" s="713"/>
      <c r="BI540" s="713"/>
      <c r="BJ540" s="713"/>
      <c r="BK540" s="713"/>
      <c r="BL540" s="714"/>
    </row>
    <row r="541" spans="3:64" ht="15.95" customHeight="1">
      <c r="C541" s="699" t="str">
        <f>IF(E541="","",COUNT($C$7:D540)+1)</f>
        <v/>
      </c>
      <c r="D541" s="700"/>
      <c r="E541" s="737"/>
      <c r="F541" s="738"/>
      <c r="G541" s="738"/>
      <c r="H541" s="738"/>
      <c r="I541" s="738"/>
      <c r="J541" s="738"/>
      <c r="K541" s="738"/>
      <c r="L541" s="738"/>
      <c r="M541" s="738"/>
      <c r="N541" s="738"/>
      <c r="O541" s="739"/>
      <c r="P541" s="739"/>
      <c r="Q541" s="739"/>
      <c r="R541" s="739"/>
      <c r="S541" s="739"/>
      <c r="T541" s="739"/>
      <c r="U541" s="745"/>
      <c r="V541" s="745"/>
      <c r="W541" s="745"/>
      <c r="X541" s="745"/>
      <c r="Y541" s="745"/>
      <c r="Z541" s="745"/>
      <c r="AA541" s="734"/>
      <c r="AB541" s="735"/>
      <c r="AC541" s="735"/>
      <c r="AD541" s="735"/>
      <c r="AE541" s="735"/>
      <c r="AF541" s="735"/>
      <c r="AG541" s="735"/>
      <c r="AH541" s="735"/>
      <c r="AI541" s="735"/>
      <c r="AJ541" s="735"/>
      <c r="AK541" s="735"/>
      <c r="AL541" s="735"/>
      <c r="AM541" s="735"/>
      <c r="AN541" s="735"/>
      <c r="AO541" s="735"/>
      <c r="AP541" s="735"/>
      <c r="AQ541" s="735"/>
      <c r="AR541" s="735"/>
      <c r="AS541" s="735"/>
      <c r="AT541" s="735"/>
      <c r="AU541" s="735"/>
      <c r="AV541" s="735"/>
      <c r="AW541" s="735"/>
      <c r="AX541" s="735"/>
      <c r="AY541" s="735"/>
      <c r="AZ541" s="735"/>
      <c r="BA541" s="736"/>
      <c r="BB541" s="705"/>
      <c r="BC541" s="705"/>
      <c r="BD541" s="705"/>
      <c r="BE541" s="706"/>
      <c r="BF541" s="707"/>
      <c r="BG541" s="707"/>
      <c r="BH541" s="707"/>
      <c r="BI541" s="707"/>
      <c r="BJ541" s="707"/>
      <c r="BK541" s="707"/>
      <c r="BL541" s="708"/>
    </row>
    <row r="542" spans="3:64" ht="15.95" customHeight="1">
      <c r="C542" s="701"/>
      <c r="D542" s="702"/>
      <c r="E542" s="709"/>
      <c r="F542" s="743"/>
      <c r="G542" s="743"/>
      <c r="H542" s="743"/>
      <c r="I542" s="743"/>
      <c r="J542" s="743"/>
      <c r="K542" s="743"/>
      <c r="L542" s="743"/>
      <c r="M542" s="743"/>
      <c r="N542" s="743"/>
      <c r="O542" s="740"/>
      <c r="P542" s="740"/>
      <c r="Q542" s="740"/>
      <c r="R542" s="740"/>
      <c r="S542" s="740"/>
      <c r="T542" s="740"/>
      <c r="U542" s="745"/>
      <c r="V542" s="745"/>
      <c r="W542" s="745"/>
      <c r="X542" s="745"/>
      <c r="Y542" s="745"/>
      <c r="Z542" s="745"/>
      <c r="AA542" s="734"/>
      <c r="AB542" s="735"/>
      <c r="AC542" s="735"/>
      <c r="AD542" s="735"/>
      <c r="AE542" s="735"/>
      <c r="AF542" s="735"/>
      <c r="AG542" s="735"/>
      <c r="AH542" s="735"/>
      <c r="AI542" s="735"/>
      <c r="AJ542" s="735"/>
      <c r="AK542" s="735"/>
      <c r="AL542" s="735"/>
      <c r="AM542" s="735"/>
      <c r="AN542" s="735"/>
      <c r="AO542" s="735"/>
      <c r="AP542" s="735"/>
      <c r="AQ542" s="735"/>
      <c r="AR542" s="735"/>
      <c r="AS542" s="735"/>
      <c r="AT542" s="735"/>
      <c r="AU542" s="735"/>
      <c r="AV542" s="735"/>
      <c r="AW542" s="735"/>
      <c r="AX542" s="735"/>
      <c r="AY542" s="735"/>
      <c r="AZ542" s="735"/>
      <c r="BA542" s="736"/>
      <c r="BB542" s="731"/>
      <c r="BC542" s="732"/>
      <c r="BD542" s="733"/>
      <c r="BE542" s="709"/>
      <c r="BF542" s="710"/>
      <c r="BG542" s="710"/>
      <c r="BH542" s="710"/>
      <c r="BI542" s="710"/>
      <c r="BJ542" s="710"/>
      <c r="BK542" s="710"/>
      <c r="BL542" s="711"/>
    </row>
    <row r="543" spans="3:64" ht="15.95" customHeight="1">
      <c r="C543" s="703"/>
      <c r="D543" s="704"/>
      <c r="E543" s="712"/>
      <c r="F543" s="713"/>
      <c r="G543" s="713"/>
      <c r="H543" s="713"/>
      <c r="I543" s="713"/>
      <c r="J543" s="713"/>
      <c r="K543" s="713"/>
      <c r="L543" s="713"/>
      <c r="M543" s="713"/>
      <c r="N543" s="713"/>
      <c r="O543" s="744" t="str">
        <f>IF(O541="","",DATEDIF(O541,$J$52,"Y"))</f>
        <v/>
      </c>
      <c r="P543" s="744"/>
      <c r="Q543" s="744"/>
      <c r="R543" s="744"/>
      <c r="S543" s="744"/>
      <c r="T543" s="744"/>
      <c r="U543" s="745"/>
      <c r="V543" s="745"/>
      <c r="W543" s="745"/>
      <c r="X543" s="745"/>
      <c r="Y543" s="745"/>
      <c r="Z543" s="745"/>
      <c r="AA543" s="734"/>
      <c r="AB543" s="735"/>
      <c r="AC543" s="735"/>
      <c r="AD543" s="735"/>
      <c r="AE543" s="735"/>
      <c r="AF543" s="735"/>
      <c r="AG543" s="735"/>
      <c r="AH543" s="735"/>
      <c r="AI543" s="735"/>
      <c r="AJ543" s="735"/>
      <c r="AK543" s="735"/>
      <c r="AL543" s="735"/>
      <c r="AM543" s="735"/>
      <c r="AN543" s="735"/>
      <c r="AO543" s="735"/>
      <c r="AP543" s="735"/>
      <c r="AQ543" s="735"/>
      <c r="AR543" s="735"/>
      <c r="AS543" s="735"/>
      <c r="AT543" s="735"/>
      <c r="AU543" s="735"/>
      <c r="AV543" s="735"/>
      <c r="AW543" s="735"/>
      <c r="AX543" s="735"/>
      <c r="AY543" s="735"/>
      <c r="AZ543" s="735"/>
      <c r="BA543" s="736"/>
      <c r="BB543" s="731"/>
      <c r="BC543" s="732"/>
      <c r="BD543" s="733"/>
      <c r="BE543" s="712"/>
      <c r="BF543" s="713"/>
      <c r="BG543" s="713"/>
      <c r="BH543" s="713"/>
      <c r="BI543" s="713"/>
      <c r="BJ543" s="713"/>
      <c r="BK543" s="713"/>
      <c r="BL543" s="714"/>
    </row>
    <row r="544" spans="3:64" ht="15.95" customHeight="1">
      <c r="C544" s="699" t="str">
        <f>IF(E544="","",COUNT($C$7:D543)+1)</f>
        <v/>
      </c>
      <c r="D544" s="700"/>
      <c r="E544" s="737"/>
      <c r="F544" s="738"/>
      <c r="G544" s="738"/>
      <c r="H544" s="738"/>
      <c r="I544" s="738"/>
      <c r="J544" s="738"/>
      <c r="K544" s="738"/>
      <c r="L544" s="738"/>
      <c r="M544" s="738"/>
      <c r="N544" s="738"/>
      <c r="O544" s="739"/>
      <c r="P544" s="739"/>
      <c r="Q544" s="739"/>
      <c r="R544" s="739"/>
      <c r="S544" s="739"/>
      <c r="T544" s="739"/>
      <c r="U544" s="745"/>
      <c r="V544" s="745"/>
      <c r="W544" s="745"/>
      <c r="X544" s="745"/>
      <c r="Y544" s="745"/>
      <c r="Z544" s="745"/>
      <c r="AA544" s="734"/>
      <c r="AB544" s="735"/>
      <c r="AC544" s="735"/>
      <c r="AD544" s="735"/>
      <c r="AE544" s="735"/>
      <c r="AF544" s="735"/>
      <c r="AG544" s="735"/>
      <c r="AH544" s="735"/>
      <c r="AI544" s="735"/>
      <c r="AJ544" s="735"/>
      <c r="AK544" s="735"/>
      <c r="AL544" s="735"/>
      <c r="AM544" s="735"/>
      <c r="AN544" s="735"/>
      <c r="AO544" s="735"/>
      <c r="AP544" s="735"/>
      <c r="AQ544" s="735"/>
      <c r="AR544" s="735"/>
      <c r="AS544" s="735"/>
      <c r="AT544" s="735"/>
      <c r="AU544" s="735"/>
      <c r="AV544" s="735"/>
      <c r="AW544" s="735"/>
      <c r="AX544" s="735"/>
      <c r="AY544" s="735"/>
      <c r="AZ544" s="735"/>
      <c r="BA544" s="736"/>
      <c r="BB544" s="705"/>
      <c r="BC544" s="705"/>
      <c r="BD544" s="705"/>
      <c r="BE544" s="706"/>
      <c r="BF544" s="707"/>
      <c r="BG544" s="707"/>
      <c r="BH544" s="707"/>
      <c r="BI544" s="707"/>
      <c r="BJ544" s="707"/>
      <c r="BK544" s="707"/>
      <c r="BL544" s="708"/>
    </row>
    <row r="545" spans="2:64" ht="15.95" customHeight="1">
      <c r="C545" s="701"/>
      <c r="D545" s="702"/>
      <c r="E545" s="709"/>
      <c r="F545" s="743"/>
      <c r="G545" s="743"/>
      <c r="H545" s="743"/>
      <c r="I545" s="743"/>
      <c r="J545" s="743"/>
      <c r="K545" s="743"/>
      <c r="L545" s="743"/>
      <c r="M545" s="743"/>
      <c r="N545" s="743"/>
      <c r="O545" s="740"/>
      <c r="P545" s="740"/>
      <c r="Q545" s="740"/>
      <c r="R545" s="740"/>
      <c r="S545" s="740"/>
      <c r="T545" s="740"/>
      <c r="U545" s="745"/>
      <c r="V545" s="745"/>
      <c r="W545" s="745"/>
      <c r="X545" s="745"/>
      <c r="Y545" s="745"/>
      <c r="Z545" s="745"/>
      <c r="AA545" s="734"/>
      <c r="AB545" s="735"/>
      <c r="AC545" s="735"/>
      <c r="AD545" s="735"/>
      <c r="AE545" s="735"/>
      <c r="AF545" s="735"/>
      <c r="AG545" s="735"/>
      <c r="AH545" s="735"/>
      <c r="AI545" s="735"/>
      <c r="AJ545" s="735"/>
      <c r="AK545" s="735"/>
      <c r="AL545" s="735"/>
      <c r="AM545" s="735"/>
      <c r="AN545" s="735"/>
      <c r="AO545" s="735"/>
      <c r="AP545" s="735"/>
      <c r="AQ545" s="735"/>
      <c r="AR545" s="735"/>
      <c r="AS545" s="735"/>
      <c r="AT545" s="735"/>
      <c r="AU545" s="735"/>
      <c r="AV545" s="735"/>
      <c r="AW545" s="735"/>
      <c r="AX545" s="735"/>
      <c r="AY545" s="735"/>
      <c r="AZ545" s="735"/>
      <c r="BA545" s="736"/>
      <c r="BB545" s="731"/>
      <c r="BC545" s="732"/>
      <c r="BD545" s="733"/>
      <c r="BE545" s="709"/>
      <c r="BF545" s="710"/>
      <c r="BG545" s="710"/>
      <c r="BH545" s="710"/>
      <c r="BI545" s="710"/>
      <c r="BJ545" s="710"/>
      <c r="BK545" s="710"/>
      <c r="BL545" s="711"/>
    </row>
    <row r="546" spans="2:64" ht="15.95" customHeight="1">
      <c r="C546" s="703"/>
      <c r="D546" s="704"/>
      <c r="E546" s="712"/>
      <c r="F546" s="713"/>
      <c r="G546" s="713"/>
      <c r="H546" s="713"/>
      <c r="I546" s="713"/>
      <c r="J546" s="713"/>
      <c r="K546" s="713"/>
      <c r="L546" s="713"/>
      <c r="M546" s="713"/>
      <c r="N546" s="713"/>
      <c r="O546" s="744" t="str">
        <f>IF(O544="","",DATEDIF(O544,$J$52,"Y"))</f>
        <v/>
      </c>
      <c r="P546" s="744"/>
      <c r="Q546" s="744"/>
      <c r="R546" s="744"/>
      <c r="S546" s="744"/>
      <c r="T546" s="744"/>
      <c r="U546" s="745"/>
      <c r="V546" s="745"/>
      <c r="W546" s="745"/>
      <c r="X546" s="745"/>
      <c r="Y546" s="745"/>
      <c r="Z546" s="745"/>
      <c r="AA546" s="734"/>
      <c r="AB546" s="735"/>
      <c r="AC546" s="735"/>
      <c r="AD546" s="735"/>
      <c r="AE546" s="735"/>
      <c r="AF546" s="735"/>
      <c r="AG546" s="735"/>
      <c r="AH546" s="735"/>
      <c r="AI546" s="735"/>
      <c r="AJ546" s="735"/>
      <c r="AK546" s="735"/>
      <c r="AL546" s="735"/>
      <c r="AM546" s="735"/>
      <c r="AN546" s="735"/>
      <c r="AO546" s="735"/>
      <c r="AP546" s="735"/>
      <c r="AQ546" s="735"/>
      <c r="AR546" s="735"/>
      <c r="AS546" s="735"/>
      <c r="AT546" s="735"/>
      <c r="AU546" s="735"/>
      <c r="AV546" s="735"/>
      <c r="AW546" s="735"/>
      <c r="AX546" s="735"/>
      <c r="AY546" s="735"/>
      <c r="AZ546" s="735"/>
      <c r="BA546" s="736"/>
      <c r="BB546" s="731"/>
      <c r="BC546" s="732"/>
      <c r="BD546" s="733"/>
      <c r="BE546" s="712"/>
      <c r="BF546" s="713"/>
      <c r="BG546" s="713"/>
      <c r="BH546" s="713"/>
      <c r="BI546" s="713"/>
      <c r="BJ546" s="713"/>
      <c r="BK546" s="713"/>
      <c r="BL546" s="714"/>
    </row>
    <row r="547" spans="2:64" ht="15.95" customHeight="1">
      <c r="C547" s="699" t="str">
        <f>IF(E547="","",COUNT($C$7:D546)+1)</f>
        <v/>
      </c>
      <c r="D547" s="700"/>
      <c r="E547" s="737"/>
      <c r="F547" s="738"/>
      <c r="G547" s="738"/>
      <c r="H547" s="738"/>
      <c r="I547" s="738"/>
      <c r="J547" s="738"/>
      <c r="K547" s="738"/>
      <c r="L547" s="738"/>
      <c r="M547" s="738"/>
      <c r="N547" s="738"/>
      <c r="O547" s="739"/>
      <c r="P547" s="739"/>
      <c r="Q547" s="739"/>
      <c r="R547" s="739"/>
      <c r="S547" s="739"/>
      <c r="T547" s="739"/>
      <c r="U547" s="745"/>
      <c r="V547" s="745"/>
      <c r="W547" s="745"/>
      <c r="X547" s="745"/>
      <c r="Y547" s="745"/>
      <c r="Z547" s="745"/>
      <c r="AA547" s="734"/>
      <c r="AB547" s="735"/>
      <c r="AC547" s="735"/>
      <c r="AD547" s="735"/>
      <c r="AE547" s="735"/>
      <c r="AF547" s="735"/>
      <c r="AG547" s="735"/>
      <c r="AH547" s="735"/>
      <c r="AI547" s="735"/>
      <c r="AJ547" s="735"/>
      <c r="AK547" s="735"/>
      <c r="AL547" s="735"/>
      <c r="AM547" s="735"/>
      <c r="AN547" s="735"/>
      <c r="AO547" s="735"/>
      <c r="AP547" s="735"/>
      <c r="AQ547" s="735"/>
      <c r="AR547" s="735"/>
      <c r="AS547" s="735"/>
      <c r="AT547" s="735"/>
      <c r="AU547" s="735"/>
      <c r="AV547" s="735"/>
      <c r="AW547" s="735"/>
      <c r="AX547" s="735"/>
      <c r="AY547" s="735"/>
      <c r="AZ547" s="735"/>
      <c r="BA547" s="736"/>
      <c r="BB547" s="705"/>
      <c r="BC547" s="705"/>
      <c r="BD547" s="705"/>
      <c r="BE547" s="706"/>
      <c r="BF547" s="707"/>
      <c r="BG547" s="707"/>
      <c r="BH547" s="707"/>
      <c r="BI547" s="707"/>
      <c r="BJ547" s="707"/>
      <c r="BK547" s="707"/>
      <c r="BL547" s="708"/>
    </row>
    <row r="548" spans="2:64" ht="15.95" customHeight="1">
      <c r="C548" s="701"/>
      <c r="D548" s="702"/>
      <c r="E548" s="709"/>
      <c r="F548" s="743"/>
      <c r="G548" s="743"/>
      <c r="H548" s="743"/>
      <c r="I548" s="743"/>
      <c r="J548" s="743"/>
      <c r="K548" s="743"/>
      <c r="L548" s="743"/>
      <c r="M548" s="743"/>
      <c r="N548" s="743"/>
      <c r="O548" s="740"/>
      <c r="P548" s="740"/>
      <c r="Q548" s="740"/>
      <c r="R548" s="740"/>
      <c r="S548" s="740"/>
      <c r="T548" s="740"/>
      <c r="U548" s="745"/>
      <c r="V548" s="745"/>
      <c r="W548" s="745"/>
      <c r="X548" s="745"/>
      <c r="Y548" s="745"/>
      <c r="Z548" s="745"/>
      <c r="AA548" s="734"/>
      <c r="AB548" s="735"/>
      <c r="AC548" s="735"/>
      <c r="AD548" s="735"/>
      <c r="AE548" s="735"/>
      <c r="AF548" s="735"/>
      <c r="AG548" s="735"/>
      <c r="AH548" s="735"/>
      <c r="AI548" s="735"/>
      <c r="AJ548" s="735"/>
      <c r="AK548" s="735"/>
      <c r="AL548" s="735"/>
      <c r="AM548" s="735"/>
      <c r="AN548" s="735"/>
      <c r="AO548" s="735"/>
      <c r="AP548" s="735"/>
      <c r="AQ548" s="735"/>
      <c r="AR548" s="735"/>
      <c r="AS548" s="735"/>
      <c r="AT548" s="735"/>
      <c r="AU548" s="735"/>
      <c r="AV548" s="735"/>
      <c r="AW548" s="735"/>
      <c r="AX548" s="735"/>
      <c r="AY548" s="735"/>
      <c r="AZ548" s="735"/>
      <c r="BA548" s="736"/>
      <c r="BB548" s="731"/>
      <c r="BC548" s="732"/>
      <c r="BD548" s="733"/>
      <c r="BE548" s="709"/>
      <c r="BF548" s="710"/>
      <c r="BG548" s="710"/>
      <c r="BH548" s="710"/>
      <c r="BI548" s="710"/>
      <c r="BJ548" s="710"/>
      <c r="BK548" s="710"/>
      <c r="BL548" s="711"/>
    </row>
    <row r="549" spans="2:64" ht="15.95" customHeight="1">
      <c r="C549" s="703"/>
      <c r="D549" s="704"/>
      <c r="E549" s="712"/>
      <c r="F549" s="713"/>
      <c r="G549" s="713"/>
      <c r="H549" s="713"/>
      <c r="I549" s="713"/>
      <c r="J549" s="713"/>
      <c r="K549" s="713"/>
      <c r="L549" s="713"/>
      <c r="M549" s="713"/>
      <c r="N549" s="713"/>
      <c r="O549" s="744" t="str">
        <f>IF(O547="","",DATEDIF(O547,$J$52,"Y"))</f>
        <v/>
      </c>
      <c r="P549" s="744"/>
      <c r="Q549" s="744"/>
      <c r="R549" s="744"/>
      <c r="S549" s="744"/>
      <c r="T549" s="744"/>
      <c r="U549" s="745"/>
      <c r="V549" s="745"/>
      <c r="W549" s="745"/>
      <c r="X549" s="745"/>
      <c r="Y549" s="745"/>
      <c r="Z549" s="745"/>
      <c r="AA549" s="734"/>
      <c r="AB549" s="735"/>
      <c r="AC549" s="735"/>
      <c r="AD549" s="735"/>
      <c r="AE549" s="735"/>
      <c r="AF549" s="735"/>
      <c r="AG549" s="735"/>
      <c r="AH549" s="735"/>
      <c r="AI549" s="735"/>
      <c r="AJ549" s="735"/>
      <c r="AK549" s="735"/>
      <c r="AL549" s="735"/>
      <c r="AM549" s="735"/>
      <c r="AN549" s="735"/>
      <c r="AO549" s="735"/>
      <c r="AP549" s="735"/>
      <c r="AQ549" s="735"/>
      <c r="AR549" s="735"/>
      <c r="AS549" s="735"/>
      <c r="AT549" s="735"/>
      <c r="AU549" s="735"/>
      <c r="AV549" s="735"/>
      <c r="AW549" s="735"/>
      <c r="AX549" s="735"/>
      <c r="AY549" s="735"/>
      <c r="AZ549" s="735"/>
      <c r="BA549" s="736"/>
      <c r="BB549" s="731"/>
      <c r="BC549" s="732"/>
      <c r="BD549" s="733"/>
      <c r="BE549" s="712"/>
      <c r="BF549" s="713"/>
      <c r="BG549" s="713"/>
      <c r="BH549" s="713"/>
      <c r="BI549" s="713"/>
      <c r="BJ549" s="713"/>
      <c r="BK549" s="713"/>
      <c r="BL549" s="714"/>
    </row>
    <row r="550" spans="2:64" ht="15.95" customHeight="1">
      <c r="C550" s="699" t="str">
        <f>IF(E550="","",COUNT($C$7:D549)+1)</f>
        <v/>
      </c>
      <c r="D550" s="700"/>
      <c r="E550" s="737"/>
      <c r="F550" s="738"/>
      <c r="G550" s="738"/>
      <c r="H550" s="738"/>
      <c r="I550" s="738"/>
      <c r="J550" s="738"/>
      <c r="K550" s="738"/>
      <c r="L550" s="738"/>
      <c r="M550" s="738"/>
      <c r="N550" s="738"/>
      <c r="O550" s="739"/>
      <c r="P550" s="739"/>
      <c r="Q550" s="739"/>
      <c r="R550" s="739"/>
      <c r="S550" s="739"/>
      <c r="T550" s="739"/>
      <c r="U550" s="745"/>
      <c r="V550" s="745"/>
      <c r="W550" s="745"/>
      <c r="X550" s="745"/>
      <c r="Y550" s="745"/>
      <c r="Z550" s="745"/>
      <c r="AA550" s="734"/>
      <c r="AB550" s="735"/>
      <c r="AC550" s="735"/>
      <c r="AD550" s="735"/>
      <c r="AE550" s="735"/>
      <c r="AF550" s="735"/>
      <c r="AG550" s="735"/>
      <c r="AH550" s="735"/>
      <c r="AI550" s="735"/>
      <c r="AJ550" s="735"/>
      <c r="AK550" s="735"/>
      <c r="AL550" s="735"/>
      <c r="AM550" s="735"/>
      <c r="AN550" s="735"/>
      <c r="AO550" s="735"/>
      <c r="AP550" s="735"/>
      <c r="AQ550" s="735"/>
      <c r="AR550" s="735"/>
      <c r="AS550" s="735"/>
      <c r="AT550" s="735"/>
      <c r="AU550" s="735"/>
      <c r="AV550" s="735"/>
      <c r="AW550" s="735"/>
      <c r="AX550" s="735"/>
      <c r="AY550" s="735"/>
      <c r="AZ550" s="735"/>
      <c r="BA550" s="736"/>
      <c r="BB550" s="705"/>
      <c r="BC550" s="705"/>
      <c r="BD550" s="705"/>
      <c r="BE550" s="706"/>
      <c r="BF550" s="707"/>
      <c r="BG550" s="707"/>
      <c r="BH550" s="707"/>
      <c r="BI550" s="707"/>
      <c r="BJ550" s="707"/>
      <c r="BK550" s="707"/>
      <c r="BL550" s="708"/>
    </row>
    <row r="551" spans="2:64" ht="15.95" customHeight="1">
      <c r="C551" s="701"/>
      <c r="D551" s="702"/>
      <c r="E551" s="709"/>
      <c r="F551" s="743"/>
      <c r="G551" s="743"/>
      <c r="H551" s="743"/>
      <c r="I551" s="743"/>
      <c r="J551" s="743"/>
      <c r="K551" s="743"/>
      <c r="L551" s="743"/>
      <c r="M551" s="743"/>
      <c r="N551" s="743"/>
      <c r="O551" s="740"/>
      <c r="P551" s="740"/>
      <c r="Q551" s="740"/>
      <c r="R551" s="740"/>
      <c r="S551" s="740"/>
      <c r="T551" s="740"/>
      <c r="U551" s="745"/>
      <c r="V551" s="745"/>
      <c r="W551" s="745"/>
      <c r="X551" s="745"/>
      <c r="Y551" s="745"/>
      <c r="Z551" s="745"/>
      <c r="AA551" s="734"/>
      <c r="AB551" s="735"/>
      <c r="AC551" s="735"/>
      <c r="AD551" s="735"/>
      <c r="AE551" s="735"/>
      <c r="AF551" s="735"/>
      <c r="AG551" s="735"/>
      <c r="AH551" s="735"/>
      <c r="AI551" s="735"/>
      <c r="AJ551" s="735"/>
      <c r="AK551" s="735"/>
      <c r="AL551" s="735"/>
      <c r="AM551" s="735"/>
      <c r="AN551" s="735"/>
      <c r="AO551" s="735"/>
      <c r="AP551" s="735"/>
      <c r="AQ551" s="735"/>
      <c r="AR551" s="735"/>
      <c r="AS551" s="735"/>
      <c r="AT551" s="735"/>
      <c r="AU551" s="735"/>
      <c r="AV551" s="735"/>
      <c r="AW551" s="735"/>
      <c r="AX551" s="735"/>
      <c r="AY551" s="735"/>
      <c r="AZ551" s="735"/>
      <c r="BA551" s="736"/>
      <c r="BB551" s="731"/>
      <c r="BC551" s="732"/>
      <c r="BD551" s="733"/>
      <c r="BE551" s="709"/>
      <c r="BF551" s="710"/>
      <c r="BG551" s="710"/>
      <c r="BH551" s="710"/>
      <c r="BI551" s="710"/>
      <c r="BJ551" s="710"/>
      <c r="BK551" s="710"/>
      <c r="BL551" s="711"/>
    </row>
    <row r="552" spans="2:64" ht="15.95" customHeight="1">
      <c r="C552" s="703"/>
      <c r="D552" s="704"/>
      <c r="E552" s="712"/>
      <c r="F552" s="713"/>
      <c r="G552" s="713"/>
      <c r="H552" s="713"/>
      <c r="I552" s="713"/>
      <c r="J552" s="713"/>
      <c r="K552" s="713"/>
      <c r="L552" s="713"/>
      <c r="M552" s="713"/>
      <c r="N552" s="713"/>
      <c r="O552" s="744" t="str">
        <f>IF(O550="","",DATEDIF(O550,$J$52,"Y"))</f>
        <v/>
      </c>
      <c r="P552" s="744"/>
      <c r="Q552" s="744"/>
      <c r="R552" s="744"/>
      <c r="S552" s="744"/>
      <c r="T552" s="744"/>
      <c r="U552" s="745"/>
      <c r="V552" s="745"/>
      <c r="W552" s="745"/>
      <c r="X552" s="745"/>
      <c r="Y552" s="745"/>
      <c r="Z552" s="745"/>
      <c r="AA552" s="734"/>
      <c r="AB552" s="735"/>
      <c r="AC552" s="735"/>
      <c r="AD552" s="735"/>
      <c r="AE552" s="735"/>
      <c r="AF552" s="735"/>
      <c r="AG552" s="735"/>
      <c r="AH552" s="735"/>
      <c r="AI552" s="735"/>
      <c r="AJ552" s="735"/>
      <c r="AK552" s="735"/>
      <c r="AL552" s="735"/>
      <c r="AM552" s="735"/>
      <c r="AN552" s="735"/>
      <c r="AO552" s="735"/>
      <c r="AP552" s="735"/>
      <c r="AQ552" s="735"/>
      <c r="AR552" s="735"/>
      <c r="AS552" s="735"/>
      <c r="AT552" s="735"/>
      <c r="AU552" s="735"/>
      <c r="AV552" s="735"/>
      <c r="AW552" s="735"/>
      <c r="AX552" s="735"/>
      <c r="AY552" s="735"/>
      <c r="AZ552" s="735"/>
      <c r="BA552" s="736"/>
      <c r="BB552" s="731"/>
      <c r="BC552" s="732"/>
      <c r="BD552" s="733"/>
      <c r="BE552" s="712"/>
      <c r="BF552" s="713"/>
      <c r="BG552" s="713"/>
      <c r="BH552" s="713"/>
      <c r="BI552" s="713"/>
      <c r="BJ552" s="713"/>
      <c r="BK552" s="713"/>
      <c r="BL552" s="714"/>
    </row>
    <row r="553" spans="2:64" ht="15.95" customHeight="1">
      <c r="C553" s="699" t="str">
        <f>IF(E553="","",COUNT($C$7:D552)+1)</f>
        <v/>
      </c>
      <c r="D553" s="700"/>
      <c r="E553" s="737"/>
      <c r="F553" s="738"/>
      <c r="G553" s="738"/>
      <c r="H553" s="738"/>
      <c r="I553" s="738"/>
      <c r="J553" s="738"/>
      <c r="K553" s="738"/>
      <c r="L553" s="738"/>
      <c r="M553" s="738"/>
      <c r="N553" s="738"/>
      <c r="O553" s="739"/>
      <c r="P553" s="739"/>
      <c r="Q553" s="739"/>
      <c r="R553" s="739"/>
      <c r="S553" s="739"/>
      <c r="T553" s="739"/>
      <c r="U553" s="745"/>
      <c r="V553" s="745"/>
      <c r="W553" s="745"/>
      <c r="X553" s="745"/>
      <c r="Y553" s="745"/>
      <c r="Z553" s="745"/>
      <c r="AA553" s="734"/>
      <c r="AB553" s="735"/>
      <c r="AC553" s="735"/>
      <c r="AD553" s="735"/>
      <c r="AE553" s="735"/>
      <c r="AF553" s="735"/>
      <c r="AG553" s="735"/>
      <c r="AH553" s="735"/>
      <c r="AI553" s="735"/>
      <c r="AJ553" s="735"/>
      <c r="AK553" s="735"/>
      <c r="AL553" s="735"/>
      <c r="AM553" s="735"/>
      <c r="AN553" s="735"/>
      <c r="AO553" s="735"/>
      <c r="AP553" s="735"/>
      <c r="AQ553" s="735"/>
      <c r="AR553" s="735"/>
      <c r="AS553" s="735"/>
      <c r="AT553" s="735"/>
      <c r="AU553" s="735"/>
      <c r="AV553" s="735"/>
      <c r="AW553" s="735"/>
      <c r="AX553" s="735"/>
      <c r="AY553" s="735"/>
      <c r="AZ553" s="735"/>
      <c r="BA553" s="736"/>
      <c r="BB553" s="705"/>
      <c r="BC553" s="705"/>
      <c r="BD553" s="705"/>
      <c r="BE553" s="706"/>
      <c r="BF553" s="707"/>
      <c r="BG553" s="707"/>
      <c r="BH553" s="707"/>
      <c r="BI553" s="707"/>
      <c r="BJ553" s="707"/>
      <c r="BK553" s="707"/>
      <c r="BL553" s="708"/>
    </row>
    <row r="554" spans="2:64" ht="15.95" customHeight="1">
      <c r="C554" s="701"/>
      <c r="D554" s="702"/>
      <c r="E554" s="709"/>
      <c r="F554" s="743"/>
      <c r="G554" s="743"/>
      <c r="H554" s="743"/>
      <c r="I554" s="743"/>
      <c r="J554" s="743"/>
      <c r="K554" s="743"/>
      <c r="L554" s="743"/>
      <c r="M554" s="743"/>
      <c r="N554" s="743"/>
      <c r="O554" s="740"/>
      <c r="P554" s="740"/>
      <c r="Q554" s="740"/>
      <c r="R554" s="740"/>
      <c r="S554" s="740"/>
      <c r="T554" s="740"/>
      <c r="U554" s="745"/>
      <c r="V554" s="745"/>
      <c r="W554" s="745"/>
      <c r="X554" s="745"/>
      <c r="Y554" s="745"/>
      <c r="Z554" s="745"/>
      <c r="AA554" s="734"/>
      <c r="AB554" s="735"/>
      <c r="AC554" s="735"/>
      <c r="AD554" s="735"/>
      <c r="AE554" s="735"/>
      <c r="AF554" s="735"/>
      <c r="AG554" s="735"/>
      <c r="AH554" s="735"/>
      <c r="AI554" s="735"/>
      <c r="AJ554" s="735"/>
      <c r="AK554" s="735"/>
      <c r="AL554" s="735"/>
      <c r="AM554" s="735"/>
      <c r="AN554" s="735"/>
      <c r="AO554" s="735"/>
      <c r="AP554" s="735"/>
      <c r="AQ554" s="735"/>
      <c r="AR554" s="735"/>
      <c r="AS554" s="735"/>
      <c r="AT554" s="735"/>
      <c r="AU554" s="735"/>
      <c r="AV554" s="735"/>
      <c r="AW554" s="735"/>
      <c r="AX554" s="735"/>
      <c r="AY554" s="735"/>
      <c r="AZ554" s="735"/>
      <c r="BA554" s="736"/>
      <c r="BB554" s="731"/>
      <c r="BC554" s="732"/>
      <c r="BD554" s="733"/>
      <c r="BE554" s="709"/>
      <c r="BF554" s="710"/>
      <c r="BG554" s="710"/>
      <c r="BH554" s="710"/>
      <c r="BI554" s="710"/>
      <c r="BJ554" s="710"/>
      <c r="BK554" s="710"/>
      <c r="BL554" s="711"/>
    </row>
    <row r="555" spans="2:64" ht="15.95" customHeight="1" thickBot="1">
      <c r="C555" s="703"/>
      <c r="D555" s="704"/>
      <c r="E555" s="712"/>
      <c r="F555" s="713"/>
      <c r="G555" s="713"/>
      <c r="H555" s="713"/>
      <c r="I555" s="713"/>
      <c r="J555" s="713"/>
      <c r="K555" s="713"/>
      <c r="L555" s="713"/>
      <c r="M555" s="713"/>
      <c r="N555" s="713"/>
      <c r="O555" s="744" t="str">
        <f>IF(O553="","",DATEDIF(O553,$J$52,"Y"))</f>
        <v/>
      </c>
      <c r="P555" s="744"/>
      <c r="Q555" s="744"/>
      <c r="R555" s="744"/>
      <c r="S555" s="744"/>
      <c r="T555" s="744"/>
      <c r="U555" s="745"/>
      <c r="V555" s="745"/>
      <c r="W555" s="745"/>
      <c r="X555" s="745"/>
      <c r="Y555" s="745"/>
      <c r="Z555" s="745"/>
      <c r="AA555" s="734"/>
      <c r="AB555" s="735"/>
      <c r="AC555" s="735"/>
      <c r="AD555" s="735"/>
      <c r="AE555" s="735"/>
      <c r="AF555" s="735"/>
      <c r="AG555" s="735"/>
      <c r="AH555" s="735"/>
      <c r="AI555" s="735"/>
      <c r="AJ555" s="735"/>
      <c r="AK555" s="735"/>
      <c r="AL555" s="735"/>
      <c r="AM555" s="735"/>
      <c r="AN555" s="735"/>
      <c r="AO555" s="735"/>
      <c r="AP555" s="735"/>
      <c r="AQ555" s="735"/>
      <c r="AR555" s="735"/>
      <c r="AS555" s="735"/>
      <c r="AT555" s="735"/>
      <c r="AU555" s="735"/>
      <c r="AV555" s="735"/>
      <c r="AW555" s="735"/>
      <c r="AX555" s="735"/>
      <c r="AY555" s="735"/>
      <c r="AZ555" s="735"/>
      <c r="BA555" s="736"/>
      <c r="BB555" s="731"/>
      <c r="BC555" s="732"/>
      <c r="BD555" s="733"/>
      <c r="BE555" s="712"/>
      <c r="BF555" s="713"/>
      <c r="BG555" s="713"/>
      <c r="BH555" s="713"/>
      <c r="BI555" s="713"/>
      <c r="BJ555" s="713"/>
      <c r="BK555" s="713"/>
      <c r="BL555" s="714"/>
    </row>
    <row r="556" spans="2:64" ht="15.95" customHeight="1">
      <c r="B556" s="179"/>
      <c r="C556" s="159"/>
      <c r="D556" s="183" t="s">
        <v>756</v>
      </c>
      <c r="E556" s="184"/>
      <c r="F556" s="184"/>
      <c r="G556" s="184"/>
      <c r="H556" s="184"/>
      <c r="I556" s="184"/>
      <c r="J556" s="757">
        <v>45383</v>
      </c>
      <c r="K556" s="757"/>
      <c r="L556" s="757"/>
      <c r="M556" s="757"/>
      <c r="N556" s="757"/>
      <c r="O556" s="757"/>
      <c r="P556" s="757"/>
      <c r="Q556" s="183" t="s">
        <v>757</v>
      </c>
      <c r="R556" s="183"/>
      <c r="S556" s="159"/>
      <c r="T556" s="159"/>
      <c r="U556" s="159"/>
      <c r="V556" s="159"/>
      <c r="W556" s="159"/>
      <c r="X556" s="159"/>
      <c r="Y556" s="159"/>
      <c r="Z556" s="159"/>
      <c r="AA556" s="159"/>
      <c r="AB556" s="159"/>
      <c r="AC556" s="159"/>
      <c r="AD556" s="159"/>
      <c r="AE556" s="159"/>
      <c r="AF556" s="159"/>
      <c r="AG556" s="159"/>
      <c r="AH556" s="159"/>
      <c r="AI556" s="173"/>
      <c r="AJ556" s="173"/>
      <c r="AK556" s="173"/>
      <c r="AL556" s="173"/>
      <c r="AM556" s="173"/>
      <c r="AN556" s="173"/>
      <c r="AO556" s="174"/>
      <c r="AP556" s="174"/>
      <c r="AQ556" s="173"/>
      <c r="AR556" s="173"/>
      <c r="AS556" s="173"/>
      <c r="AT556" s="173"/>
      <c r="AU556" s="173"/>
      <c r="AV556" s="173"/>
      <c r="AW556" s="173"/>
      <c r="AX556" s="173"/>
      <c r="AY556" s="173"/>
      <c r="AZ556" s="175"/>
      <c r="BA556" s="175"/>
      <c r="BB556" s="175"/>
      <c r="BC556" s="175"/>
      <c r="BD556" s="175"/>
      <c r="BE556" s="173"/>
      <c r="BF556" s="173"/>
      <c r="BG556" s="173"/>
      <c r="BH556" s="173"/>
      <c r="BI556" s="173"/>
      <c r="BJ556" s="173"/>
      <c r="BK556" s="173"/>
      <c r="BL556" s="173"/>
    </row>
    <row r="557" spans="2:64" ht="15.95" customHeight="1">
      <c r="D557" s="162"/>
    </row>
  </sheetData>
  <protectedRanges>
    <protectedRange sqref="E53:L55 BE53:BL53 BE55:BL55" name="範囲4"/>
    <protectedRange sqref="AB63:AC107 AB119:AC163 AB175:AC219 AB231:AC275 AB287:AC331 AB343:AC387 AB399:AC443 AB455:AC499 AB511:AC555 M511:Z555 M455:Z499 M399:Z443 M343:Z387 M287:Z331 M231:Z275 M175:Z219 M119:Z163 M63:Z107 M7:Z51 AB7:AC51" name="範囲1"/>
    <protectedRange sqref="BB7:BL51 E7:L51 BB63:BL107 E63:L107 BB119:BL163 E119:L163 BB175:BL219 E175:L219 BB231:BL275 E231:L275 BB287:BL331 E287:L331 BB343:BL387 E343:L387 BB399:BL443 E399:L443 BB455:BL499 E455:L499 BB511:BL555 E511:L555" name="範囲2"/>
    <protectedRange sqref="AD63:AD107 AJ63:BA107 AA63:AA107 AD119:AD163 AJ119:BA163 AA119:AA163 AD175:AD219 AJ175:BA219 AA175:AA219 AD231:AD275 AJ231:BA275 AA231:AA275 AD287:AD331 AJ287:BA331 AA287:AA331 AD343:AD387 AJ343:BA387 AA343:AA387 AD399:AD443 AJ399:BA443 AA399:AA443 AD455:AD499 AJ455:BA499 AA455:AA499 AD511:AD555 AJ511:BA555 AA511:AA555 AD7:AD51 AJ7:BA51 AA7:AA51" name="範囲2_2"/>
    <protectedRange sqref="BF54:BL54" name="範囲4_2"/>
  </protectedRanges>
  <mergeCells count="2108">
    <mergeCell ref="J556:P556"/>
    <mergeCell ref="E541:N541"/>
    <mergeCell ref="O541:T542"/>
    <mergeCell ref="U541:Z543"/>
    <mergeCell ref="AA541:BA541"/>
    <mergeCell ref="E542:N543"/>
    <mergeCell ref="AA542:BA542"/>
    <mergeCell ref="O543:T543"/>
    <mergeCell ref="AA543:BA543"/>
    <mergeCell ref="E544:N544"/>
    <mergeCell ref="O544:T545"/>
    <mergeCell ref="U544:Z546"/>
    <mergeCell ref="AA544:BA544"/>
    <mergeCell ref="E545:N546"/>
    <mergeCell ref="AA545:BA545"/>
    <mergeCell ref="O546:T546"/>
    <mergeCell ref="AA546:BA546"/>
    <mergeCell ref="E547:N547"/>
    <mergeCell ref="E529:N529"/>
    <mergeCell ref="O529:T530"/>
    <mergeCell ref="U529:Z531"/>
    <mergeCell ref="AA529:BA529"/>
    <mergeCell ref="E530:N531"/>
    <mergeCell ref="AA530:BA530"/>
    <mergeCell ref="O531:T531"/>
    <mergeCell ref="AA531:BA531"/>
    <mergeCell ref="O547:T548"/>
    <mergeCell ref="U547:Z549"/>
    <mergeCell ref="AA547:BA547"/>
    <mergeCell ref="E548:N549"/>
    <mergeCell ref="AA548:BA548"/>
    <mergeCell ref="O549:T549"/>
    <mergeCell ref="AA549:BA549"/>
    <mergeCell ref="E532:N532"/>
    <mergeCell ref="O532:T533"/>
    <mergeCell ref="U532:Z534"/>
    <mergeCell ref="AA532:BA532"/>
    <mergeCell ref="E533:N534"/>
    <mergeCell ref="AA533:BA533"/>
    <mergeCell ref="O534:T534"/>
    <mergeCell ref="AA534:BA534"/>
    <mergeCell ref="E535:N535"/>
    <mergeCell ref="O535:T536"/>
    <mergeCell ref="U535:Z537"/>
    <mergeCell ref="AA535:BA535"/>
    <mergeCell ref="E536:N537"/>
    <mergeCell ref="AA536:BA536"/>
    <mergeCell ref="O537:T537"/>
    <mergeCell ref="AA537:BA537"/>
    <mergeCell ref="E538:N538"/>
    <mergeCell ref="AA520:BA520"/>
    <mergeCell ref="E521:N522"/>
    <mergeCell ref="AA521:BA521"/>
    <mergeCell ref="O522:T522"/>
    <mergeCell ref="AA522:BA522"/>
    <mergeCell ref="E523:N523"/>
    <mergeCell ref="O523:T524"/>
    <mergeCell ref="U523:Z525"/>
    <mergeCell ref="AA523:BA523"/>
    <mergeCell ref="E524:N525"/>
    <mergeCell ref="AA524:BA524"/>
    <mergeCell ref="O525:T525"/>
    <mergeCell ref="AA525:BA525"/>
    <mergeCell ref="E526:N526"/>
    <mergeCell ref="O526:T527"/>
    <mergeCell ref="U526:Z528"/>
    <mergeCell ref="AA526:BA526"/>
    <mergeCell ref="E527:N528"/>
    <mergeCell ref="AA527:BA527"/>
    <mergeCell ref="O528:T528"/>
    <mergeCell ref="AA528:BA528"/>
    <mergeCell ref="AA499:BA499"/>
    <mergeCell ref="E509:N510"/>
    <mergeCell ref="O509:T510"/>
    <mergeCell ref="U509:Z510"/>
    <mergeCell ref="AA509:AD510"/>
    <mergeCell ref="AE509:BA510"/>
    <mergeCell ref="P505:W505"/>
    <mergeCell ref="X505:AD505"/>
    <mergeCell ref="AH505:AO505"/>
    <mergeCell ref="AP505:BG505"/>
    <mergeCell ref="E514:N514"/>
    <mergeCell ref="O514:T515"/>
    <mergeCell ref="U514:Z516"/>
    <mergeCell ref="AA514:BA514"/>
    <mergeCell ref="E515:N516"/>
    <mergeCell ref="AA515:BA515"/>
    <mergeCell ref="O516:T516"/>
    <mergeCell ref="AA516:BA516"/>
    <mergeCell ref="J500:P500"/>
    <mergeCell ref="BB516:BD516"/>
    <mergeCell ref="E486:N487"/>
    <mergeCell ref="AA486:BA486"/>
    <mergeCell ref="O487:T487"/>
    <mergeCell ref="AA487:BA487"/>
    <mergeCell ref="E488:N488"/>
    <mergeCell ref="O488:T489"/>
    <mergeCell ref="U488:Z490"/>
    <mergeCell ref="AA488:BA488"/>
    <mergeCell ref="E489:N490"/>
    <mergeCell ref="AA489:BA489"/>
    <mergeCell ref="O490:T490"/>
    <mergeCell ref="AA490:BA490"/>
    <mergeCell ref="E491:N491"/>
    <mergeCell ref="O491:T492"/>
    <mergeCell ref="U491:Z493"/>
    <mergeCell ref="AA491:BA491"/>
    <mergeCell ref="E492:N493"/>
    <mergeCell ref="AA492:BA492"/>
    <mergeCell ref="O493:T493"/>
    <mergeCell ref="AA493:BA493"/>
    <mergeCell ref="E474:N475"/>
    <mergeCell ref="AA474:BA474"/>
    <mergeCell ref="O475:T475"/>
    <mergeCell ref="AA475:BA475"/>
    <mergeCell ref="E476:N476"/>
    <mergeCell ref="O476:T477"/>
    <mergeCell ref="U476:Z478"/>
    <mergeCell ref="AA476:BA476"/>
    <mergeCell ref="E477:N478"/>
    <mergeCell ref="AA477:BA477"/>
    <mergeCell ref="O478:T478"/>
    <mergeCell ref="AA478:BA478"/>
    <mergeCell ref="E479:N479"/>
    <mergeCell ref="O479:T480"/>
    <mergeCell ref="U479:Z481"/>
    <mergeCell ref="AA479:BA479"/>
    <mergeCell ref="E480:N481"/>
    <mergeCell ref="AA480:BA480"/>
    <mergeCell ref="O481:T481"/>
    <mergeCell ref="AA481:BA481"/>
    <mergeCell ref="E461:N461"/>
    <mergeCell ref="O461:T462"/>
    <mergeCell ref="U461:Z463"/>
    <mergeCell ref="AA461:BA461"/>
    <mergeCell ref="E462:N463"/>
    <mergeCell ref="AA462:BA462"/>
    <mergeCell ref="O463:T463"/>
    <mergeCell ref="AA463:BA463"/>
    <mergeCell ref="E464:N464"/>
    <mergeCell ref="O464:T465"/>
    <mergeCell ref="U464:Z466"/>
    <mergeCell ref="AA464:BA464"/>
    <mergeCell ref="E465:N466"/>
    <mergeCell ref="AA465:BA465"/>
    <mergeCell ref="O466:T466"/>
    <mergeCell ref="AA466:BA466"/>
    <mergeCell ref="E467:N467"/>
    <mergeCell ref="O467:T468"/>
    <mergeCell ref="U467:Z469"/>
    <mergeCell ref="AA467:BA467"/>
    <mergeCell ref="E468:N469"/>
    <mergeCell ref="AA468:BA468"/>
    <mergeCell ref="O469:T469"/>
    <mergeCell ref="AA469:BA469"/>
    <mergeCell ref="E433:N434"/>
    <mergeCell ref="AA433:BA433"/>
    <mergeCell ref="O434:T434"/>
    <mergeCell ref="AA434:BA434"/>
    <mergeCell ref="E435:N435"/>
    <mergeCell ref="O435:T436"/>
    <mergeCell ref="U435:Z437"/>
    <mergeCell ref="AA435:BA435"/>
    <mergeCell ref="E436:N437"/>
    <mergeCell ref="AA436:BA436"/>
    <mergeCell ref="O437:T437"/>
    <mergeCell ref="AA437:BA437"/>
    <mergeCell ref="E438:N438"/>
    <mergeCell ref="O438:T439"/>
    <mergeCell ref="U438:Z440"/>
    <mergeCell ref="AA438:BA438"/>
    <mergeCell ref="E439:N440"/>
    <mergeCell ref="AA439:BA439"/>
    <mergeCell ref="O440:T440"/>
    <mergeCell ref="AA440:BA440"/>
    <mergeCell ref="E421:N422"/>
    <mergeCell ref="AA421:BA421"/>
    <mergeCell ref="O422:T422"/>
    <mergeCell ref="AA422:BA422"/>
    <mergeCell ref="E423:N423"/>
    <mergeCell ref="O423:T424"/>
    <mergeCell ref="U423:Z425"/>
    <mergeCell ref="AA423:BA423"/>
    <mergeCell ref="E424:N425"/>
    <mergeCell ref="AA424:BA424"/>
    <mergeCell ref="O425:T425"/>
    <mergeCell ref="AA425:BA425"/>
    <mergeCell ref="E426:N426"/>
    <mergeCell ref="O426:T427"/>
    <mergeCell ref="U426:Z428"/>
    <mergeCell ref="AA426:BA426"/>
    <mergeCell ref="E427:N428"/>
    <mergeCell ref="AA427:BA427"/>
    <mergeCell ref="O428:T428"/>
    <mergeCell ref="AA428:BA428"/>
    <mergeCell ref="E409:N410"/>
    <mergeCell ref="AA409:BA409"/>
    <mergeCell ref="O410:T410"/>
    <mergeCell ref="AA410:BA410"/>
    <mergeCell ref="E411:N411"/>
    <mergeCell ref="O411:T412"/>
    <mergeCell ref="U411:Z413"/>
    <mergeCell ref="AA411:BA411"/>
    <mergeCell ref="E412:N413"/>
    <mergeCell ref="AA412:BA412"/>
    <mergeCell ref="O413:T413"/>
    <mergeCell ref="AA413:BA413"/>
    <mergeCell ref="E414:N414"/>
    <mergeCell ref="O414:T415"/>
    <mergeCell ref="U414:Z416"/>
    <mergeCell ref="AA414:BA414"/>
    <mergeCell ref="E415:N416"/>
    <mergeCell ref="AA415:BA415"/>
    <mergeCell ref="O416:T416"/>
    <mergeCell ref="AA416:BA416"/>
    <mergeCell ref="E402:N402"/>
    <mergeCell ref="O402:T403"/>
    <mergeCell ref="U402:Z404"/>
    <mergeCell ref="AA402:BA402"/>
    <mergeCell ref="E403:N404"/>
    <mergeCell ref="AA403:BA403"/>
    <mergeCell ref="O404:T404"/>
    <mergeCell ref="AA404:BA404"/>
    <mergeCell ref="J388:P388"/>
    <mergeCell ref="BB402:BD402"/>
    <mergeCell ref="BE402:BL404"/>
    <mergeCell ref="BB403:BD403"/>
    <mergeCell ref="BB404:BD404"/>
    <mergeCell ref="BI393:BL393"/>
    <mergeCell ref="C395:BL395"/>
    <mergeCell ref="C402:D404"/>
    <mergeCell ref="BB400:BD400"/>
    <mergeCell ref="BB401:BD401"/>
    <mergeCell ref="BB397:BD398"/>
    <mergeCell ref="BE397:BL398"/>
    <mergeCell ref="C399:D401"/>
    <mergeCell ref="BB399:BD399"/>
    <mergeCell ref="BE399:BL401"/>
    <mergeCell ref="C397:D398"/>
    <mergeCell ref="E399:N399"/>
    <mergeCell ref="O399:T400"/>
    <mergeCell ref="U399:Z401"/>
    <mergeCell ref="AA399:BA399"/>
    <mergeCell ref="E400:N401"/>
    <mergeCell ref="AA400:BA400"/>
    <mergeCell ref="O401:T401"/>
    <mergeCell ref="AA401:BA401"/>
    <mergeCell ref="E374:N375"/>
    <mergeCell ref="AA374:BA374"/>
    <mergeCell ref="O375:T375"/>
    <mergeCell ref="AA375:BA375"/>
    <mergeCell ref="E376:N376"/>
    <mergeCell ref="O376:T377"/>
    <mergeCell ref="U376:Z378"/>
    <mergeCell ref="AA376:BA376"/>
    <mergeCell ref="E377:N378"/>
    <mergeCell ref="AA377:BA377"/>
    <mergeCell ref="O378:T378"/>
    <mergeCell ref="AA378:BA378"/>
    <mergeCell ref="E379:N379"/>
    <mergeCell ref="O379:T380"/>
    <mergeCell ref="U379:Z381"/>
    <mergeCell ref="AA379:BA379"/>
    <mergeCell ref="E380:N381"/>
    <mergeCell ref="AA380:BA380"/>
    <mergeCell ref="O381:T381"/>
    <mergeCell ref="AA381:BA381"/>
    <mergeCell ref="E362:N363"/>
    <mergeCell ref="AA362:BA362"/>
    <mergeCell ref="O363:T363"/>
    <mergeCell ref="AA363:BA363"/>
    <mergeCell ref="E364:N364"/>
    <mergeCell ref="O364:T365"/>
    <mergeCell ref="U364:Z366"/>
    <mergeCell ref="AA364:BA364"/>
    <mergeCell ref="E365:N366"/>
    <mergeCell ref="AA365:BA365"/>
    <mergeCell ref="O366:T366"/>
    <mergeCell ref="AA366:BA366"/>
    <mergeCell ref="E367:N367"/>
    <mergeCell ref="O367:T368"/>
    <mergeCell ref="U367:Z369"/>
    <mergeCell ref="AA367:BA367"/>
    <mergeCell ref="E368:N369"/>
    <mergeCell ref="AA368:BA368"/>
    <mergeCell ref="O369:T369"/>
    <mergeCell ref="AA369:BA369"/>
    <mergeCell ref="E349:N349"/>
    <mergeCell ref="O349:T350"/>
    <mergeCell ref="U349:Z351"/>
    <mergeCell ref="AA349:BA349"/>
    <mergeCell ref="E350:N351"/>
    <mergeCell ref="AA350:BA350"/>
    <mergeCell ref="O351:T351"/>
    <mergeCell ref="AA351:BA351"/>
    <mergeCell ref="E352:N352"/>
    <mergeCell ref="O352:T353"/>
    <mergeCell ref="U352:Z354"/>
    <mergeCell ref="AA352:BA352"/>
    <mergeCell ref="E353:N354"/>
    <mergeCell ref="AA353:BA353"/>
    <mergeCell ref="O354:T354"/>
    <mergeCell ref="AA354:BA354"/>
    <mergeCell ref="E355:N355"/>
    <mergeCell ref="O355:T356"/>
    <mergeCell ref="U355:Z357"/>
    <mergeCell ref="AA355:BA355"/>
    <mergeCell ref="E356:N357"/>
    <mergeCell ref="AA356:BA356"/>
    <mergeCell ref="O357:T357"/>
    <mergeCell ref="AA357:BA357"/>
    <mergeCell ref="E321:N322"/>
    <mergeCell ref="AA321:BA321"/>
    <mergeCell ref="O322:T322"/>
    <mergeCell ref="AA322:BA322"/>
    <mergeCell ref="E323:N323"/>
    <mergeCell ref="O323:T324"/>
    <mergeCell ref="U323:Z325"/>
    <mergeCell ref="AA323:BA323"/>
    <mergeCell ref="E324:N325"/>
    <mergeCell ref="AA324:BA324"/>
    <mergeCell ref="O325:T325"/>
    <mergeCell ref="AA325:BA325"/>
    <mergeCell ref="E326:N326"/>
    <mergeCell ref="O326:T327"/>
    <mergeCell ref="U326:Z328"/>
    <mergeCell ref="AA326:BA326"/>
    <mergeCell ref="E327:N328"/>
    <mergeCell ref="AA327:BA327"/>
    <mergeCell ref="O328:T328"/>
    <mergeCell ref="AA328:BA328"/>
    <mergeCell ref="E309:N310"/>
    <mergeCell ref="AA309:BA309"/>
    <mergeCell ref="O310:T310"/>
    <mergeCell ref="AA310:BA310"/>
    <mergeCell ref="E311:N311"/>
    <mergeCell ref="O311:T312"/>
    <mergeCell ref="U311:Z313"/>
    <mergeCell ref="AA311:BA311"/>
    <mergeCell ref="E312:N313"/>
    <mergeCell ref="AA312:BA312"/>
    <mergeCell ref="O313:T313"/>
    <mergeCell ref="AA313:BA313"/>
    <mergeCell ref="E314:N314"/>
    <mergeCell ref="O314:T315"/>
    <mergeCell ref="U314:Z316"/>
    <mergeCell ref="AA314:BA314"/>
    <mergeCell ref="E315:N316"/>
    <mergeCell ref="AA315:BA315"/>
    <mergeCell ref="O316:T316"/>
    <mergeCell ref="AA316:BA316"/>
    <mergeCell ref="E297:N298"/>
    <mergeCell ref="AA297:BA297"/>
    <mergeCell ref="O298:T298"/>
    <mergeCell ref="AA298:BA298"/>
    <mergeCell ref="E299:N299"/>
    <mergeCell ref="O299:T300"/>
    <mergeCell ref="U299:Z301"/>
    <mergeCell ref="AA299:BA299"/>
    <mergeCell ref="E300:N301"/>
    <mergeCell ref="AA300:BA300"/>
    <mergeCell ref="O301:T301"/>
    <mergeCell ref="AA301:BA301"/>
    <mergeCell ref="E302:N302"/>
    <mergeCell ref="O302:T303"/>
    <mergeCell ref="U302:Z304"/>
    <mergeCell ref="AA302:BA302"/>
    <mergeCell ref="E303:N304"/>
    <mergeCell ref="AA303:BA303"/>
    <mergeCell ref="O304:T304"/>
    <mergeCell ref="AA304:BA304"/>
    <mergeCell ref="E290:N290"/>
    <mergeCell ref="O290:T291"/>
    <mergeCell ref="U290:Z292"/>
    <mergeCell ref="AA290:BA290"/>
    <mergeCell ref="E291:N292"/>
    <mergeCell ref="AA291:BA291"/>
    <mergeCell ref="O292:T292"/>
    <mergeCell ref="AA292:BA292"/>
    <mergeCell ref="J276:P276"/>
    <mergeCell ref="BB290:BD290"/>
    <mergeCell ref="BE290:BL292"/>
    <mergeCell ref="BB291:BD291"/>
    <mergeCell ref="BB292:BD292"/>
    <mergeCell ref="BI281:BL281"/>
    <mergeCell ref="C283:BL283"/>
    <mergeCell ref="C290:D292"/>
    <mergeCell ref="BB288:BD288"/>
    <mergeCell ref="BB289:BD289"/>
    <mergeCell ref="BB285:BD286"/>
    <mergeCell ref="BE285:BL286"/>
    <mergeCell ref="C287:D289"/>
    <mergeCell ref="BB287:BD287"/>
    <mergeCell ref="BE287:BL289"/>
    <mergeCell ref="C285:D286"/>
    <mergeCell ref="E287:N287"/>
    <mergeCell ref="O287:T288"/>
    <mergeCell ref="U287:Z289"/>
    <mergeCell ref="AA287:BA287"/>
    <mergeCell ref="E288:N289"/>
    <mergeCell ref="AA288:BA288"/>
    <mergeCell ref="O289:T289"/>
    <mergeCell ref="AA289:BA289"/>
    <mergeCell ref="E267:N267"/>
    <mergeCell ref="O267:T268"/>
    <mergeCell ref="U267:Z269"/>
    <mergeCell ref="AA267:BA267"/>
    <mergeCell ref="E268:N269"/>
    <mergeCell ref="AA268:BA268"/>
    <mergeCell ref="O269:T269"/>
    <mergeCell ref="AA269:BA269"/>
    <mergeCell ref="P281:W281"/>
    <mergeCell ref="X281:AD281"/>
    <mergeCell ref="AH281:AO281"/>
    <mergeCell ref="AP281:BG281"/>
    <mergeCell ref="E274:N275"/>
    <mergeCell ref="AA274:BA274"/>
    <mergeCell ref="O275:T275"/>
    <mergeCell ref="AA275:BA275"/>
    <mergeCell ref="BB264:BD264"/>
    <mergeCell ref="BE264:BL266"/>
    <mergeCell ref="BB265:BD265"/>
    <mergeCell ref="BB266:BD266"/>
    <mergeCell ref="E253:N254"/>
    <mergeCell ref="AA253:BA253"/>
    <mergeCell ref="O254:T254"/>
    <mergeCell ref="AA254:BA254"/>
    <mergeCell ref="E255:N255"/>
    <mergeCell ref="O255:T256"/>
    <mergeCell ref="U255:Z257"/>
    <mergeCell ref="AA255:BA255"/>
    <mergeCell ref="E256:N257"/>
    <mergeCell ref="AA256:BA256"/>
    <mergeCell ref="O257:T257"/>
    <mergeCell ref="AA257:BA257"/>
    <mergeCell ref="E262:N263"/>
    <mergeCell ref="AA262:BA262"/>
    <mergeCell ref="O263:T263"/>
    <mergeCell ref="AA263:BA263"/>
    <mergeCell ref="E264:N264"/>
    <mergeCell ref="O264:T265"/>
    <mergeCell ref="U264:Z266"/>
    <mergeCell ref="AA264:BA264"/>
    <mergeCell ref="E265:N266"/>
    <mergeCell ref="AA265:BA265"/>
    <mergeCell ref="O266:T266"/>
    <mergeCell ref="AA266:BA266"/>
    <mergeCell ref="E240:N240"/>
    <mergeCell ref="O240:T241"/>
    <mergeCell ref="U240:Z242"/>
    <mergeCell ref="AA240:BA240"/>
    <mergeCell ref="E241:N242"/>
    <mergeCell ref="AA241:BA241"/>
    <mergeCell ref="O242:T242"/>
    <mergeCell ref="AA242:BA242"/>
    <mergeCell ref="E243:N243"/>
    <mergeCell ref="O243:T244"/>
    <mergeCell ref="U243:Z245"/>
    <mergeCell ref="AA243:BA243"/>
    <mergeCell ref="E244:N245"/>
    <mergeCell ref="AA244:BA244"/>
    <mergeCell ref="O245:T245"/>
    <mergeCell ref="AA245:BA245"/>
    <mergeCell ref="E250:N251"/>
    <mergeCell ref="AA250:BA250"/>
    <mergeCell ref="O251:T251"/>
    <mergeCell ref="AA251:BA251"/>
    <mergeCell ref="E249:N249"/>
    <mergeCell ref="O249:T250"/>
    <mergeCell ref="U249:Z251"/>
    <mergeCell ref="AA249:BA249"/>
    <mergeCell ref="E214:N214"/>
    <mergeCell ref="O214:T215"/>
    <mergeCell ref="U214:Z216"/>
    <mergeCell ref="AA214:BA214"/>
    <mergeCell ref="E215:N216"/>
    <mergeCell ref="AA215:BA215"/>
    <mergeCell ref="O216:T216"/>
    <mergeCell ref="AA216:BA216"/>
    <mergeCell ref="E217:N217"/>
    <mergeCell ref="O217:T218"/>
    <mergeCell ref="U217:Z219"/>
    <mergeCell ref="AA217:BA217"/>
    <mergeCell ref="E218:N219"/>
    <mergeCell ref="AA218:BA218"/>
    <mergeCell ref="O219:T219"/>
    <mergeCell ref="AA219:BA219"/>
    <mergeCell ref="E237:N237"/>
    <mergeCell ref="O237:T238"/>
    <mergeCell ref="U237:Z239"/>
    <mergeCell ref="AA237:BA237"/>
    <mergeCell ref="E238:N239"/>
    <mergeCell ref="AA238:BA238"/>
    <mergeCell ref="O239:T239"/>
    <mergeCell ref="AA239:BA239"/>
    <mergeCell ref="E235:N236"/>
    <mergeCell ref="AA235:BA235"/>
    <mergeCell ref="O236:T236"/>
    <mergeCell ref="AA236:BA236"/>
    <mergeCell ref="E200:N201"/>
    <mergeCell ref="AA200:BA200"/>
    <mergeCell ref="O201:T201"/>
    <mergeCell ref="AA201:BA201"/>
    <mergeCell ref="E202:N202"/>
    <mergeCell ref="O202:T203"/>
    <mergeCell ref="U202:Z204"/>
    <mergeCell ref="AA202:BA202"/>
    <mergeCell ref="E203:N204"/>
    <mergeCell ref="AA203:BA203"/>
    <mergeCell ref="O204:T204"/>
    <mergeCell ref="AA204:BA204"/>
    <mergeCell ref="E205:N205"/>
    <mergeCell ref="O205:T206"/>
    <mergeCell ref="U205:Z207"/>
    <mergeCell ref="AA205:BA205"/>
    <mergeCell ref="E206:N207"/>
    <mergeCell ref="AA206:BA206"/>
    <mergeCell ref="O207:T207"/>
    <mergeCell ref="AA207:BA207"/>
    <mergeCell ref="E187:N187"/>
    <mergeCell ref="O187:T188"/>
    <mergeCell ref="U187:Z189"/>
    <mergeCell ref="AA187:BA187"/>
    <mergeCell ref="E188:N189"/>
    <mergeCell ref="AA188:BA188"/>
    <mergeCell ref="O189:T189"/>
    <mergeCell ref="AA189:BA189"/>
    <mergeCell ref="E190:N190"/>
    <mergeCell ref="O190:T191"/>
    <mergeCell ref="U190:Z192"/>
    <mergeCell ref="AA190:BA190"/>
    <mergeCell ref="E191:N192"/>
    <mergeCell ref="AA191:BA191"/>
    <mergeCell ref="O192:T192"/>
    <mergeCell ref="AA192:BA192"/>
    <mergeCell ref="E193:N193"/>
    <mergeCell ref="O193:T194"/>
    <mergeCell ref="U193:Z195"/>
    <mergeCell ref="AA193:BA193"/>
    <mergeCell ref="E194:N195"/>
    <mergeCell ref="AA194:BA194"/>
    <mergeCell ref="O195:T195"/>
    <mergeCell ref="AA195:BA195"/>
    <mergeCell ref="AA179:BA179"/>
    <mergeCell ref="O180:T180"/>
    <mergeCell ref="AA180:BA180"/>
    <mergeCell ref="E181:N181"/>
    <mergeCell ref="O181:T182"/>
    <mergeCell ref="U181:Z183"/>
    <mergeCell ref="AA181:BA181"/>
    <mergeCell ref="E182:N183"/>
    <mergeCell ref="AA182:BA182"/>
    <mergeCell ref="O183:T183"/>
    <mergeCell ref="AA183:BA183"/>
    <mergeCell ref="E184:N184"/>
    <mergeCell ref="O184:T185"/>
    <mergeCell ref="U184:Z186"/>
    <mergeCell ref="AA184:BA184"/>
    <mergeCell ref="E185:N186"/>
    <mergeCell ref="AA185:BA185"/>
    <mergeCell ref="O186:T186"/>
    <mergeCell ref="AA186:BA186"/>
    <mergeCell ref="O178:T179"/>
    <mergeCell ref="U178:Z180"/>
    <mergeCell ref="AA178:BA178"/>
    <mergeCell ref="E179:N180"/>
    <mergeCell ref="E158:N158"/>
    <mergeCell ref="O158:T159"/>
    <mergeCell ref="U158:Z160"/>
    <mergeCell ref="AA158:BA158"/>
    <mergeCell ref="E159:N160"/>
    <mergeCell ref="AA159:BA159"/>
    <mergeCell ref="O160:T160"/>
    <mergeCell ref="AA160:BA160"/>
    <mergeCell ref="E161:N161"/>
    <mergeCell ref="O161:T162"/>
    <mergeCell ref="U161:Z163"/>
    <mergeCell ref="AA161:BA161"/>
    <mergeCell ref="E162:N163"/>
    <mergeCell ref="AA162:BA162"/>
    <mergeCell ref="O163:T163"/>
    <mergeCell ref="AA163:BA163"/>
    <mergeCell ref="E173:N174"/>
    <mergeCell ref="O173:T174"/>
    <mergeCell ref="U173:Z174"/>
    <mergeCell ref="AA173:AD174"/>
    <mergeCell ref="AE173:BA174"/>
    <mergeCell ref="P169:W169"/>
    <mergeCell ref="X169:AD169"/>
    <mergeCell ref="AH169:AO169"/>
    <mergeCell ref="AP169:BG169"/>
    <mergeCell ref="J164:P164"/>
    <mergeCell ref="AA144:BA144"/>
    <mergeCell ref="O145:T145"/>
    <mergeCell ref="AA145:BA145"/>
    <mergeCell ref="E150:N151"/>
    <mergeCell ref="AA150:BA150"/>
    <mergeCell ref="O151:T151"/>
    <mergeCell ref="AA151:BA151"/>
    <mergeCell ref="E152:N152"/>
    <mergeCell ref="O152:T153"/>
    <mergeCell ref="U152:Z154"/>
    <mergeCell ref="AA152:BA152"/>
    <mergeCell ref="E153:N154"/>
    <mergeCell ref="AA153:BA153"/>
    <mergeCell ref="O154:T154"/>
    <mergeCell ref="AA154:BA154"/>
    <mergeCell ref="E155:N155"/>
    <mergeCell ref="O155:T156"/>
    <mergeCell ref="U155:Z157"/>
    <mergeCell ref="AA155:BA155"/>
    <mergeCell ref="E156:N157"/>
    <mergeCell ref="AA156:BA156"/>
    <mergeCell ref="O157:T157"/>
    <mergeCell ref="AA157:BA157"/>
    <mergeCell ref="E131:N131"/>
    <mergeCell ref="O131:T132"/>
    <mergeCell ref="U131:Z133"/>
    <mergeCell ref="AA131:BA131"/>
    <mergeCell ref="E132:N133"/>
    <mergeCell ref="AA132:BA132"/>
    <mergeCell ref="O133:T133"/>
    <mergeCell ref="AA133:BA133"/>
    <mergeCell ref="E138:N139"/>
    <mergeCell ref="AA138:BA138"/>
    <mergeCell ref="O139:T139"/>
    <mergeCell ref="AA139:BA139"/>
    <mergeCell ref="E140:N140"/>
    <mergeCell ref="O140:T141"/>
    <mergeCell ref="U140:Z142"/>
    <mergeCell ref="AA140:BA140"/>
    <mergeCell ref="E141:N142"/>
    <mergeCell ref="AA141:BA141"/>
    <mergeCell ref="O142:T142"/>
    <mergeCell ref="AA142:BA142"/>
    <mergeCell ref="E102:N102"/>
    <mergeCell ref="O102:T103"/>
    <mergeCell ref="U102:Z104"/>
    <mergeCell ref="AA102:BA102"/>
    <mergeCell ref="E103:N104"/>
    <mergeCell ref="AA103:BA103"/>
    <mergeCell ref="O104:T104"/>
    <mergeCell ref="AA104:BA104"/>
    <mergeCell ref="E125:N125"/>
    <mergeCell ref="O125:T126"/>
    <mergeCell ref="U125:Z127"/>
    <mergeCell ref="AA125:BA125"/>
    <mergeCell ref="E126:N127"/>
    <mergeCell ref="AA126:BA126"/>
    <mergeCell ref="O127:T127"/>
    <mergeCell ref="AA127:BA127"/>
    <mergeCell ref="E128:N128"/>
    <mergeCell ref="O128:T129"/>
    <mergeCell ref="U128:Z130"/>
    <mergeCell ref="AA128:BA128"/>
    <mergeCell ref="E129:N130"/>
    <mergeCell ref="AA129:BA129"/>
    <mergeCell ref="O130:T130"/>
    <mergeCell ref="AA130:BA130"/>
    <mergeCell ref="E90:N90"/>
    <mergeCell ref="O90:T91"/>
    <mergeCell ref="U90:Z92"/>
    <mergeCell ref="AA90:BA90"/>
    <mergeCell ref="E91:N92"/>
    <mergeCell ref="AA91:BA91"/>
    <mergeCell ref="O92:T92"/>
    <mergeCell ref="AA92:BA92"/>
    <mergeCell ref="E97:N98"/>
    <mergeCell ref="AA97:BA97"/>
    <mergeCell ref="O98:T98"/>
    <mergeCell ref="AA98:BA98"/>
    <mergeCell ref="E99:N99"/>
    <mergeCell ref="O99:T100"/>
    <mergeCell ref="U99:Z101"/>
    <mergeCell ref="AA99:BA99"/>
    <mergeCell ref="E100:N101"/>
    <mergeCell ref="AA100:BA100"/>
    <mergeCell ref="O101:T101"/>
    <mergeCell ref="AA101:BA101"/>
    <mergeCell ref="E78:N78"/>
    <mergeCell ref="O78:T79"/>
    <mergeCell ref="U78:Z80"/>
    <mergeCell ref="AA78:BA78"/>
    <mergeCell ref="E79:N80"/>
    <mergeCell ref="AA79:BA79"/>
    <mergeCell ref="O80:T80"/>
    <mergeCell ref="AA80:BA80"/>
    <mergeCell ref="E85:N86"/>
    <mergeCell ref="AA85:BA85"/>
    <mergeCell ref="O86:T86"/>
    <mergeCell ref="AA86:BA86"/>
    <mergeCell ref="E87:N87"/>
    <mergeCell ref="O87:T88"/>
    <mergeCell ref="U87:Z89"/>
    <mergeCell ref="AA87:BA87"/>
    <mergeCell ref="E88:N89"/>
    <mergeCell ref="AA88:BA88"/>
    <mergeCell ref="O89:T89"/>
    <mergeCell ref="AA89:BA89"/>
    <mergeCell ref="AA65:BA65"/>
    <mergeCell ref="AI52:BD52"/>
    <mergeCell ref="BB43:BD43"/>
    <mergeCell ref="E66:N66"/>
    <mergeCell ref="O66:T67"/>
    <mergeCell ref="U66:Z68"/>
    <mergeCell ref="AA66:BA66"/>
    <mergeCell ref="E67:N68"/>
    <mergeCell ref="AA67:BA67"/>
    <mergeCell ref="O68:T68"/>
    <mergeCell ref="AA68:BA68"/>
    <mergeCell ref="BB66:BD66"/>
    <mergeCell ref="E73:N74"/>
    <mergeCell ref="AA73:BA73"/>
    <mergeCell ref="O74:T74"/>
    <mergeCell ref="AA74:BA74"/>
    <mergeCell ref="E75:N75"/>
    <mergeCell ref="O75:T76"/>
    <mergeCell ref="U75:Z77"/>
    <mergeCell ref="AA75:BA75"/>
    <mergeCell ref="E76:N77"/>
    <mergeCell ref="AA76:BA76"/>
    <mergeCell ref="O77:T77"/>
    <mergeCell ref="AA77:BA77"/>
    <mergeCell ref="U5:Z6"/>
    <mergeCell ref="U7:Z9"/>
    <mergeCell ref="E8:N9"/>
    <mergeCell ref="E7:N7"/>
    <mergeCell ref="E5:N6"/>
    <mergeCell ref="BB553:BD553"/>
    <mergeCell ref="BE553:BL555"/>
    <mergeCell ref="BB554:BD554"/>
    <mergeCell ref="BB555:BD555"/>
    <mergeCell ref="BB547:BD547"/>
    <mergeCell ref="BE547:BL549"/>
    <mergeCell ref="BB548:BD548"/>
    <mergeCell ref="BB544:BD544"/>
    <mergeCell ref="BE544:BL546"/>
    <mergeCell ref="BB545:BD545"/>
    <mergeCell ref="BB546:BD546"/>
    <mergeCell ref="BB529:BD529"/>
    <mergeCell ref="BE529:BL531"/>
    <mergeCell ref="BB530:BD530"/>
    <mergeCell ref="BB531:BD531"/>
    <mergeCell ref="BB514:BD514"/>
    <mergeCell ref="BE514:BL516"/>
    <mergeCell ref="BB515:BD515"/>
    <mergeCell ref="E20:N21"/>
    <mergeCell ref="O21:T21"/>
    <mergeCell ref="E34:N34"/>
    <mergeCell ref="O34:T35"/>
    <mergeCell ref="U34:Z36"/>
    <mergeCell ref="E35:N36"/>
    <mergeCell ref="O36:T36"/>
    <mergeCell ref="E37:N37"/>
    <mergeCell ref="O37:T38"/>
    <mergeCell ref="C553:D555"/>
    <mergeCell ref="BB550:BD550"/>
    <mergeCell ref="BE550:BL552"/>
    <mergeCell ref="BB551:BD551"/>
    <mergeCell ref="BB552:BD552"/>
    <mergeCell ref="C550:D552"/>
    <mergeCell ref="E550:N550"/>
    <mergeCell ref="O550:T551"/>
    <mergeCell ref="U550:Z552"/>
    <mergeCell ref="AA550:BA550"/>
    <mergeCell ref="E551:N552"/>
    <mergeCell ref="AA551:BA551"/>
    <mergeCell ref="O552:T552"/>
    <mergeCell ref="AA552:BA552"/>
    <mergeCell ref="E553:N553"/>
    <mergeCell ref="O553:T554"/>
    <mergeCell ref="BB549:BD549"/>
    <mergeCell ref="C547:D549"/>
    <mergeCell ref="U553:Z555"/>
    <mergeCell ref="AA553:BA553"/>
    <mergeCell ref="E554:N555"/>
    <mergeCell ref="AA554:BA554"/>
    <mergeCell ref="O555:T555"/>
    <mergeCell ref="AA555:BA555"/>
    <mergeCell ref="C544:D546"/>
    <mergeCell ref="BB541:BD541"/>
    <mergeCell ref="BE541:BL543"/>
    <mergeCell ref="BB542:BD542"/>
    <mergeCell ref="BB543:BD543"/>
    <mergeCell ref="C541:D543"/>
    <mergeCell ref="BB538:BD538"/>
    <mergeCell ref="BE538:BL540"/>
    <mergeCell ref="BB539:BD539"/>
    <mergeCell ref="BB540:BD540"/>
    <mergeCell ref="C538:D540"/>
    <mergeCell ref="BB535:BD535"/>
    <mergeCell ref="BE535:BL537"/>
    <mergeCell ref="BB536:BD536"/>
    <mergeCell ref="BB537:BD537"/>
    <mergeCell ref="C535:D537"/>
    <mergeCell ref="BB532:BD532"/>
    <mergeCell ref="BE532:BL534"/>
    <mergeCell ref="BB533:BD533"/>
    <mergeCell ref="BB534:BD534"/>
    <mergeCell ref="C532:D534"/>
    <mergeCell ref="O538:T539"/>
    <mergeCell ref="U538:Z540"/>
    <mergeCell ref="AA538:BA538"/>
    <mergeCell ref="E539:N540"/>
    <mergeCell ref="AA539:BA539"/>
    <mergeCell ref="O540:T540"/>
    <mergeCell ref="AA540:BA540"/>
    <mergeCell ref="C529:D531"/>
    <mergeCell ref="BB526:BD526"/>
    <mergeCell ref="BE526:BL528"/>
    <mergeCell ref="BB527:BD527"/>
    <mergeCell ref="BB528:BD528"/>
    <mergeCell ref="C526:D528"/>
    <mergeCell ref="BB523:BD523"/>
    <mergeCell ref="BE523:BL525"/>
    <mergeCell ref="BB524:BD524"/>
    <mergeCell ref="BB525:BD525"/>
    <mergeCell ref="C523:D525"/>
    <mergeCell ref="BB520:BD520"/>
    <mergeCell ref="BE520:BL522"/>
    <mergeCell ref="BB521:BD521"/>
    <mergeCell ref="BB522:BD522"/>
    <mergeCell ref="C520:D522"/>
    <mergeCell ref="BB517:BD517"/>
    <mergeCell ref="BE517:BL519"/>
    <mergeCell ref="BB518:BD518"/>
    <mergeCell ref="BB519:BD519"/>
    <mergeCell ref="C517:D519"/>
    <mergeCell ref="E517:N517"/>
    <mergeCell ref="O517:T518"/>
    <mergeCell ref="U517:Z519"/>
    <mergeCell ref="AA517:BA517"/>
    <mergeCell ref="E518:N519"/>
    <mergeCell ref="AA518:BA518"/>
    <mergeCell ref="O519:T519"/>
    <mergeCell ref="AA519:BA519"/>
    <mergeCell ref="E520:N520"/>
    <mergeCell ref="O520:T521"/>
    <mergeCell ref="U520:Z522"/>
    <mergeCell ref="C514:D516"/>
    <mergeCell ref="BB512:BD512"/>
    <mergeCell ref="BB513:BD513"/>
    <mergeCell ref="BB509:BD510"/>
    <mergeCell ref="BE509:BL510"/>
    <mergeCell ref="C511:D513"/>
    <mergeCell ref="BB511:BD511"/>
    <mergeCell ref="BE511:BL513"/>
    <mergeCell ref="C509:D510"/>
    <mergeCell ref="E511:N511"/>
    <mergeCell ref="O511:T512"/>
    <mergeCell ref="U511:Z513"/>
    <mergeCell ref="AA511:BA511"/>
    <mergeCell ref="E512:N513"/>
    <mergeCell ref="AA512:BA512"/>
    <mergeCell ref="O513:T513"/>
    <mergeCell ref="AA513:BA513"/>
    <mergeCell ref="BI505:BL505"/>
    <mergeCell ref="C507:BL507"/>
    <mergeCell ref="BB497:BD497"/>
    <mergeCell ref="BE497:BL499"/>
    <mergeCell ref="BB498:BD498"/>
    <mergeCell ref="BB499:BD499"/>
    <mergeCell ref="C497:D499"/>
    <mergeCell ref="BB494:BD494"/>
    <mergeCell ref="BE494:BL496"/>
    <mergeCell ref="BB495:BD495"/>
    <mergeCell ref="BB496:BD496"/>
    <mergeCell ref="C494:D496"/>
    <mergeCell ref="BB491:BD491"/>
    <mergeCell ref="BE491:BL493"/>
    <mergeCell ref="BB492:BD492"/>
    <mergeCell ref="BB493:BD493"/>
    <mergeCell ref="C491:D493"/>
    <mergeCell ref="E494:N494"/>
    <mergeCell ref="O494:T495"/>
    <mergeCell ref="U494:Z496"/>
    <mergeCell ref="AA494:BA494"/>
    <mergeCell ref="E495:N496"/>
    <mergeCell ref="AA495:BA495"/>
    <mergeCell ref="O496:T496"/>
    <mergeCell ref="AA496:BA496"/>
    <mergeCell ref="E497:N497"/>
    <mergeCell ref="O497:T498"/>
    <mergeCell ref="U497:Z499"/>
    <mergeCell ref="AA497:BA497"/>
    <mergeCell ref="E498:N499"/>
    <mergeCell ref="AA498:BA498"/>
    <mergeCell ref="O499:T499"/>
    <mergeCell ref="BB488:BD488"/>
    <mergeCell ref="BE488:BL490"/>
    <mergeCell ref="BB489:BD489"/>
    <mergeCell ref="BB490:BD490"/>
    <mergeCell ref="C488:D490"/>
    <mergeCell ref="BB485:BD485"/>
    <mergeCell ref="BE485:BL487"/>
    <mergeCell ref="BB486:BD486"/>
    <mergeCell ref="BB487:BD487"/>
    <mergeCell ref="C485:D487"/>
    <mergeCell ref="BB482:BD482"/>
    <mergeCell ref="BE482:BL484"/>
    <mergeCell ref="BB483:BD483"/>
    <mergeCell ref="BB484:BD484"/>
    <mergeCell ref="C482:D484"/>
    <mergeCell ref="BB479:BD479"/>
    <mergeCell ref="BE479:BL481"/>
    <mergeCell ref="BB480:BD480"/>
    <mergeCell ref="BB481:BD481"/>
    <mergeCell ref="C479:D481"/>
    <mergeCell ref="E482:N482"/>
    <mergeCell ref="O482:T483"/>
    <mergeCell ref="U482:Z484"/>
    <mergeCell ref="AA482:BA482"/>
    <mergeCell ref="E483:N484"/>
    <mergeCell ref="AA483:BA483"/>
    <mergeCell ref="O484:T484"/>
    <mergeCell ref="AA484:BA484"/>
    <mergeCell ref="E485:N485"/>
    <mergeCell ref="O485:T486"/>
    <mergeCell ref="U485:Z487"/>
    <mergeCell ref="AA485:BA485"/>
    <mergeCell ref="BB476:BD476"/>
    <mergeCell ref="BE476:BL478"/>
    <mergeCell ref="BB477:BD477"/>
    <mergeCell ref="BB478:BD478"/>
    <mergeCell ref="C476:D478"/>
    <mergeCell ref="BB473:BD473"/>
    <mergeCell ref="BE473:BL475"/>
    <mergeCell ref="BB474:BD474"/>
    <mergeCell ref="BB475:BD475"/>
    <mergeCell ref="C473:D475"/>
    <mergeCell ref="BB470:BD470"/>
    <mergeCell ref="BE470:BL472"/>
    <mergeCell ref="BB471:BD471"/>
    <mergeCell ref="BB472:BD472"/>
    <mergeCell ref="C470:D472"/>
    <mergeCell ref="BB467:BD467"/>
    <mergeCell ref="BE467:BL469"/>
    <mergeCell ref="BB468:BD468"/>
    <mergeCell ref="BB469:BD469"/>
    <mergeCell ref="C467:D469"/>
    <mergeCell ref="E470:N470"/>
    <mergeCell ref="O470:T471"/>
    <mergeCell ref="U470:Z472"/>
    <mergeCell ref="AA470:BA470"/>
    <mergeCell ref="E471:N472"/>
    <mergeCell ref="AA471:BA471"/>
    <mergeCell ref="O472:T472"/>
    <mergeCell ref="AA472:BA472"/>
    <mergeCell ref="E473:N473"/>
    <mergeCell ref="O473:T474"/>
    <mergeCell ref="U473:Z475"/>
    <mergeCell ref="AA473:BA473"/>
    <mergeCell ref="BB464:BD464"/>
    <mergeCell ref="BE464:BL466"/>
    <mergeCell ref="BB465:BD465"/>
    <mergeCell ref="BB466:BD466"/>
    <mergeCell ref="C464:D466"/>
    <mergeCell ref="BB461:BD461"/>
    <mergeCell ref="BE461:BL463"/>
    <mergeCell ref="BB462:BD462"/>
    <mergeCell ref="BB463:BD463"/>
    <mergeCell ref="C461:D463"/>
    <mergeCell ref="BB458:BD458"/>
    <mergeCell ref="BE458:BL460"/>
    <mergeCell ref="BB459:BD459"/>
    <mergeCell ref="BB460:BD460"/>
    <mergeCell ref="C458:D460"/>
    <mergeCell ref="BB456:BD456"/>
    <mergeCell ref="BB457:BD457"/>
    <mergeCell ref="O455:T456"/>
    <mergeCell ref="U455:Z457"/>
    <mergeCell ref="AA455:BA455"/>
    <mergeCell ref="E456:N457"/>
    <mergeCell ref="AA456:BA456"/>
    <mergeCell ref="O457:T457"/>
    <mergeCell ref="AA457:BA457"/>
    <mergeCell ref="E458:N458"/>
    <mergeCell ref="O458:T459"/>
    <mergeCell ref="U458:Z460"/>
    <mergeCell ref="AA458:BA458"/>
    <mergeCell ref="E459:N460"/>
    <mergeCell ref="AA459:BA459"/>
    <mergeCell ref="O460:T460"/>
    <mergeCell ref="AA460:BA460"/>
    <mergeCell ref="BB453:BD454"/>
    <mergeCell ref="BE453:BL454"/>
    <mergeCell ref="C455:D457"/>
    <mergeCell ref="BB455:BD455"/>
    <mergeCell ref="BE455:BL457"/>
    <mergeCell ref="C453:D454"/>
    <mergeCell ref="P449:W449"/>
    <mergeCell ref="X449:AD449"/>
    <mergeCell ref="AH449:AO449"/>
    <mergeCell ref="AP449:BG449"/>
    <mergeCell ref="BI449:BL449"/>
    <mergeCell ref="C451:BL451"/>
    <mergeCell ref="E455:N455"/>
    <mergeCell ref="BB441:BD441"/>
    <mergeCell ref="BE441:BL443"/>
    <mergeCell ref="BB442:BD442"/>
    <mergeCell ref="BB443:BD443"/>
    <mergeCell ref="C441:D443"/>
    <mergeCell ref="E441:N441"/>
    <mergeCell ref="O441:T442"/>
    <mergeCell ref="U441:Z443"/>
    <mergeCell ref="AA441:BA441"/>
    <mergeCell ref="E442:N443"/>
    <mergeCell ref="AA442:BA442"/>
    <mergeCell ref="O443:T443"/>
    <mergeCell ref="AA443:BA443"/>
    <mergeCell ref="E453:N454"/>
    <mergeCell ref="O453:T454"/>
    <mergeCell ref="U453:Z454"/>
    <mergeCell ref="AA453:AD454"/>
    <mergeCell ref="AE453:BA454"/>
    <mergeCell ref="J444:P444"/>
    <mergeCell ref="BB438:BD438"/>
    <mergeCell ref="BE438:BL440"/>
    <mergeCell ref="BB439:BD439"/>
    <mergeCell ref="BB440:BD440"/>
    <mergeCell ref="C438:D440"/>
    <mergeCell ref="BB435:BD435"/>
    <mergeCell ref="BE435:BL437"/>
    <mergeCell ref="BB436:BD436"/>
    <mergeCell ref="BB437:BD437"/>
    <mergeCell ref="C435:D437"/>
    <mergeCell ref="BB432:BD432"/>
    <mergeCell ref="BE432:BL434"/>
    <mergeCell ref="BB433:BD433"/>
    <mergeCell ref="BB434:BD434"/>
    <mergeCell ref="C432:D434"/>
    <mergeCell ref="BB429:BD429"/>
    <mergeCell ref="BE429:BL431"/>
    <mergeCell ref="BB430:BD430"/>
    <mergeCell ref="BB431:BD431"/>
    <mergeCell ref="C429:D431"/>
    <mergeCell ref="E429:N429"/>
    <mergeCell ref="O429:T430"/>
    <mergeCell ref="U429:Z431"/>
    <mergeCell ref="AA429:BA429"/>
    <mergeCell ref="E430:N431"/>
    <mergeCell ref="AA430:BA430"/>
    <mergeCell ref="O431:T431"/>
    <mergeCell ref="AA431:BA431"/>
    <mergeCell ref="E432:N432"/>
    <mergeCell ref="O432:T433"/>
    <mergeCell ref="U432:Z434"/>
    <mergeCell ref="AA432:BA432"/>
    <mergeCell ref="BB426:BD426"/>
    <mergeCell ref="BE426:BL428"/>
    <mergeCell ref="BB427:BD427"/>
    <mergeCell ref="BB428:BD428"/>
    <mergeCell ref="C426:D428"/>
    <mergeCell ref="BB423:BD423"/>
    <mergeCell ref="BE423:BL425"/>
    <mergeCell ref="BB424:BD424"/>
    <mergeCell ref="BB425:BD425"/>
    <mergeCell ref="C423:D425"/>
    <mergeCell ref="BB420:BD420"/>
    <mergeCell ref="BE420:BL422"/>
    <mergeCell ref="BB421:BD421"/>
    <mergeCell ref="BB422:BD422"/>
    <mergeCell ref="C420:D422"/>
    <mergeCell ref="BB417:BD417"/>
    <mergeCell ref="BE417:BL419"/>
    <mergeCell ref="BB418:BD418"/>
    <mergeCell ref="BB419:BD419"/>
    <mergeCell ref="C417:D419"/>
    <mergeCell ref="E417:N417"/>
    <mergeCell ref="O417:T418"/>
    <mergeCell ref="U417:Z419"/>
    <mergeCell ref="AA417:BA417"/>
    <mergeCell ref="E418:N419"/>
    <mergeCell ref="AA418:BA418"/>
    <mergeCell ref="O419:T419"/>
    <mergeCell ref="AA419:BA419"/>
    <mergeCell ref="E420:N420"/>
    <mergeCell ref="O420:T421"/>
    <mergeCell ref="U420:Z422"/>
    <mergeCell ref="AA420:BA420"/>
    <mergeCell ref="BB414:BD414"/>
    <mergeCell ref="BE414:BL416"/>
    <mergeCell ref="BB415:BD415"/>
    <mergeCell ref="BB416:BD416"/>
    <mergeCell ref="C414:D416"/>
    <mergeCell ref="BB411:BD411"/>
    <mergeCell ref="BE411:BL413"/>
    <mergeCell ref="BB412:BD412"/>
    <mergeCell ref="BB413:BD413"/>
    <mergeCell ref="C411:D413"/>
    <mergeCell ref="BB408:BD408"/>
    <mergeCell ref="BE408:BL410"/>
    <mergeCell ref="BB409:BD409"/>
    <mergeCell ref="BB410:BD410"/>
    <mergeCell ref="C408:D410"/>
    <mergeCell ref="BB405:BD405"/>
    <mergeCell ref="BE405:BL407"/>
    <mergeCell ref="BB406:BD406"/>
    <mergeCell ref="BB407:BD407"/>
    <mergeCell ref="C405:D407"/>
    <mergeCell ref="E405:N405"/>
    <mergeCell ref="O405:T406"/>
    <mergeCell ref="U405:Z407"/>
    <mergeCell ref="AA405:BA405"/>
    <mergeCell ref="E406:N407"/>
    <mergeCell ref="AA406:BA406"/>
    <mergeCell ref="O407:T407"/>
    <mergeCell ref="AA407:BA407"/>
    <mergeCell ref="E408:N408"/>
    <mergeCell ref="O408:T409"/>
    <mergeCell ref="U408:Z410"/>
    <mergeCell ref="AA408:BA408"/>
    <mergeCell ref="E397:N398"/>
    <mergeCell ref="O397:T398"/>
    <mergeCell ref="U397:Z398"/>
    <mergeCell ref="AA397:AD398"/>
    <mergeCell ref="AE397:BA398"/>
    <mergeCell ref="BB385:BD385"/>
    <mergeCell ref="BE385:BL387"/>
    <mergeCell ref="BB386:BD386"/>
    <mergeCell ref="BB387:BD387"/>
    <mergeCell ref="C385:D387"/>
    <mergeCell ref="BB382:BD382"/>
    <mergeCell ref="BE382:BL384"/>
    <mergeCell ref="BB383:BD383"/>
    <mergeCell ref="BB384:BD384"/>
    <mergeCell ref="C382:D384"/>
    <mergeCell ref="P393:W393"/>
    <mergeCell ref="X393:AD393"/>
    <mergeCell ref="AH393:AO393"/>
    <mergeCell ref="AP393:BG393"/>
    <mergeCell ref="BB379:BD379"/>
    <mergeCell ref="BE379:BL381"/>
    <mergeCell ref="BB380:BD380"/>
    <mergeCell ref="BB381:BD381"/>
    <mergeCell ref="C379:D381"/>
    <mergeCell ref="E382:N382"/>
    <mergeCell ref="O382:T383"/>
    <mergeCell ref="U382:Z384"/>
    <mergeCell ref="AA382:BA382"/>
    <mergeCell ref="E383:N384"/>
    <mergeCell ref="AA383:BA383"/>
    <mergeCell ref="O384:T384"/>
    <mergeCell ref="AA384:BA384"/>
    <mergeCell ref="E385:N385"/>
    <mergeCell ref="O385:T386"/>
    <mergeCell ref="U385:Z387"/>
    <mergeCell ref="AA385:BA385"/>
    <mergeCell ref="E386:N387"/>
    <mergeCell ref="AA386:BA386"/>
    <mergeCell ref="O387:T387"/>
    <mergeCell ref="AA387:BA387"/>
    <mergeCell ref="BB376:BD376"/>
    <mergeCell ref="BE376:BL378"/>
    <mergeCell ref="BB377:BD377"/>
    <mergeCell ref="BB378:BD378"/>
    <mergeCell ref="C376:D378"/>
    <mergeCell ref="BB373:BD373"/>
    <mergeCell ref="BE373:BL375"/>
    <mergeCell ref="BB374:BD374"/>
    <mergeCell ref="BB375:BD375"/>
    <mergeCell ref="C373:D375"/>
    <mergeCell ref="BB370:BD370"/>
    <mergeCell ref="BE370:BL372"/>
    <mergeCell ref="BB371:BD371"/>
    <mergeCell ref="BB372:BD372"/>
    <mergeCell ref="C370:D372"/>
    <mergeCell ref="BB367:BD367"/>
    <mergeCell ref="BE367:BL369"/>
    <mergeCell ref="BB368:BD368"/>
    <mergeCell ref="BB369:BD369"/>
    <mergeCell ref="C367:D369"/>
    <mergeCell ref="E370:N370"/>
    <mergeCell ref="O370:T371"/>
    <mergeCell ref="U370:Z372"/>
    <mergeCell ref="AA370:BA370"/>
    <mergeCell ref="E371:N372"/>
    <mergeCell ref="AA371:BA371"/>
    <mergeCell ref="O372:T372"/>
    <mergeCell ref="AA372:BA372"/>
    <mergeCell ref="E373:N373"/>
    <mergeCell ref="O373:T374"/>
    <mergeCell ref="U373:Z375"/>
    <mergeCell ref="AA373:BA373"/>
    <mergeCell ref="BB364:BD364"/>
    <mergeCell ref="BE364:BL366"/>
    <mergeCell ref="BB365:BD365"/>
    <mergeCell ref="BB366:BD366"/>
    <mergeCell ref="C364:D366"/>
    <mergeCell ref="BB361:BD361"/>
    <mergeCell ref="BE361:BL363"/>
    <mergeCell ref="BB362:BD362"/>
    <mergeCell ref="BB363:BD363"/>
    <mergeCell ref="C361:D363"/>
    <mergeCell ref="BB358:BD358"/>
    <mergeCell ref="BE358:BL360"/>
    <mergeCell ref="BB359:BD359"/>
    <mergeCell ref="BB360:BD360"/>
    <mergeCell ref="C358:D360"/>
    <mergeCell ref="BB355:BD355"/>
    <mergeCell ref="BE355:BL357"/>
    <mergeCell ref="BB356:BD356"/>
    <mergeCell ref="BB357:BD357"/>
    <mergeCell ref="C355:D357"/>
    <mergeCell ref="E358:N358"/>
    <mergeCell ref="O358:T359"/>
    <mergeCell ref="U358:Z360"/>
    <mergeCell ref="AA358:BA358"/>
    <mergeCell ref="E359:N360"/>
    <mergeCell ref="AA359:BA359"/>
    <mergeCell ref="O360:T360"/>
    <mergeCell ref="AA360:BA360"/>
    <mergeCell ref="E361:N361"/>
    <mergeCell ref="O361:T362"/>
    <mergeCell ref="U361:Z363"/>
    <mergeCell ref="AA361:BA361"/>
    <mergeCell ref="BB352:BD352"/>
    <mergeCell ref="BE352:BL354"/>
    <mergeCell ref="BB353:BD353"/>
    <mergeCell ref="BB354:BD354"/>
    <mergeCell ref="C352:D354"/>
    <mergeCell ref="BB349:BD349"/>
    <mergeCell ref="BE349:BL351"/>
    <mergeCell ref="BB350:BD350"/>
    <mergeCell ref="BB351:BD351"/>
    <mergeCell ref="C349:D351"/>
    <mergeCell ref="BB346:BD346"/>
    <mergeCell ref="BE346:BL348"/>
    <mergeCell ref="BB347:BD347"/>
    <mergeCell ref="BB348:BD348"/>
    <mergeCell ref="C346:D348"/>
    <mergeCell ref="BB344:BD344"/>
    <mergeCell ref="BB345:BD345"/>
    <mergeCell ref="O343:T344"/>
    <mergeCell ref="U343:Z345"/>
    <mergeCell ref="AA343:BA343"/>
    <mergeCell ref="E344:N345"/>
    <mergeCell ref="AA344:BA344"/>
    <mergeCell ref="O345:T345"/>
    <mergeCell ref="AA345:BA345"/>
    <mergeCell ref="E346:N346"/>
    <mergeCell ref="O346:T347"/>
    <mergeCell ref="U346:Z348"/>
    <mergeCell ref="AA346:BA346"/>
    <mergeCell ref="E347:N348"/>
    <mergeCell ref="AA347:BA347"/>
    <mergeCell ref="O348:T348"/>
    <mergeCell ref="AA348:BA348"/>
    <mergeCell ref="BB341:BD342"/>
    <mergeCell ref="BE341:BL342"/>
    <mergeCell ref="C343:D345"/>
    <mergeCell ref="BB343:BD343"/>
    <mergeCell ref="BE343:BL345"/>
    <mergeCell ref="C341:D342"/>
    <mergeCell ref="P337:W337"/>
    <mergeCell ref="X337:AD337"/>
    <mergeCell ref="AH337:AO337"/>
    <mergeCell ref="AP337:BG337"/>
    <mergeCell ref="BI337:BL337"/>
    <mergeCell ref="C339:BL339"/>
    <mergeCell ref="E343:N343"/>
    <mergeCell ref="BB329:BD329"/>
    <mergeCell ref="BE329:BL331"/>
    <mergeCell ref="BB330:BD330"/>
    <mergeCell ref="BB331:BD331"/>
    <mergeCell ref="C329:D331"/>
    <mergeCell ref="E329:N329"/>
    <mergeCell ref="O329:T330"/>
    <mergeCell ref="U329:Z331"/>
    <mergeCell ref="AA329:BA329"/>
    <mergeCell ref="E330:N331"/>
    <mergeCell ref="AA330:BA330"/>
    <mergeCell ref="O331:T331"/>
    <mergeCell ref="AA331:BA331"/>
    <mergeCell ref="E341:N342"/>
    <mergeCell ref="O341:T342"/>
    <mergeCell ref="U341:Z342"/>
    <mergeCell ref="AA341:AD342"/>
    <mergeCell ref="AE341:BA342"/>
    <mergeCell ref="J332:P332"/>
    <mergeCell ref="BB326:BD326"/>
    <mergeCell ref="BE326:BL328"/>
    <mergeCell ref="BB327:BD327"/>
    <mergeCell ref="BB328:BD328"/>
    <mergeCell ref="C326:D328"/>
    <mergeCell ref="BB323:BD323"/>
    <mergeCell ref="BE323:BL325"/>
    <mergeCell ref="BB324:BD324"/>
    <mergeCell ref="BB325:BD325"/>
    <mergeCell ref="C323:D325"/>
    <mergeCell ref="BB320:BD320"/>
    <mergeCell ref="BE320:BL322"/>
    <mergeCell ref="BB321:BD321"/>
    <mergeCell ref="BB322:BD322"/>
    <mergeCell ref="C320:D322"/>
    <mergeCell ref="BB317:BD317"/>
    <mergeCell ref="BE317:BL319"/>
    <mergeCell ref="BB318:BD318"/>
    <mergeCell ref="BB319:BD319"/>
    <mergeCell ref="C317:D319"/>
    <mergeCell ref="E317:N317"/>
    <mergeCell ref="O317:T318"/>
    <mergeCell ref="U317:Z319"/>
    <mergeCell ref="AA317:BA317"/>
    <mergeCell ref="E318:N319"/>
    <mergeCell ref="AA318:BA318"/>
    <mergeCell ref="O319:T319"/>
    <mergeCell ref="AA319:BA319"/>
    <mergeCell ref="E320:N320"/>
    <mergeCell ref="O320:T321"/>
    <mergeCell ref="U320:Z322"/>
    <mergeCell ref="AA320:BA320"/>
    <mergeCell ref="BB314:BD314"/>
    <mergeCell ref="BE314:BL316"/>
    <mergeCell ref="BB315:BD315"/>
    <mergeCell ref="BB316:BD316"/>
    <mergeCell ref="C314:D316"/>
    <mergeCell ref="BB311:BD311"/>
    <mergeCell ref="BE311:BL313"/>
    <mergeCell ref="BB312:BD312"/>
    <mergeCell ref="BB313:BD313"/>
    <mergeCell ref="C311:D313"/>
    <mergeCell ref="BB308:BD308"/>
    <mergeCell ref="BE308:BL310"/>
    <mergeCell ref="BB309:BD309"/>
    <mergeCell ref="BB310:BD310"/>
    <mergeCell ref="C308:D310"/>
    <mergeCell ref="BB305:BD305"/>
    <mergeCell ref="BE305:BL307"/>
    <mergeCell ref="BB306:BD306"/>
    <mergeCell ref="BB307:BD307"/>
    <mergeCell ref="C305:D307"/>
    <mergeCell ref="E305:N305"/>
    <mergeCell ref="O305:T306"/>
    <mergeCell ref="U305:Z307"/>
    <mergeCell ref="AA305:BA305"/>
    <mergeCell ref="E306:N307"/>
    <mergeCell ref="AA306:BA306"/>
    <mergeCell ref="O307:T307"/>
    <mergeCell ref="AA307:BA307"/>
    <mergeCell ref="E308:N308"/>
    <mergeCell ref="O308:T309"/>
    <mergeCell ref="U308:Z310"/>
    <mergeCell ref="AA308:BA308"/>
    <mergeCell ref="BB302:BD302"/>
    <mergeCell ref="BE302:BL304"/>
    <mergeCell ref="BB303:BD303"/>
    <mergeCell ref="BB304:BD304"/>
    <mergeCell ref="C302:D304"/>
    <mergeCell ref="BB299:BD299"/>
    <mergeCell ref="BE299:BL301"/>
    <mergeCell ref="BB300:BD300"/>
    <mergeCell ref="BB301:BD301"/>
    <mergeCell ref="C299:D301"/>
    <mergeCell ref="BB296:BD296"/>
    <mergeCell ref="BE296:BL298"/>
    <mergeCell ref="BB297:BD297"/>
    <mergeCell ref="BB298:BD298"/>
    <mergeCell ref="C296:D298"/>
    <mergeCell ref="BB293:BD293"/>
    <mergeCell ref="BE293:BL295"/>
    <mergeCell ref="BB294:BD294"/>
    <mergeCell ref="BB295:BD295"/>
    <mergeCell ref="C293:D295"/>
    <mergeCell ref="E293:N293"/>
    <mergeCell ref="O293:T294"/>
    <mergeCell ref="U293:Z295"/>
    <mergeCell ref="AA293:BA293"/>
    <mergeCell ref="E294:N295"/>
    <mergeCell ref="AA294:BA294"/>
    <mergeCell ref="O295:T295"/>
    <mergeCell ref="AA295:BA295"/>
    <mergeCell ref="E296:N296"/>
    <mergeCell ref="O296:T297"/>
    <mergeCell ref="U296:Z298"/>
    <mergeCell ref="AA296:BA296"/>
    <mergeCell ref="E285:N286"/>
    <mergeCell ref="O285:T286"/>
    <mergeCell ref="U285:Z286"/>
    <mergeCell ref="AA285:AD286"/>
    <mergeCell ref="AE285:BA286"/>
    <mergeCell ref="BB273:BD273"/>
    <mergeCell ref="BE273:BL275"/>
    <mergeCell ref="BB274:BD274"/>
    <mergeCell ref="BB275:BD275"/>
    <mergeCell ref="C273:D275"/>
    <mergeCell ref="BB270:BD270"/>
    <mergeCell ref="BE270:BL272"/>
    <mergeCell ref="BB271:BD271"/>
    <mergeCell ref="BB272:BD272"/>
    <mergeCell ref="C270:D272"/>
    <mergeCell ref="BB267:BD267"/>
    <mergeCell ref="BE267:BL269"/>
    <mergeCell ref="BB268:BD268"/>
    <mergeCell ref="BB269:BD269"/>
    <mergeCell ref="C267:D269"/>
    <mergeCell ref="E270:N270"/>
    <mergeCell ref="O270:T271"/>
    <mergeCell ref="U270:Z272"/>
    <mergeCell ref="AA270:BA270"/>
    <mergeCell ref="E271:N272"/>
    <mergeCell ref="AA271:BA271"/>
    <mergeCell ref="O272:T272"/>
    <mergeCell ref="AA272:BA272"/>
    <mergeCell ref="E273:N273"/>
    <mergeCell ref="O273:T274"/>
    <mergeCell ref="U273:Z275"/>
    <mergeCell ref="AA273:BA273"/>
    <mergeCell ref="C264:D266"/>
    <mergeCell ref="BB261:BD261"/>
    <mergeCell ref="BE261:BL263"/>
    <mergeCell ref="BB262:BD262"/>
    <mergeCell ref="BB263:BD263"/>
    <mergeCell ref="C261:D263"/>
    <mergeCell ref="BB258:BD258"/>
    <mergeCell ref="BE258:BL260"/>
    <mergeCell ref="BB259:BD259"/>
    <mergeCell ref="BB260:BD260"/>
    <mergeCell ref="C258:D260"/>
    <mergeCell ref="BB255:BD255"/>
    <mergeCell ref="BE255:BL257"/>
    <mergeCell ref="BB256:BD256"/>
    <mergeCell ref="BB257:BD257"/>
    <mergeCell ref="C255:D257"/>
    <mergeCell ref="E258:N258"/>
    <mergeCell ref="O258:T259"/>
    <mergeCell ref="U258:Z260"/>
    <mergeCell ref="AA258:BA258"/>
    <mergeCell ref="E259:N260"/>
    <mergeCell ref="AA259:BA259"/>
    <mergeCell ref="O260:T260"/>
    <mergeCell ref="AA260:BA260"/>
    <mergeCell ref="E261:N261"/>
    <mergeCell ref="O261:T262"/>
    <mergeCell ref="U261:Z263"/>
    <mergeCell ref="AA261:BA261"/>
    <mergeCell ref="BB252:BD252"/>
    <mergeCell ref="BE252:BL254"/>
    <mergeCell ref="BB253:BD253"/>
    <mergeCell ref="BB254:BD254"/>
    <mergeCell ref="C252:D254"/>
    <mergeCell ref="BB249:BD249"/>
    <mergeCell ref="BE249:BL251"/>
    <mergeCell ref="BB250:BD250"/>
    <mergeCell ref="BB251:BD251"/>
    <mergeCell ref="C249:D251"/>
    <mergeCell ref="BB246:BD246"/>
    <mergeCell ref="BE246:BL248"/>
    <mergeCell ref="BB247:BD247"/>
    <mergeCell ref="BB248:BD248"/>
    <mergeCell ref="C246:D248"/>
    <mergeCell ref="BB243:BD243"/>
    <mergeCell ref="BE243:BL245"/>
    <mergeCell ref="BB244:BD244"/>
    <mergeCell ref="BB245:BD245"/>
    <mergeCell ref="C243:D245"/>
    <mergeCell ref="E246:N246"/>
    <mergeCell ref="O246:T247"/>
    <mergeCell ref="U246:Z248"/>
    <mergeCell ref="AA246:BA246"/>
    <mergeCell ref="E247:N248"/>
    <mergeCell ref="AA247:BA247"/>
    <mergeCell ref="O248:T248"/>
    <mergeCell ref="AA248:BA248"/>
    <mergeCell ref="E252:N252"/>
    <mergeCell ref="O252:T253"/>
    <mergeCell ref="U252:Z254"/>
    <mergeCell ref="AA252:BA252"/>
    <mergeCell ref="E212:N213"/>
    <mergeCell ref="AA212:BA212"/>
    <mergeCell ref="O213:T213"/>
    <mergeCell ref="AA213:BA213"/>
    <mergeCell ref="BB240:BD240"/>
    <mergeCell ref="BE240:BL242"/>
    <mergeCell ref="BB241:BD241"/>
    <mergeCell ref="BB242:BD242"/>
    <mergeCell ref="C240:D242"/>
    <mergeCell ref="BB237:BD237"/>
    <mergeCell ref="BE237:BL239"/>
    <mergeCell ref="BB238:BD238"/>
    <mergeCell ref="BB239:BD239"/>
    <mergeCell ref="C237:D239"/>
    <mergeCell ref="BB234:BD234"/>
    <mergeCell ref="BE234:BL236"/>
    <mergeCell ref="BB235:BD235"/>
    <mergeCell ref="BB236:BD236"/>
    <mergeCell ref="C234:D236"/>
    <mergeCell ref="BB232:BD232"/>
    <mergeCell ref="BB233:BD233"/>
    <mergeCell ref="O231:T232"/>
    <mergeCell ref="U231:Z233"/>
    <mergeCell ref="AA231:BA231"/>
    <mergeCell ref="E232:N233"/>
    <mergeCell ref="AA232:BA232"/>
    <mergeCell ref="O233:T233"/>
    <mergeCell ref="AA233:BA233"/>
    <mergeCell ref="E234:N234"/>
    <mergeCell ref="O234:T235"/>
    <mergeCell ref="U234:Z236"/>
    <mergeCell ref="AA234:BA234"/>
    <mergeCell ref="BB229:BD230"/>
    <mergeCell ref="BE229:BL230"/>
    <mergeCell ref="C231:D233"/>
    <mergeCell ref="BB231:BD231"/>
    <mergeCell ref="BE231:BL233"/>
    <mergeCell ref="C229:D230"/>
    <mergeCell ref="P225:W225"/>
    <mergeCell ref="X225:AD225"/>
    <mergeCell ref="AH225:AO225"/>
    <mergeCell ref="AP225:BG225"/>
    <mergeCell ref="BI225:BL225"/>
    <mergeCell ref="C227:BL227"/>
    <mergeCell ref="E231:N231"/>
    <mergeCell ref="BB217:BD217"/>
    <mergeCell ref="BE217:BL219"/>
    <mergeCell ref="BB218:BD218"/>
    <mergeCell ref="BB219:BD219"/>
    <mergeCell ref="C217:D219"/>
    <mergeCell ref="E229:N230"/>
    <mergeCell ref="O229:T230"/>
    <mergeCell ref="U229:Z230"/>
    <mergeCell ref="AA229:AD230"/>
    <mergeCell ref="AE229:BA230"/>
    <mergeCell ref="J220:P220"/>
    <mergeCell ref="BB214:BD214"/>
    <mergeCell ref="BE214:BL216"/>
    <mergeCell ref="BB215:BD215"/>
    <mergeCell ref="BB216:BD216"/>
    <mergeCell ref="C214:D216"/>
    <mergeCell ref="BB211:BD211"/>
    <mergeCell ref="BE211:BL213"/>
    <mergeCell ref="BB212:BD212"/>
    <mergeCell ref="BB213:BD213"/>
    <mergeCell ref="C211:D213"/>
    <mergeCell ref="BB208:BD208"/>
    <mergeCell ref="BE208:BL210"/>
    <mergeCell ref="BB209:BD209"/>
    <mergeCell ref="BB210:BD210"/>
    <mergeCell ref="C208:D210"/>
    <mergeCell ref="BB205:BD205"/>
    <mergeCell ref="BE205:BL207"/>
    <mergeCell ref="BB206:BD206"/>
    <mergeCell ref="BB207:BD207"/>
    <mergeCell ref="C205:D207"/>
    <mergeCell ref="E208:N208"/>
    <mergeCell ref="O208:T209"/>
    <mergeCell ref="U208:Z210"/>
    <mergeCell ref="AA208:BA208"/>
    <mergeCell ref="E209:N210"/>
    <mergeCell ref="AA209:BA209"/>
    <mergeCell ref="O210:T210"/>
    <mergeCell ref="AA210:BA210"/>
    <mergeCell ref="E211:N211"/>
    <mergeCell ref="O211:T212"/>
    <mergeCell ref="U211:Z213"/>
    <mergeCell ref="AA211:BA211"/>
    <mergeCell ref="BB202:BD202"/>
    <mergeCell ref="BE202:BL204"/>
    <mergeCell ref="BB203:BD203"/>
    <mergeCell ref="BB204:BD204"/>
    <mergeCell ref="C202:D204"/>
    <mergeCell ref="BB199:BD199"/>
    <mergeCell ref="BE199:BL201"/>
    <mergeCell ref="BB200:BD200"/>
    <mergeCell ref="BB201:BD201"/>
    <mergeCell ref="C199:D201"/>
    <mergeCell ref="BB196:BD196"/>
    <mergeCell ref="BE196:BL198"/>
    <mergeCell ref="BB197:BD197"/>
    <mergeCell ref="BB198:BD198"/>
    <mergeCell ref="C196:D198"/>
    <mergeCell ref="BB193:BD193"/>
    <mergeCell ref="BE193:BL195"/>
    <mergeCell ref="BB194:BD194"/>
    <mergeCell ref="BB195:BD195"/>
    <mergeCell ref="C193:D195"/>
    <mergeCell ref="E196:N196"/>
    <mergeCell ref="O196:T197"/>
    <mergeCell ref="U196:Z198"/>
    <mergeCell ref="AA196:BA196"/>
    <mergeCell ref="E197:N198"/>
    <mergeCell ref="AA197:BA197"/>
    <mergeCell ref="O198:T198"/>
    <mergeCell ref="AA198:BA198"/>
    <mergeCell ref="E199:N199"/>
    <mergeCell ref="O199:T200"/>
    <mergeCell ref="U199:Z201"/>
    <mergeCell ref="AA199:BA199"/>
    <mergeCell ref="BE155:BL157"/>
    <mergeCell ref="BB156:BD156"/>
    <mergeCell ref="BB157:BD157"/>
    <mergeCell ref="C155:D157"/>
    <mergeCell ref="O175:T176"/>
    <mergeCell ref="U175:Z177"/>
    <mergeCell ref="AA175:BA175"/>
    <mergeCell ref="E176:N177"/>
    <mergeCell ref="AA176:BA176"/>
    <mergeCell ref="O177:T177"/>
    <mergeCell ref="AA177:BA177"/>
    <mergeCell ref="BB190:BD190"/>
    <mergeCell ref="BE190:BL192"/>
    <mergeCell ref="BB191:BD191"/>
    <mergeCell ref="BB192:BD192"/>
    <mergeCell ref="C190:D192"/>
    <mergeCell ref="BB187:BD187"/>
    <mergeCell ref="BE187:BL189"/>
    <mergeCell ref="BB188:BD188"/>
    <mergeCell ref="BB189:BD189"/>
    <mergeCell ref="C187:D189"/>
    <mergeCell ref="BB184:BD184"/>
    <mergeCell ref="BE184:BL186"/>
    <mergeCell ref="BB185:BD185"/>
    <mergeCell ref="BB186:BD186"/>
    <mergeCell ref="C184:D186"/>
    <mergeCell ref="BB181:BD181"/>
    <mergeCell ref="BE181:BL183"/>
    <mergeCell ref="BB182:BD182"/>
    <mergeCell ref="BB183:BD183"/>
    <mergeCell ref="C181:D183"/>
    <mergeCell ref="E178:N178"/>
    <mergeCell ref="BB178:BD178"/>
    <mergeCell ref="BE178:BL180"/>
    <mergeCell ref="BB179:BD179"/>
    <mergeCell ref="BB180:BD180"/>
    <mergeCell ref="C178:D180"/>
    <mergeCell ref="BB176:BD176"/>
    <mergeCell ref="BB177:BD177"/>
    <mergeCell ref="BB173:BD174"/>
    <mergeCell ref="BE173:BL174"/>
    <mergeCell ref="C175:D177"/>
    <mergeCell ref="BB175:BD175"/>
    <mergeCell ref="BE175:BL177"/>
    <mergeCell ref="C173:D174"/>
    <mergeCell ref="E175:N175"/>
    <mergeCell ref="BB152:BD152"/>
    <mergeCell ref="BE152:BL154"/>
    <mergeCell ref="BB153:BD153"/>
    <mergeCell ref="BB154:BD154"/>
    <mergeCell ref="C152:D154"/>
    <mergeCell ref="BI169:BL169"/>
    <mergeCell ref="C171:BL171"/>
    <mergeCell ref="BE161:BL163"/>
    <mergeCell ref="BB162:BD162"/>
    <mergeCell ref="BB163:BD163"/>
    <mergeCell ref="BB160:BD160"/>
    <mergeCell ref="C161:D163"/>
    <mergeCell ref="BB161:BD161"/>
    <mergeCell ref="BB158:BD158"/>
    <mergeCell ref="BE158:BL160"/>
    <mergeCell ref="BB159:BD159"/>
    <mergeCell ref="C158:D160"/>
    <mergeCell ref="BB155:BD155"/>
    <mergeCell ref="BB149:BD149"/>
    <mergeCell ref="BE149:BL151"/>
    <mergeCell ref="BB150:BD150"/>
    <mergeCell ref="BB151:BD151"/>
    <mergeCell ref="C149:D151"/>
    <mergeCell ref="BB146:BD146"/>
    <mergeCell ref="BE146:BL148"/>
    <mergeCell ref="BB147:BD147"/>
    <mergeCell ref="BB148:BD148"/>
    <mergeCell ref="C146:D148"/>
    <mergeCell ref="BB143:BD143"/>
    <mergeCell ref="BE143:BL145"/>
    <mergeCell ref="BB144:BD144"/>
    <mergeCell ref="BB145:BD145"/>
    <mergeCell ref="C143:D145"/>
    <mergeCell ref="E146:N146"/>
    <mergeCell ref="O146:T147"/>
    <mergeCell ref="U146:Z148"/>
    <mergeCell ref="AA146:BA146"/>
    <mergeCell ref="E147:N148"/>
    <mergeCell ref="AA147:BA147"/>
    <mergeCell ref="O148:T148"/>
    <mergeCell ref="AA148:BA148"/>
    <mergeCell ref="E149:N149"/>
    <mergeCell ref="O149:T150"/>
    <mergeCell ref="U149:Z151"/>
    <mergeCell ref="AA149:BA149"/>
    <mergeCell ref="E143:N143"/>
    <mergeCell ref="O143:T144"/>
    <mergeCell ref="U143:Z145"/>
    <mergeCell ref="AA143:BA143"/>
    <mergeCell ref="E144:N145"/>
    <mergeCell ref="BB140:BD140"/>
    <mergeCell ref="BE140:BL142"/>
    <mergeCell ref="BB141:BD141"/>
    <mergeCell ref="BB142:BD142"/>
    <mergeCell ref="C140:D142"/>
    <mergeCell ref="BB137:BD137"/>
    <mergeCell ref="BE137:BL139"/>
    <mergeCell ref="BB138:BD138"/>
    <mergeCell ref="BB139:BD139"/>
    <mergeCell ref="C137:D139"/>
    <mergeCell ref="BB134:BD134"/>
    <mergeCell ref="BE134:BL136"/>
    <mergeCell ref="BB135:BD135"/>
    <mergeCell ref="BB136:BD136"/>
    <mergeCell ref="C134:D136"/>
    <mergeCell ref="BB131:BD131"/>
    <mergeCell ref="BE131:BL133"/>
    <mergeCell ref="BB132:BD132"/>
    <mergeCell ref="BB133:BD133"/>
    <mergeCell ref="C131:D133"/>
    <mergeCell ref="E134:N134"/>
    <mergeCell ref="O134:T135"/>
    <mergeCell ref="U134:Z136"/>
    <mergeCell ref="AA134:BA134"/>
    <mergeCell ref="E135:N136"/>
    <mergeCell ref="AA135:BA135"/>
    <mergeCell ref="O136:T136"/>
    <mergeCell ref="AA136:BA136"/>
    <mergeCell ref="E137:N137"/>
    <mergeCell ref="O137:T138"/>
    <mergeCell ref="U137:Z139"/>
    <mergeCell ref="AA137:BA137"/>
    <mergeCell ref="BB128:BD128"/>
    <mergeCell ref="BE128:BL130"/>
    <mergeCell ref="BB129:BD129"/>
    <mergeCell ref="BB130:BD130"/>
    <mergeCell ref="C128:D130"/>
    <mergeCell ref="BB125:BD125"/>
    <mergeCell ref="BE125:BL127"/>
    <mergeCell ref="BB126:BD126"/>
    <mergeCell ref="BB127:BD127"/>
    <mergeCell ref="C125:D127"/>
    <mergeCell ref="BB122:BD122"/>
    <mergeCell ref="BE122:BL124"/>
    <mergeCell ref="BB123:BD123"/>
    <mergeCell ref="BB124:BD124"/>
    <mergeCell ref="C122:D124"/>
    <mergeCell ref="BB120:BD120"/>
    <mergeCell ref="BB121:BD121"/>
    <mergeCell ref="O119:T120"/>
    <mergeCell ref="U119:Z121"/>
    <mergeCell ref="AA119:BA119"/>
    <mergeCell ref="E120:N121"/>
    <mergeCell ref="AA120:BA120"/>
    <mergeCell ref="O121:T121"/>
    <mergeCell ref="AA121:BA121"/>
    <mergeCell ref="E122:N122"/>
    <mergeCell ref="O122:T123"/>
    <mergeCell ref="U122:Z124"/>
    <mergeCell ref="AA122:BA122"/>
    <mergeCell ref="E123:N124"/>
    <mergeCell ref="AA123:BA123"/>
    <mergeCell ref="O124:T124"/>
    <mergeCell ref="AA124:BA124"/>
    <mergeCell ref="BB117:BD118"/>
    <mergeCell ref="BE117:BL118"/>
    <mergeCell ref="C119:D121"/>
    <mergeCell ref="BB119:BD119"/>
    <mergeCell ref="BE119:BL121"/>
    <mergeCell ref="C117:D118"/>
    <mergeCell ref="P113:W113"/>
    <mergeCell ref="X113:AD113"/>
    <mergeCell ref="AH113:AO113"/>
    <mergeCell ref="AP113:BG113"/>
    <mergeCell ref="BI113:BL113"/>
    <mergeCell ref="C115:BL115"/>
    <mergeCell ref="E119:N119"/>
    <mergeCell ref="BB105:BD105"/>
    <mergeCell ref="BE105:BL107"/>
    <mergeCell ref="BB106:BD106"/>
    <mergeCell ref="BB107:BD107"/>
    <mergeCell ref="C105:D107"/>
    <mergeCell ref="E105:N105"/>
    <mergeCell ref="O105:T106"/>
    <mergeCell ref="U105:Z107"/>
    <mergeCell ref="AA105:BA105"/>
    <mergeCell ref="E106:N107"/>
    <mergeCell ref="AA106:BA106"/>
    <mergeCell ref="O107:T107"/>
    <mergeCell ref="AA107:BA107"/>
    <mergeCell ref="E117:N118"/>
    <mergeCell ref="O117:T118"/>
    <mergeCell ref="U117:Z118"/>
    <mergeCell ref="AA117:AD118"/>
    <mergeCell ref="AE117:BA118"/>
    <mergeCell ref="J108:P108"/>
    <mergeCell ref="BB102:BD102"/>
    <mergeCell ref="BE102:BL104"/>
    <mergeCell ref="BB103:BD103"/>
    <mergeCell ref="BB104:BD104"/>
    <mergeCell ref="C102:D104"/>
    <mergeCell ref="BB99:BD99"/>
    <mergeCell ref="BE99:BL101"/>
    <mergeCell ref="BB100:BD100"/>
    <mergeCell ref="BB101:BD101"/>
    <mergeCell ref="C99:D101"/>
    <mergeCell ref="BB96:BD96"/>
    <mergeCell ref="BE96:BL98"/>
    <mergeCell ref="BB97:BD97"/>
    <mergeCell ref="BB98:BD98"/>
    <mergeCell ref="C96:D98"/>
    <mergeCell ref="BB93:BD93"/>
    <mergeCell ref="BE93:BL95"/>
    <mergeCell ref="BB94:BD94"/>
    <mergeCell ref="BB95:BD95"/>
    <mergeCell ref="C93:D95"/>
    <mergeCell ref="E93:N93"/>
    <mergeCell ref="O93:T94"/>
    <mergeCell ref="U93:Z95"/>
    <mergeCell ref="AA93:BA93"/>
    <mergeCell ref="E94:N95"/>
    <mergeCell ref="AA94:BA94"/>
    <mergeCell ref="O95:T95"/>
    <mergeCell ref="AA95:BA95"/>
    <mergeCell ref="E96:N96"/>
    <mergeCell ref="O96:T97"/>
    <mergeCell ref="U96:Z98"/>
    <mergeCell ref="AA96:BA96"/>
    <mergeCell ref="BB90:BD90"/>
    <mergeCell ref="BE90:BL92"/>
    <mergeCell ref="BB91:BD91"/>
    <mergeCell ref="BB92:BD92"/>
    <mergeCell ref="C90:D92"/>
    <mergeCell ref="BB87:BD87"/>
    <mergeCell ref="BE87:BL89"/>
    <mergeCell ref="BB88:BD88"/>
    <mergeCell ref="BB89:BD89"/>
    <mergeCell ref="C87:D89"/>
    <mergeCell ref="BB84:BD84"/>
    <mergeCell ref="BE84:BL86"/>
    <mergeCell ref="BB85:BD85"/>
    <mergeCell ref="BB86:BD86"/>
    <mergeCell ref="C84:D86"/>
    <mergeCell ref="BB81:BD81"/>
    <mergeCell ref="BE81:BL83"/>
    <mergeCell ref="BB82:BD82"/>
    <mergeCell ref="BB83:BD83"/>
    <mergeCell ref="C81:D83"/>
    <mergeCell ref="E81:N81"/>
    <mergeCell ref="O81:T82"/>
    <mergeCell ref="U81:Z83"/>
    <mergeCell ref="AA81:BA81"/>
    <mergeCell ref="E82:N83"/>
    <mergeCell ref="AA82:BA82"/>
    <mergeCell ref="O83:T83"/>
    <mergeCell ref="AA83:BA83"/>
    <mergeCell ref="E84:N84"/>
    <mergeCell ref="O84:T85"/>
    <mergeCell ref="U84:Z86"/>
    <mergeCell ref="AA84:BA84"/>
    <mergeCell ref="BB78:BD78"/>
    <mergeCell ref="BE78:BL80"/>
    <mergeCell ref="BB79:BD79"/>
    <mergeCell ref="BB80:BD80"/>
    <mergeCell ref="C78:D80"/>
    <mergeCell ref="BB75:BD75"/>
    <mergeCell ref="BE75:BL77"/>
    <mergeCell ref="BB76:BD76"/>
    <mergeCell ref="BB77:BD77"/>
    <mergeCell ref="C75:D77"/>
    <mergeCell ref="BB72:BD72"/>
    <mergeCell ref="BE72:BL74"/>
    <mergeCell ref="BB73:BD73"/>
    <mergeCell ref="BB74:BD74"/>
    <mergeCell ref="C72:D74"/>
    <mergeCell ref="BB69:BD69"/>
    <mergeCell ref="BE69:BL71"/>
    <mergeCell ref="BB70:BD70"/>
    <mergeCell ref="BB71:BD71"/>
    <mergeCell ref="C69:D71"/>
    <mergeCell ref="E69:N69"/>
    <mergeCell ref="O69:T70"/>
    <mergeCell ref="U69:Z71"/>
    <mergeCell ref="AA69:BA69"/>
    <mergeCell ref="E70:N71"/>
    <mergeCell ref="AA70:BA70"/>
    <mergeCell ref="O71:T71"/>
    <mergeCell ref="AA71:BA71"/>
    <mergeCell ref="E72:N72"/>
    <mergeCell ref="O72:T73"/>
    <mergeCell ref="U72:Z74"/>
    <mergeCell ref="AA72:BA72"/>
    <mergeCell ref="BE66:BL68"/>
    <mergeCell ref="BB67:BD67"/>
    <mergeCell ref="BB68:BD68"/>
    <mergeCell ref="C66:D68"/>
    <mergeCell ref="BB63:BD63"/>
    <mergeCell ref="BE63:BL65"/>
    <mergeCell ref="BB64:BD64"/>
    <mergeCell ref="BB65:BD65"/>
    <mergeCell ref="C63:D65"/>
    <mergeCell ref="C59:BL59"/>
    <mergeCell ref="C61:D62"/>
    <mergeCell ref="BB61:BD62"/>
    <mergeCell ref="BE61:BL62"/>
    <mergeCell ref="AI55:BD55"/>
    <mergeCell ref="BE55:BL55"/>
    <mergeCell ref="P57:W57"/>
    <mergeCell ref="X57:AD57"/>
    <mergeCell ref="AH57:AO57"/>
    <mergeCell ref="AP57:BG57"/>
    <mergeCell ref="BI57:BL57"/>
    <mergeCell ref="E61:N62"/>
    <mergeCell ref="O61:T62"/>
    <mergeCell ref="U61:Z62"/>
    <mergeCell ref="AA61:AD62"/>
    <mergeCell ref="AE61:BA62"/>
    <mergeCell ref="E63:N63"/>
    <mergeCell ref="O63:T64"/>
    <mergeCell ref="U63:Z65"/>
    <mergeCell ref="AA63:BA63"/>
    <mergeCell ref="E64:N65"/>
    <mergeCell ref="AA64:BA64"/>
    <mergeCell ref="O65:T65"/>
    <mergeCell ref="BE52:BL52"/>
    <mergeCell ref="AI53:BD53"/>
    <mergeCell ref="BE53:BL53"/>
    <mergeCell ref="AI54:BD54"/>
    <mergeCell ref="BE54:BL54"/>
    <mergeCell ref="BB49:BD49"/>
    <mergeCell ref="BE49:BL51"/>
    <mergeCell ref="BB50:BD50"/>
    <mergeCell ref="BB51:BD51"/>
    <mergeCell ref="O49:T50"/>
    <mergeCell ref="U49:Z51"/>
    <mergeCell ref="O51:T51"/>
    <mergeCell ref="C49:D51"/>
    <mergeCell ref="AA49:BA49"/>
    <mergeCell ref="AA50:BA50"/>
    <mergeCell ref="AA51:BA51"/>
    <mergeCell ref="BB46:BD46"/>
    <mergeCell ref="BE46:BL48"/>
    <mergeCell ref="BB47:BD47"/>
    <mergeCell ref="BB48:BD48"/>
    <mergeCell ref="C46:D48"/>
    <mergeCell ref="AA46:BA46"/>
    <mergeCell ref="AA47:BA47"/>
    <mergeCell ref="AA48:BA48"/>
    <mergeCell ref="E46:N46"/>
    <mergeCell ref="J52:P52"/>
    <mergeCell ref="BE43:BL45"/>
    <mergeCell ref="BB44:BD44"/>
    <mergeCell ref="BB45:BD45"/>
    <mergeCell ref="C43:D45"/>
    <mergeCell ref="AA43:BA43"/>
    <mergeCell ref="AA44:BA44"/>
    <mergeCell ref="AA45:BA45"/>
    <mergeCell ref="O46:T47"/>
    <mergeCell ref="U46:Z48"/>
    <mergeCell ref="E47:N48"/>
    <mergeCell ref="O48:T48"/>
    <mergeCell ref="E49:N49"/>
    <mergeCell ref="E50:N51"/>
    <mergeCell ref="BB41:BD41"/>
    <mergeCell ref="BB42:BD42"/>
    <mergeCell ref="C40:D42"/>
    <mergeCell ref="BB40:BD40"/>
    <mergeCell ref="BE40:BL42"/>
    <mergeCell ref="AA40:BA40"/>
    <mergeCell ref="AA41:BA41"/>
    <mergeCell ref="AA42:BA42"/>
    <mergeCell ref="E40:N40"/>
    <mergeCell ref="O40:T41"/>
    <mergeCell ref="U40:Z42"/>
    <mergeCell ref="E41:N42"/>
    <mergeCell ref="O42:T42"/>
    <mergeCell ref="E43:N43"/>
    <mergeCell ref="O43:T44"/>
    <mergeCell ref="U43:Z45"/>
    <mergeCell ref="E44:N45"/>
    <mergeCell ref="O45:T45"/>
    <mergeCell ref="BB38:BD38"/>
    <mergeCell ref="BB39:BD39"/>
    <mergeCell ref="BB36:BD36"/>
    <mergeCell ref="C37:D39"/>
    <mergeCell ref="BB37:BD37"/>
    <mergeCell ref="BE37:BL39"/>
    <mergeCell ref="BB34:BD34"/>
    <mergeCell ref="BE34:BL36"/>
    <mergeCell ref="BB35:BD35"/>
    <mergeCell ref="C34:D36"/>
    <mergeCell ref="AA34:BA34"/>
    <mergeCell ref="AA35:BA35"/>
    <mergeCell ref="AA36:BA36"/>
    <mergeCell ref="AA37:BA37"/>
    <mergeCell ref="AA38:BA38"/>
    <mergeCell ref="AA39:BA39"/>
    <mergeCell ref="BB32:BD32"/>
    <mergeCell ref="BB33:BD33"/>
    <mergeCell ref="C31:D33"/>
    <mergeCell ref="BB31:BD31"/>
    <mergeCell ref="BE31:BL33"/>
    <mergeCell ref="U37:Z39"/>
    <mergeCell ref="E38:N39"/>
    <mergeCell ref="O39:T39"/>
    <mergeCell ref="E31:N31"/>
    <mergeCell ref="O31:T32"/>
    <mergeCell ref="U31:Z33"/>
    <mergeCell ref="E32:N33"/>
    <mergeCell ref="O33:T33"/>
    <mergeCell ref="BB29:BD29"/>
    <mergeCell ref="BB30:BD30"/>
    <mergeCell ref="BB27:BD27"/>
    <mergeCell ref="C28:D30"/>
    <mergeCell ref="BB28:BD28"/>
    <mergeCell ref="BE28:BL30"/>
    <mergeCell ref="AA28:BA28"/>
    <mergeCell ref="AA29:BA29"/>
    <mergeCell ref="AA30:BA30"/>
    <mergeCell ref="AA31:BA31"/>
    <mergeCell ref="AA32:BA32"/>
    <mergeCell ref="AA33:BA33"/>
    <mergeCell ref="U25:Z27"/>
    <mergeCell ref="E26:N27"/>
    <mergeCell ref="O27:T27"/>
    <mergeCell ref="BB25:BD25"/>
    <mergeCell ref="BE25:BL27"/>
    <mergeCell ref="BB26:BD26"/>
    <mergeCell ref="C25:D27"/>
    <mergeCell ref="AA25:BA25"/>
    <mergeCell ref="AA26:BA26"/>
    <mergeCell ref="AA27:BA27"/>
    <mergeCell ref="E28:N28"/>
    <mergeCell ref="O28:T29"/>
    <mergeCell ref="U28:Z30"/>
    <mergeCell ref="E29:N30"/>
    <mergeCell ref="O30:T30"/>
    <mergeCell ref="BB22:BD22"/>
    <mergeCell ref="BE22:BL24"/>
    <mergeCell ref="BB23:BD23"/>
    <mergeCell ref="BB24:BD24"/>
    <mergeCell ref="C22:D24"/>
    <mergeCell ref="AA22:BA22"/>
    <mergeCell ref="AA23:BA23"/>
    <mergeCell ref="AA24:BA24"/>
    <mergeCell ref="E22:N22"/>
    <mergeCell ref="O22:T23"/>
    <mergeCell ref="U22:Z24"/>
    <mergeCell ref="E23:N24"/>
    <mergeCell ref="O24:T24"/>
    <mergeCell ref="E25:N25"/>
    <mergeCell ref="O25:T26"/>
    <mergeCell ref="U10:Z12"/>
    <mergeCell ref="BB19:BD19"/>
    <mergeCell ref="BE19:BL21"/>
    <mergeCell ref="BB20:BD20"/>
    <mergeCell ref="BB21:BD21"/>
    <mergeCell ref="C19:D21"/>
    <mergeCell ref="AA19:BA19"/>
    <mergeCell ref="AA20:BA20"/>
    <mergeCell ref="AA21:BA21"/>
    <mergeCell ref="BB16:BD16"/>
    <mergeCell ref="BE16:BL18"/>
    <mergeCell ref="BB17:BD17"/>
    <mergeCell ref="BB18:BD18"/>
    <mergeCell ref="C16:D18"/>
    <mergeCell ref="AA16:BA16"/>
    <mergeCell ref="AA17:BA17"/>
    <mergeCell ref="AA18:BA18"/>
    <mergeCell ref="E16:N16"/>
    <mergeCell ref="E11:N12"/>
    <mergeCell ref="O12:T12"/>
    <mergeCell ref="E13:N13"/>
    <mergeCell ref="O13:T14"/>
    <mergeCell ref="U13:Z15"/>
    <mergeCell ref="E14:N15"/>
    <mergeCell ref="O15:T15"/>
    <mergeCell ref="O16:T17"/>
    <mergeCell ref="U16:Z18"/>
    <mergeCell ref="E17:N18"/>
    <mergeCell ref="O18:T18"/>
    <mergeCell ref="E19:N19"/>
    <mergeCell ref="O19:T20"/>
    <mergeCell ref="U19:Z21"/>
    <mergeCell ref="BB8:BD8"/>
    <mergeCell ref="BB9:BD9"/>
    <mergeCell ref="AA8:BA8"/>
    <mergeCell ref="AA9:BA9"/>
    <mergeCell ref="AA10:BA10"/>
    <mergeCell ref="AA11:BA11"/>
    <mergeCell ref="O7:T8"/>
    <mergeCell ref="O9:T9"/>
    <mergeCell ref="BB5:BD6"/>
    <mergeCell ref="BE5:BL6"/>
    <mergeCell ref="C7:D9"/>
    <mergeCell ref="BB7:BD7"/>
    <mergeCell ref="BE7:BL9"/>
    <mergeCell ref="C5:D6"/>
    <mergeCell ref="AA5:AD6"/>
    <mergeCell ref="AE5:BA6"/>
    <mergeCell ref="P1:W1"/>
    <mergeCell ref="X1:AD1"/>
    <mergeCell ref="AI1:AP1"/>
    <mergeCell ref="AQ1:BH1"/>
    <mergeCell ref="BI1:BL1"/>
    <mergeCell ref="C3:BL3"/>
    <mergeCell ref="BB13:BD13"/>
    <mergeCell ref="BE13:BL15"/>
    <mergeCell ref="BB14:BD14"/>
    <mergeCell ref="BB15:BD15"/>
    <mergeCell ref="C13:D15"/>
    <mergeCell ref="AA13:BA13"/>
    <mergeCell ref="AA14:BA14"/>
    <mergeCell ref="AA15:BA15"/>
    <mergeCell ref="BB10:BD10"/>
    <mergeCell ref="BE10:BL12"/>
    <mergeCell ref="BB11:BD11"/>
    <mergeCell ref="BB12:BD12"/>
    <mergeCell ref="C10:D12"/>
    <mergeCell ref="AA12:BA12"/>
    <mergeCell ref="E10:N10"/>
    <mergeCell ref="O10:T11"/>
    <mergeCell ref="AA7:BA7"/>
    <mergeCell ref="O5:T6"/>
  </mergeCells>
  <phoneticPr fontId="2"/>
  <conditionalFormatting sqref="BE7:BL9 E7:E8 O7 U7">
    <cfRule type="notContainsBlanks" dxfId="363" priority="539" stopIfTrue="1">
      <formula>LEN(TRIM(E7))&gt;0</formula>
    </cfRule>
  </conditionalFormatting>
  <conditionalFormatting sqref="BE10:BL12">
    <cfRule type="notContainsBlanks" dxfId="362" priority="524" stopIfTrue="1">
      <formula>LEN(TRIM(BE10))&gt;0</formula>
    </cfRule>
  </conditionalFormatting>
  <conditionalFormatting sqref="E49:E50 O49">
    <cfRule type="notContainsBlanks" dxfId="361" priority="479" stopIfTrue="1">
      <formula>LEN(TRIM(E49))&gt;0</formula>
    </cfRule>
  </conditionalFormatting>
  <conditionalFormatting sqref="BE13:BL15 U13">
    <cfRule type="notContainsBlanks" dxfId="360" priority="522" stopIfTrue="1">
      <formula>LEN(TRIM(U13))&gt;0</formula>
    </cfRule>
  </conditionalFormatting>
  <conditionalFormatting sqref="BE16:BL18 U16">
    <cfRule type="notContainsBlanks" dxfId="359" priority="520" stopIfTrue="1">
      <formula>LEN(TRIM(U16))&gt;0</formula>
    </cfRule>
  </conditionalFormatting>
  <conditionalFormatting sqref="BE19:BL21 U19">
    <cfRule type="notContainsBlanks" dxfId="358" priority="518" stopIfTrue="1">
      <formula>LEN(TRIM(U19))&gt;0</formula>
    </cfRule>
  </conditionalFormatting>
  <conditionalFormatting sqref="BE22:BL24 U22">
    <cfRule type="notContainsBlanks" dxfId="357" priority="516" stopIfTrue="1">
      <formula>LEN(TRIM(U22))&gt;0</formula>
    </cfRule>
  </conditionalFormatting>
  <conditionalFormatting sqref="BE25:BL27 U25">
    <cfRule type="notContainsBlanks" dxfId="356" priority="514" stopIfTrue="1">
      <formula>LEN(TRIM(U25))&gt;0</formula>
    </cfRule>
  </conditionalFormatting>
  <conditionalFormatting sqref="BE28:BL30 U28">
    <cfRule type="notContainsBlanks" dxfId="355" priority="512" stopIfTrue="1">
      <formula>LEN(TRIM(U28))&gt;0</formula>
    </cfRule>
  </conditionalFormatting>
  <conditionalFormatting sqref="E13:E14 O13">
    <cfRule type="notContainsBlanks" dxfId="354" priority="491" stopIfTrue="1">
      <formula>LEN(TRIM(E13))&gt;0</formula>
    </cfRule>
  </conditionalFormatting>
  <conditionalFormatting sqref="BE31:BL33 U31">
    <cfRule type="notContainsBlanks" dxfId="353" priority="510" stopIfTrue="1">
      <formula>LEN(TRIM(U31))&gt;0</formula>
    </cfRule>
  </conditionalFormatting>
  <conditionalFormatting sqref="E19:E20 O19">
    <cfRule type="notContainsBlanks" dxfId="352" priority="489" stopIfTrue="1">
      <formula>LEN(TRIM(E19))&gt;0</formula>
    </cfRule>
  </conditionalFormatting>
  <conditionalFormatting sqref="BE34:BL36 U34">
    <cfRule type="notContainsBlanks" dxfId="351" priority="508" stopIfTrue="1">
      <formula>LEN(TRIM(U34))&gt;0</formula>
    </cfRule>
  </conditionalFormatting>
  <conditionalFormatting sqref="E25:E26 O25">
    <cfRule type="notContainsBlanks" dxfId="350" priority="487" stopIfTrue="1">
      <formula>LEN(TRIM(E25))&gt;0</formula>
    </cfRule>
  </conditionalFormatting>
  <conditionalFormatting sqref="BE37:BL39 U37">
    <cfRule type="notContainsBlanks" dxfId="349" priority="506" stopIfTrue="1">
      <formula>LEN(TRIM(U37))&gt;0</formula>
    </cfRule>
  </conditionalFormatting>
  <conditionalFormatting sqref="E31:E32 O31">
    <cfRule type="notContainsBlanks" dxfId="348" priority="485" stopIfTrue="1">
      <formula>LEN(TRIM(E31))&gt;0</formula>
    </cfRule>
  </conditionalFormatting>
  <conditionalFormatting sqref="BE40:BL42 U40">
    <cfRule type="notContainsBlanks" dxfId="347" priority="504" stopIfTrue="1">
      <formula>LEN(TRIM(U40))&gt;0</formula>
    </cfRule>
  </conditionalFormatting>
  <conditionalFormatting sqref="E37:E38 O37">
    <cfRule type="notContainsBlanks" dxfId="346" priority="483" stopIfTrue="1">
      <formula>LEN(TRIM(E37))&gt;0</formula>
    </cfRule>
  </conditionalFormatting>
  <conditionalFormatting sqref="BE43:BL45 U43">
    <cfRule type="notContainsBlanks" dxfId="345" priority="502" stopIfTrue="1">
      <formula>LEN(TRIM(U43))&gt;0</formula>
    </cfRule>
  </conditionalFormatting>
  <conditionalFormatting sqref="E43:E44 O43">
    <cfRule type="notContainsBlanks" dxfId="344" priority="481" stopIfTrue="1">
      <formula>LEN(TRIM(E43))&gt;0</formula>
    </cfRule>
  </conditionalFormatting>
  <conditionalFormatting sqref="BE46:BL48 U46">
    <cfRule type="notContainsBlanks" dxfId="343" priority="500" stopIfTrue="1">
      <formula>LEN(TRIM(U46))&gt;0</formula>
    </cfRule>
  </conditionalFormatting>
  <conditionalFormatting sqref="BE49:BL51 U49">
    <cfRule type="notContainsBlanks" dxfId="342" priority="498" stopIfTrue="1">
      <formula>LEN(TRIM(U49))&gt;0</formula>
    </cfRule>
  </conditionalFormatting>
  <conditionalFormatting sqref="U10">
    <cfRule type="notContainsBlanks" dxfId="341" priority="496" stopIfTrue="1">
      <formula>LEN(TRIM(U10))&gt;0</formula>
    </cfRule>
  </conditionalFormatting>
  <conditionalFormatting sqref="E10:E11 O10">
    <cfRule type="notContainsBlanks" dxfId="340" priority="492" stopIfTrue="1">
      <formula>LEN(TRIM(E10))&gt;0</formula>
    </cfRule>
  </conditionalFormatting>
  <conditionalFormatting sqref="E16:E17 O16">
    <cfRule type="notContainsBlanks" dxfId="339" priority="490" stopIfTrue="1">
      <formula>LEN(TRIM(E16))&gt;0</formula>
    </cfRule>
  </conditionalFormatting>
  <conditionalFormatting sqref="E22:E23 O22">
    <cfRule type="notContainsBlanks" dxfId="338" priority="488" stopIfTrue="1">
      <formula>LEN(TRIM(E22))&gt;0</formula>
    </cfRule>
  </conditionalFormatting>
  <conditionalFormatting sqref="E28:E29 O28">
    <cfRule type="notContainsBlanks" dxfId="337" priority="486" stopIfTrue="1">
      <formula>LEN(TRIM(E28))&gt;0</formula>
    </cfRule>
  </conditionalFormatting>
  <conditionalFormatting sqref="E34:E35 O34">
    <cfRule type="notContainsBlanks" dxfId="336" priority="484" stopIfTrue="1">
      <formula>LEN(TRIM(E34))&gt;0</formula>
    </cfRule>
  </conditionalFormatting>
  <conditionalFormatting sqref="E40:E41 O40">
    <cfRule type="notContainsBlanks" dxfId="335" priority="482" stopIfTrue="1">
      <formula>LEN(TRIM(E40))&gt;0</formula>
    </cfRule>
  </conditionalFormatting>
  <conditionalFormatting sqref="E46:E47 O46">
    <cfRule type="notContainsBlanks" dxfId="334" priority="480" stopIfTrue="1">
      <formula>LEN(TRIM(E46))&gt;0</formula>
    </cfRule>
  </conditionalFormatting>
  <conditionalFormatting sqref="BE63:BL65 E63:E64 O63 U63">
    <cfRule type="notContainsBlanks" dxfId="333" priority="472" stopIfTrue="1">
      <formula>LEN(TRIM(E63))&gt;0</formula>
    </cfRule>
  </conditionalFormatting>
  <conditionalFormatting sqref="BE66:BL68">
    <cfRule type="notContainsBlanks" dxfId="332" priority="471" stopIfTrue="1">
      <formula>LEN(TRIM(BE66))&gt;0</formula>
    </cfRule>
  </conditionalFormatting>
  <conditionalFormatting sqref="BE69:BL71 U69">
    <cfRule type="notContainsBlanks" dxfId="331" priority="470" stopIfTrue="1">
      <formula>LEN(TRIM(U69))&gt;0</formula>
    </cfRule>
  </conditionalFormatting>
  <conditionalFormatting sqref="BE72:BL74 U72">
    <cfRule type="notContainsBlanks" dxfId="330" priority="468" stopIfTrue="1">
      <formula>LEN(TRIM(U72))&gt;0</formula>
    </cfRule>
  </conditionalFormatting>
  <conditionalFormatting sqref="BE75:BL77 U75">
    <cfRule type="notContainsBlanks" dxfId="329" priority="466" stopIfTrue="1">
      <formula>LEN(TRIM(U75))&gt;0</formula>
    </cfRule>
  </conditionalFormatting>
  <conditionalFormatting sqref="BE78:BL80 U78">
    <cfRule type="notContainsBlanks" dxfId="328" priority="464" stopIfTrue="1">
      <formula>LEN(TRIM(U78))&gt;0</formula>
    </cfRule>
  </conditionalFormatting>
  <conditionalFormatting sqref="BE81:BL83 U81">
    <cfRule type="notContainsBlanks" dxfId="327" priority="462" stopIfTrue="1">
      <formula>LEN(TRIM(U81))&gt;0</formula>
    </cfRule>
  </conditionalFormatting>
  <conditionalFormatting sqref="E66:E67 O66">
    <cfRule type="notContainsBlanks" dxfId="326" priority="443" stopIfTrue="1">
      <formula>LEN(TRIM(E66))&gt;0</formula>
    </cfRule>
  </conditionalFormatting>
  <conditionalFormatting sqref="BE84:BL86 U84">
    <cfRule type="notContainsBlanks" dxfId="325" priority="460" stopIfTrue="1">
      <formula>LEN(TRIM(U84))&gt;0</formula>
    </cfRule>
  </conditionalFormatting>
  <conditionalFormatting sqref="E72:E73 O72">
    <cfRule type="notContainsBlanks" dxfId="324" priority="441" stopIfTrue="1">
      <formula>LEN(TRIM(E72))&gt;0</formula>
    </cfRule>
  </conditionalFormatting>
  <conditionalFormatting sqref="BE87:BL89 U87">
    <cfRule type="notContainsBlanks" dxfId="323" priority="458" stopIfTrue="1">
      <formula>LEN(TRIM(U87))&gt;0</formula>
    </cfRule>
  </conditionalFormatting>
  <conditionalFormatting sqref="E78:E79 O78">
    <cfRule type="notContainsBlanks" dxfId="322" priority="439" stopIfTrue="1">
      <formula>LEN(TRIM(E78))&gt;0</formula>
    </cfRule>
  </conditionalFormatting>
  <conditionalFormatting sqref="BE90:BL92 U90">
    <cfRule type="notContainsBlanks" dxfId="321" priority="456" stopIfTrue="1">
      <formula>LEN(TRIM(U90))&gt;0</formula>
    </cfRule>
  </conditionalFormatting>
  <conditionalFormatting sqref="E84:E85 O84">
    <cfRule type="notContainsBlanks" dxfId="320" priority="437" stopIfTrue="1">
      <formula>LEN(TRIM(E84))&gt;0</formula>
    </cfRule>
  </conditionalFormatting>
  <conditionalFormatting sqref="BE93:BL95 U93">
    <cfRule type="notContainsBlanks" dxfId="319" priority="454" stopIfTrue="1">
      <formula>LEN(TRIM(U93))&gt;0</formula>
    </cfRule>
  </conditionalFormatting>
  <conditionalFormatting sqref="E90:E91 O90">
    <cfRule type="notContainsBlanks" dxfId="318" priority="435" stopIfTrue="1">
      <formula>LEN(TRIM(E90))&gt;0</formula>
    </cfRule>
  </conditionalFormatting>
  <conditionalFormatting sqref="BE96:BL98 U96">
    <cfRule type="notContainsBlanks" dxfId="317" priority="452" stopIfTrue="1">
      <formula>LEN(TRIM(U96))&gt;0</formula>
    </cfRule>
  </conditionalFormatting>
  <conditionalFormatting sqref="E96:E97 O96">
    <cfRule type="notContainsBlanks" dxfId="316" priority="433" stopIfTrue="1">
      <formula>LEN(TRIM(E96))&gt;0</formula>
    </cfRule>
  </conditionalFormatting>
  <conditionalFormatting sqref="BE99:BL101 U99">
    <cfRule type="notContainsBlanks" dxfId="315" priority="450" stopIfTrue="1">
      <formula>LEN(TRIM(U99))&gt;0</formula>
    </cfRule>
  </conditionalFormatting>
  <conditionalFormatting sqref="E102:E103 O102">
    <cfRule type="notContainsBlanks" dxfId="314" priority="431" stopIfTrue="1">
      <formula>LEN(TRIM(E102))&gt;0</formula>
    </cfRule>
  </conditionalFormatting>
  <conditionalFormatting sqref="BE102:BL104 U102">
    <cfRule type="notContainsBlanks" dxfId="313" priority="448" stopIfTrue="1">
      <formula>LEN(TRIM(U102))&gt;0</formula>
    </cfRule>
  </conditionalFormatting>
  <conditionalFormatting sqref="BE105:BL107 U105">
    <cfRule type="notContainsBlanks" dxfId="312" priority="446" stopIfTrue="1">
      <formula>LEN(TRIM(U105))&gt;0</formula>
    </cfRule>
  </conditionalFormatting>
  <conditionalFormatting sqref="BE119:BL121 E119:E120 O119 U119">
    <cfRule type="notContainsBlanks" dxfId="311" priority="427" stopIfTrue="1">
      <formula>LEN(TRIM(E119))&gt;0</formula>
    </cfRule>
  </conditionalFormatting>
  <conditionalFormatting sqref="U66">
    <cfRule type="notContainsBlanks" dxfId="310" priority="444" stopIfTrue="1">
      <formula>LEN(TRIM(U66))&gt;0</formula>
    </cfRule>
  </conditionalFormatting>
  <conditionalFormatting sqref="E69:E70 O69">
    <cfRule type="notContainsBlanks" dxfId="309" priority="442" stopIfTrue="1">
      <formula>LEN(TRIM(E69))&gt;0</formula>
    </cfRule>
  </conditionalFormatting>
  <conditionalFormatting sqref="E75:E76 O75">
    <cfRule type="notContainsBlanks" dxfId="308" priority="440" stopIfTrue="1">
      <formula>LEN(TRIM(E75))&gt;0</formula>
    </cfRule>
  </conditionalFormatting>
  <conditionalFormatting sqref="E81:E82 O81">
    <cfRule type="notContainsBlanks" dxfId="307" priority="438" stopIfTrue="1">
      <formula>LEN(TRIM(E81))&gt;0</formula>
    </cfRule>
  </conditionalFormatting>
  <conditionalFormatting sqref="E87:E88 O87">
    <cfRule type="notContainsBlanks" dxfId="306" priority="436" stopIfTrue="1">
      <formula>LEN(TRIM(E87))&gt;0</formula>
    </cfRule>
  </conditionalFormatting>
  <conditionalFormatting sqref="E93:E94 O93">
    <cfRule type="notContainsBlanks" dxfId="305" priority="434" stopIfTrue="1">
      <formula>LEN(TRIM(E93))&gt;0</formula>
    </cfRule>
  </conditionalFormatting>
  <conditionalFormatting sqref="E99:E100 O99">
    <cfRule type="notContainsBlanks" dxfId="304" priority="432" stopIfTrue="1">
      <formula>LEN(TRIM(E99))&gt;0</formula>
    </cfRule>
  </conditionalFormatting>
  <conditionalFormatting sqref="E105:E106 O105">
    <cfRule type="notContainsBlanks" dxfId="303" priority="430" stopIfTrue="1">
      <formula>LEN(TRIM(E105))&gt;0</formula>
    </cfRule>
  </conditionalFormatting>
  <conditionalFormatting sqref="BE146:BL148 U146">
    <cfRule type="notContainsBlanks" dxfId="302" priority="411" stopIfTrue="1">
      <formula>LEN(TRIM(U146))&gt;0</formula>
    </cfRule>
  </conditionalFormatting>
  <conditionalFormatting sqref="BE122:BL124">
    <cfRule type="notContainsBlanks" dxfId="301" priority="426" stopIfTrue="1">
      <formula>LEN(TRIM(BE122))&gt;0</formula>
    </cfRule>
  </conditionalFormatting>
  <conditionalFormatting sqref="E158:E159 O158">
    <cfRule type="notContainsBlanks" dxfId="300" priority="386" stopIfTrue="1">
      <formula>LEN(TRIM(E158))&gt;0</formula>
    </cfRule>
  </conditionalFormatting>
  <conditionalFormatting sqref="BE125:BL127 U125">
    <cfRule type="notContainsBlanks" dxfId="299" priority="425" stopIfTrue="1">
      <formula>LEN(TRIM(U125))&gt;0</formula>
    </cfRule>
  </conditionalFormatting>
  <conditionalFormatting sqref="BE128:BL130 U128">
    <cfRule type="notContainsBlanks" dxfId="298" priority="423" stopIfTrue="1">
      <formula>LEN(TRIM(U128))&gt;0</formula>
    </cfRule>
  </conditionalFormatting>
  <conditionalFormatting sqref="BE131:BL133 U131">
    <cfRule type="notContainsBlanks" dxfId="297" priority="421" stopIfTrue="1">
      <formula>LEN(TRIM(U131))&gt;0</formula>
    </cfRule>
  </conditionalFormatting>
  <conditionalFormatting sqref="BE134:BL136 U134">
    <cfRule type="notContainsBlanks" dxfId="296" priority="419" stopIfTrue="1">
      <formula>LEN(TRIM(U134))&gt;0</formula>
    </cfRule>
  </conditionalFormatting>
  <conditionalFormatting sqref="BE137:BL139 U137">
    <cfRule type="notContainsBlanks" dxfId="295" priority="417" stopIfTrue="1">
      <formula>LEN(TRIM(U137))&gt;0</formula>
    </cfRule>
  </conditionalFormatting>
  <conditionalFormatting sqref="BE140:BL142 U140">
    <cfRule type="notContainsBlanks" dxfId="294" priority="415" stopIfTrue="1">
      <formula>LEN(TRIM(U140))&gt;0</formula>
    </cfRule>
  </conditionalFormatting>
  <conditionalFormatting sqref="E122:E123 O122">
    <cfRule type="notContainsBlanks" dxfId="293" priority="398" stopIfTrue="1">
      <formula>LEN(TRIM(E122))&gt;0</formula>
    </cfRule>
  </conditionalFormatting>
  <conditionalFormatting sqref="BE143:BL145 U143">
    <cfRule type="notContainsBlanks" dxfId="292" priority="413" stopIfTrue="1">
      <formula>LEN(TRIM(U143))&gt;0</formula>
    </cfRule>
  </conditionalFormatting>
  <conditionalFormatting sqref="E128:E129 O128">
    <cfRule type="notContainsBlanks" dxfId="291" priority="396" stopIfTrue="1">
      <formula>LEN(TRIM(E128))&gt;0</formula>
    </cfRule>
  </conditionalFormatting>
  <conditionalFormatting sqref="E134:E135 O134">
    <cfRule type="notContainsBlanks" dxfId="290" priority="394" stopIfTrue="1">
      <formula>LEN(TRIM(E134))&gt;0</formula>
    </cfRule>
  </conditionalFormatting>
  <conditionalFormatting sqref="BE149:BL151 U149">
    <cfRule type="notContainsBlanks" dxfId="289" priority="409" stopIfTrue="1">
      <formula>LEN(TRIM(U149))&gt;0</formula>
    </cfRule>
  </conditionalFormatting>
  <conditionalFormatting sqref="E140:E141 O140">
    <cfRule type="notContainsBlanks" dxfId="288" priority="392" stopIfTrue="1">
      <formula>LEN(TRIM(E140))&gt;0</formula>
    </cfRule>
  </conditionalFormatting>
  <conditionalFormatting sqref="BE152:BL154 U152">
    <cfRule type="notContainsBlanks" dxfId="287" priority="407" stopIfTrue="1">
      <formula>LEN(TRIM(U152))&gt;0</formula>
    </cfRule>
  </conditionalFormatting>
  <conditionalFormatting sqref="E146:E147 O146">
    <cfRule type="notContainsBlanks" dxfId="286" priority="390" stopIfTrue="1">
      <formula>LEN(TRIM(E146))&gt;0</formula>
    </cfRule>
  </conditionalFormatting>
  <conditionalFormatting sqref="BE155:BL157 U155">
    <cfRule type="notContainsBlanks" dxfId="285" priority="405" stopIfTrue="1">
      <formula>LEN(TRIM(U155))&gt;0</formula>
    </cfRule>
  </conditionalFormatting>
  <conditionalFormatting sqref="E152:E153 O152">
    <cfRule type="notContainsBlanks" dxfId="284" priority="388" stopIfTrue="1">
      <formula>LEN(TRIM(E152))&gt;0</formula>
    </cfRule>
  </conditionalFormatting>
  <conditionalFormatting sqref="BE158:BL160 U158">
    <cfRule type="notContainsBlanks" dxfId="283" priority="403" stopIfTrue="1">
      <formula>LEN(TRIM(U158))&gt;0</formula>
    </cfRule>
  </conditionalFormatting>
  <conditionalFormatting sqref="BE161:BL163 U161">
    <cfRule type="notContainsBlanks" dxfId="282" priority="401" stopIfTrue="1">
      <formula>LEN(TRIM(U161))&gt;0</formula>
    </cfRule>
  </conditionalFormatting>
  <conditionalFormatting sqref="U122">
    <cfRule type="notContainsBlanks" dxfId="281" priority="399" stopIfTrue="1">
      <formula>LEN(TRIM(U122))&gt;0</formula>
    </cfRule>
  </conditionalFormatting>
  <conditionalFormatting sqref="E125:E126 O125">
    <cfRule type="notContainsBlanks" dxfId="280" priority="397" stopIfTrue="1">
      <formula>LEN(TRIM(E125))&gt;0</formula>
    </cfRule>
  </conditionalFormatting>
  <conditionalFormatting sqref="E131:E132 O131">
    <cfRule type="notContainsBlanks" dxfId="279" priority="395" stopIfTrue="1">
      <formula>LEN(TRIM(E131))&gt;0</formula>
    </cfRule>
  </conditionalFormatting>
  <conditionalFormatting sqref="E137:E138 O137">
    <cfRule type="notContainsBlanks" dxfId="278" priority="393" stopIfTrue="1">
      <formula>LEN(TRIM(E137))&gt;0</formula>
    </cfRule>
  </conditionalFormatting>
  <conditionalFormatting sqref="E143:E144 O143">
    <cfRule type="notContainsBlanks" dxfId="277" priority="391" stopIfTrue="1">
      <formula>LEN(TRIM(E143))&gt;0</formula>
    </cfRule>
  </conditionalFormatting>
  <conditionalFormatting sqref="E149:E150 O149">
    <cfRule type="notContainsBlanks" dxfId="276" priority="389" stopIfTrue="1">
      <formula>LEN(TRIM(E149))&gt;0</formula>
    </cfRule>
  </conditionalFormatting>
  <conditionalFormatting sqref="E155:E156 O155">
    <cfRule type="notContainsBlanks" dxfId="275" priority="387" stopIfTrue="1">
      <formula>LEN(TRIM(E155))&gt;0</formula>
    </cfRule>
  </conditionalFormatting>
  <conditionalFormatting sqref="E161:E162 O161">
    <cfRule type="notContainsBlanks" dxfId="274" priority="385" stopIfTrue="1">
      <formula>LEN(TRIM(E161))&gt;0</formula>
    </cfRule>
  </conditionalFormatting>
  <conditionalFormatting sqref="BE199:BL201 U199">
    <cfRule type="notContainsBlanks" dxfId="273" priority="368" stopIfTrue="1">
      <formula>LEN(TRIM(U199))&gt;0</formula>
    </cfRule>
  </conditionalFormatting>
  <conditionalFormatting sqref="BE175:BL177 E175:E176 O175 U175">
    <cfRule type="notContainsBlanks" dxfId="272" priority="382" stopIfTrue="1">
      <formula>LEN(TRIM(E175))&gt;0</formula>
    </cfRule>
  </conditionalFormatting>
  <conditionalFormatting sqref="BE178:BL180">
    <cfRule type="notContainsBlanks" dxfId="271" priority="381" stopIfTrue="1">
      <formula>LEN(TRIM(BE178))&gt;0</formula>
    </cfRule>
  </conditionalFormatting>
  <conditionalFormatting sqref="E208:E209 O208">
    <cfRule type="notContainsBlanks" dxfId="270" priority="343" stopIfTrue="1">
      <formula>LEN(TRIM(E208))&gt;0</formula>
    </cfRule>
  </conditionalFormatting>
  <conditionalFormatting sqref="BE181:BL183 U181">
    <cfRule type="notContainsBlanks" dxfId="269" priority="380" stopIfTrue="1">
      <formula>LEN(TRIM(U181))&gt;0</formula>
    </cfRule>
  </conditionalFormatting>
  <conditionalFormatting sqref="BE184:BL186 U184">
    <cfRule type="notContainsBlanks" dxfId="268" priority="378" stopIfTrue="1">
      <formula>LEN(TRIM(U184))&gt;0</formula>
    </cfRule>
  </conditionalFormatting>
  <conditionalFormatting sqref="BE187:BL189 U187">
    <cfRule type="notContainsBlanks" dxfId="267" priority="376" stopIfTrue="1">
      <formula>LEN(TRIM(U187))&gt;0</formula>
    </cfRule>
  </conditionalFormatting>
  <conditionalFormatting sqref="BE190:BL192 U190">
    <cfRule type="notContainsBlanks" dxfId="266" priority="374" stopIfTrue="1">
      <formula>LEN(TRIM(U190))&gt;0</formula>
    </cfRule>
  </conditionalFormatting>
  <conditionalFormatting sqref="BE193:BL195 U193">
    <cfRule type="notContainsBlanks" dxfId="265" priority="372" stopIfTrue="1">
      <formula>LEN(TRIM(U193))&gt;0</formula>
    </cfRule>
  </conditionalFormatting>
  <conditionalFormatting sqref="BE196:BL198 U196">
    <cfRule type="notContainsBlanks" dxfId="264" priority="370" stopIfTrue="1">
      <formula>LEN(TRIM(U196))&gt;0</formula>
    </cfRule>
  </conditionalFormatting>
  <conditionalFormatting sqref="E178:E179 O178">
    <cfRule type="notContainsBlanks" dxfId="263" priority="353" stopIfTrue="1">
      <formula>LEN(TRIM(E178))&gt;0</formula>
    </cfRule>
  </conditionalFormatting>
  <conditionalFormatting sqref="BE202:BL204 U202">
    <cfRule type="notContainsBlanks" dxfId="262" priority="366" stopIfTrue="1">
      <formula>LEN(TRIM(U202))&gt;0</formula>
    </cfRule>
  </conditionalFormatting>
  <conditionalFormatting sqref="E184:E185 O184">
    <cfRule type="notContainsBlanks" dxfId="261" priority="351" stopIfTrue="1">
      <formula>LEN(TRIM(E184))&gt;0</formula>
    </cfRule>
  </conditionalFormatting>
  <conditionalFormatting sqref="BE205:BL207 U205">
    <cfRule type="notContainsBlanks" dxfId="260" priority="364" stopIfTrue="1">
      <formula>LEN(TRIM(U205))&gt;0</formula>
    </cfRule>
  </conditionalFormatting>
  <conditionalFormatting sqref="E190:E191 O190">
    <cfRule type="notContainsBlanks" dxfId="259" priority="349" stopIfTrue="1">
      <formula>LEN(TRIM(E190))&gt;0</formula>
    </cfRule>
  </conditionalFormatting>
  <conditionalFormatting sqref="BE208:BL210 U208">
    <cfRule type="notContainsBlanks" dxfId="258" priority="362" stopIfTrue="1">
      <formula>LEN(TRIM(U208))&gt;0</formula>
    </cfRule>
  </conditionalFormatting>
  <conditionalFormatting sqref="E196:E197 O196">
    <cfRule type="notContainsBlanks" dxfId="257" priority="347" stopIfTrue="1">
      <formula>LEN(TRIM(E196))&gt;0</formula>
    </cfRule>
  </conditionalFormatting>
  <conditionalFormatting sqref="BE211:BL213 U211">
    <cfRule type="notContainsBlanks" dxfId="256" priority="360" stopIfTrue="1">
      <formula>LEN(TRIM(U211))&gt;0</formula>
    </cfRule>
  </conditionalFormatting>
  <conditionalFormatting sqref="E202:E203 O202">
    <cfRule type="notContainsBlanks" dxfId="255" priority="345" stopIfTrue="1">
      <formula>LEN(TRIM(E202))&gt;0</formula>
    </cfRule>
  </conditionalFormatting>
  <conditionalFormatting sqref="BE214:BL216 U214">
    <cfRule type="notContainsBlanks" dxfId="254" priority="358" stopIfTrue="1">
      <formula>LEN(TRIM(U214))&gt;0</formula>
    </cfRule>
  </conditionalFormatting>
  <conditionalFormatting sqref="BE217:BL219 U217">
    <cfRule type="notContainsBlanks" dxfId="253" priority="356" stopIfTrue="1">
      <formula>LEN(TRIM(U217))&gt;0</formula>
    </cfRule>
  </conditionalFormatting>
  <conditionalFormatting sqref="E214:E215 O214">
    <cfRule type="notContainsBlanks" dxfId="252" priority="341" stopIfTrue="1">
      <formula>LEN(TRIM(E214))&gt;0</formula>
    </cfRule>
  </conditionalFormatting>
  <conditionalFormatting sqref="U178">
    <cfRule type="notContainsBlanks" dxfId="251" priority="354" stopIfTrue="1">
      <formula>LEN(TRIM(U178))&gt;0</formula>
    </cfRule>
  </conditionalFormatting>
  <conditionalFormatting sqref="E181:E182 O181">
    <cfRule type="notContainsBlanks" dxfId="250" priority="352" stopIfTrue="1">
      <formula>LEN(TRIM(E181))&gt;0</formula>
    </cfRule>
  </conditionalFormatting>
  <conditionalFormatting sqref="E187:E188 O187">
    <cfRule type="notContainsBlanks" dxfId="249" priority="350" stopIfTrue="1">
      <formula>LEN(TRIM(E187))&gt;0</formula>
    </cfRule>
  </conditionalFormatting>
  <conditionalFormatting sqref="E193:E194 O193">
    <cfRule type="notContainsBlanks" dxfId="248" priority="348" stopIfTrue="1">
      <formula>LEN(TRIM(E193))&gt;0</formula>
    </cfRule>
  </conditionalFormatting>
  <conditionalFormatting sqref="E199:E200 O199">
    <cfRule type="notContainsBlanks" dxfId="247" priority="346" stopIfTrue="1">
      <formula>LEN(TRIM(E199))&gt;0</formula>
    </cfRule>
  </conditionalFormatting>
  <conditionalFormatting sqref="E205:E206 O205">
    <cfRule type="notContainsBlanks" dxfId="246" priority="344" stopIfTrue="1">
      <formula>LEN(TRIM(E205))&gt;0</formula>
    </cfRule>
  </conditionalFormatting>
  <conditionalFormatting sqref="E211:E212 O211">
    <cfRule type="notContainsBlanks" dxfId="245" priority="342" stopIfTrue="1">
      <formula>LEN(TRIM(E211))&gt;0</formula>
    </cfRule>
  </conditionalFormatting>
  <conditionalFormatting sqref="E217:E218 O217">
    <cfRule type="notContainsBlanks" dxfId="244" priority="340" stopIfTrue="1">
      <formula>LEN(TRIM(E217))&gt;0</formula>
    </cfRule>
  </conditionalFormatting>
  <conditionalFormatting sqref="BE252:BL254 U252">
    <cfRule type="notContainsBlanks" dxfId="243" priority="325" stopIfTrue="1">
      <formula>LEN(TRIM(U252))&gt;0</formula>
    </cfRule>
  </conditionalFormatting>
  <conditionalFormatting sqref="BE231:BL233 E231:E232 O231 U231">
    <cfRule type="notContainsBlanks" dxfId="242" priority="337" stopIfTrue="1">
      <formula>LEN(TRIM(E231))&gt;0</formula>
    </cfRule>
  </conditionalFormatting>
  <conditionalFormatting sqref="BE234:BL236">
    <cfRule type="notContainsBlanks" dxfId="241" priority="336" stopIfTrue="1">
      <formula>LEN(TRIM(BE234))&gt;0</formula>
    </cfRule>
  </conditionalFormatting>
  <conditionalFormatting sqref="E258:E259 O258">
    <cfRule type="notContainsBlanks" dxfId="240" priority="300" stopIfTrue="1">
      <formula>LEN(TRIM(E258))&gt;0</formula>
    </cfRule>
  </conditionalFormatting>
  <conditionalFormatting sqref="BE237:BL239 U237">
    <cfRule type="notContainsBlanks" dxfId="239" priority="335" stopIfTrue="1">
      <formula>LEN(TRIM(U237))&gt;0</formula>
    </cfRule>
  </conditionalFormatting>
  <conditionalFormatting sqref="BE240:BL242 U240">
    <cfRule type="notContainsBlanks" dxfId="238" priority="333" stopIfTrue="1">
      <formula>LEN(TRIM(U240))&gt;0</formula>
    </cfRule>
  </conditionalFormatting>
  <conditionalFormatting sqref="BE243:BL245 U243">
    <cfRule type="notContainsBlanks" dxfId="237" priority="331" stopIfTrue="1">
      <formula>LEN(TRIM(U243))&gt;0</formula>
    </cfRule>
  </conditionalFormatting>
  <conditionalFormatting sqref="BE246:BL248 U246">
    <cfRule type="notContainsBlanks" dxfId="236" priority="329" stopIfTrue="1">
      <formula>LEN(TRIM(U246))&gt;0</formula>
    </cfRule>
  </conditionalFormatting>
  <conditionalFormatting sqref="BE249:BL251 U249">
    <cfRule type="notContainsBlanks" dxfId="235" priority="327" stopIfTrue="1">
      <formula>LEN(TRIM(U249))&gt;0</formula>
    </cfRule>
  </conditionalFormatting>
  <conditionalFormatting sqref="BE255:BL257 U255">
    <cfRule type="notContainsBlanks" dxfId="234" priority="323" stopIfTrue="1">
      <formula>LEN(TRIM(U255))&gt;0</formula>
    </cfRule>
  </conditionalFormatting>
  <conditionalFormatting sqref="BE258:BL260 U258">
    <cfRule type="notContainsBlanks" dxfId="233" priority="321" stopIfTrue="1">
      <formula>LEN(TRIM(U258))&gt;0</formula>
    </cfRule>
  </conditionalFormatting>
  <conditionalFormatting sqref="E234:E235 O234">
    <cfRule type="notContainsBlanks" dxfId="232" priority="308" stopIfTrue="1">
      <formula>LEN(TRIM(E234))&gt;0</formula>
    </cfRule>
  </conditionalFormatting>
  <conditionalFormatting sqref="BE261:BL263 U261">
    <cfRule type="notContainsBlanks" dxfId="231" priority="319" stopIfTrue="1">
      <formula>LEN(TRIM(U261))&gt;0</formula>
    </cfRule>
  </conditionalFormatting>
  <conditionalFormatting sqref="E240:E241 O240">
    <cfRule type="notContainsBlanks" dxfId="230" priority="306" stopIfTrue="1">
      <formula>LEN(TRIM(E240))&gt;0</formula>
    </cfRule>
  </conditionalFormatting>
  <conditionalFormatting sqref="BE264:BL266 U264">
    <cfRule type="notContainsBlanks" dxfId="229" priority="317" stopIfTrue="1">
      <formula>LEN(TRIM(U264))&gt;0</formula>
    </cfRule>
  </conditionalFormatting>
  <conditionalFormatting sqref="E246:E247 O246">
    <cfRule type="notContainsBlanks" dxfId="228" priority="304" stopIfTrue="1">
      <formula>LEN(TRIM(E246))&gt;0</formula>
    </cfRule>
  </conditionalFormatting>
  <conditionalFormatting sqref="BE267:BL269 U267">
    <cfRule type="notContainsBlanks" dxfId="227" priority="315" stopIfTrue="1">
      <formula>LEN(TRIM(U267))&gt;0</formula>
    </cfRule>
  </conditionalFormatting>
  <conditionalFormatting sqref="E252:E253 O252">
    <cfRule type="notContainsBlanks" dxfId="226" priority="302" stopIfTrue="1">
      <formula>LEN(TRIM(E252))&gt;0</formula>
    </cfRule>
  </conditionalFormatting>
  <conditionalFormatting sqref="BE270:BL272 U270">
    <cfRule type="notContainsBlanks" dxfId="225" priority="313" stopIfTrue="1">
      <formula>LEN(TRIM(U270))&gt;0</formula>
    </cfRule>
  </conditionalFormatting>
  <conditionalFormatting sqref="BE273:BL275 U273">
    <cfRule type="notContainsBlanks" dxfId="224" priority="311" stopIfTrue="1">
      <formula>LEN(TRIM(U273))&gt;0</formula>
    </cfRule>
  </conditionalFormatting>
  <conditionalFormatting sqref="E264:E265 O264">
    <cfRule type="notContainsBlanks" dxfId="223" priority="298" stopIfTrue="1">
      <formula>LEN(TRIM(E264))&gt;0</formula>
    </cfRule>
  </conditionalFormatting>
  <conditionalFormatting sqref="U234">
    <cfRule type="notContainsBlanks" dxfId="222" priority="309" stopIfTrue="1">
      <formula>LEN(TRIM(U234))&gt;0</formula>
    </cfRule>
  </conditionalFormatting>
  <conditionalFormatting sqref="E237:E238 O237">
    <cfRule type="notContainsBlanks" dxfId="221" priority="307" stopIfTrue="1">
      <formula>LEN(TRIM(E237))&gt;0</formula>
    </cfRule>
  </conditionalFormatting>
  <conditionalFormatting sqref="E243:E244 O243">
    <cfRule type="notContainsBlanks" dxfId="220" priority="305" stopIfTrue="1">
      <formula>LEN(TRIM(E243))&gt;0</formula>
    </cfRule>
  </conditionalFormatting>
  <conditionalFormatting sqref="E249:E250 O249">
    <cfRule type="notContainsBlanks" dxfId="219" priority="303" stopIfTrue="1">
      <formula>LEN(TRIM(E249))&gt;0</formula>
    </cfRule>
  </conditionalFormatting>
  <conditionalFormatting sqref="E255:E256 O255">
    <cfRule type="notContainsBlanks" dxfId="218" priority="301" stopIfTrue="1">
      <formula>LEN(TRIM(E255))&gt;0</formula>
    </cfRule>
  </conditionalFormatting>
  <conditionalFormatting sqref="E261:E262 O261">
    <cfRule type="notContainsBlanks" dxfId="217" priority="299" stopIfTrue="1">
      <formula>LEN(TRIM(E261))&gt;0</formula>
    </cfRule>
  </conditionalFormatting>
  <conditionalFormatting sqref="E267:E268 O267">
    <cfRule type="notContainsBlanks" dxfId="216" priority="297" stopIfTrue="1">
      <formula>LEN(TRIM(E267))&gt;0</formula>
    </cfRule>
  </conditionalFormatting>
  <conditionalFormatting sqref="E270:E271 O270">
    <cfRule type="notContainsBlanks" dxfId="215" priority="296" stopIfTrue="1">
      <formula>LEN(TRIM(E270))&gt;0</formula>
    </cfRule>
  </conditionalFormatting>
  <conditionalFormatting sqref="E273:E274 O273">
    <cfRule type="notContainsBlanks" dxfId="214" priority="295" stopIfTrue="1">
      <formula>LEN(TRIM(E273))&gt;0</formula>
    </cfRule>
  </conditionalFormatting>
  <conditionalFormatting sqref="BE305:BL307 U305">
    <cfRule type="notContainsBlanks" dxfId="213" priority="282" stopIfTrue="1">
      <formula>LEN(TRIM(U305))&gt;0</formula>
    </cfRule>
  </conditionalFormatting>
  <conditionalFormatting sqref="BE287:BL289 E287:E288 O287 U287">
    <cfRule type="notContainsBlanks" dxfId="212" priority="292" stopIfTrue="1">
      <formula>LEN(TRIM(E287))&gt;0</formula>
    </cfRule>
  </conditionalFormatting>
  <conditionalFormatting sqref="BE290:BL292">
    <cfRule type="notContainsBlanks" dxfId="211" priority="291" stopIfTrue="1">
      <formula>LEN(TRIM(BE290))&gt;0</formula>
    </cfRule>
  </conditionalFormatting>
  <conditionalFormatting sqref="E308:E309 O308">
    <cfRule type="notContainsBlanks" dxfId="210" priority="257" stopIfTrue="1">
      <formula>LEN(TRIM(E308))&gt;0</formula>
    </cfRule>
  </conditionalFormatting>
  <conditionalFormatting sqref="BE293:BL295 U293">
    <cfRule type="notContainsBlanks" dxfId="209" priority="290" stopIfTrue="1">
      <formula>LEN(TRIM(U293))&gt;0</formula>
    </cfRule>
  </conditionalFormatting>
  <conditionalFormatting sqref="BE296:BL298 U296">
    <cfRule type="notContainsBlanks" dxfId="208" priority="288" stopIfTrue="1">
      <formula>LEN(TRIM(U296))&gt;0</formula>
    </cfRule>
  </conditionalFormatting>
  <conditionalFormatting sqref="BE299:BL301 U299">
    <cfRule type="notContainsBlanks" dxfId="207" priority="286" stopIfTrue="1">
      <formula>LEN(TRIM(U299))&gt;0</formula>
    </cfRule>
  </conditionalFormatting>
  <conditionalFormatting sqref="BE302:BL304 U302">
    <cfRule type="notContainsBlanks" dxfId="206" priority="284" stopIfTrue="1">
      <formula>LEN(TRIM(U302))&gt;0</formula>
    </cfRule>
  </conditionalFormatting>
  <conditionalFormatting sqref="BE308:BL310 U308">
    <cfRule type="notContainsBlanks" dxfId="205" priority="280" stopIfTrue="1">
      <formula>LEN(TRIM(U308))&gt;0</formula>
    </cfRule>
  </conditionalFormatting>
  <conditionalFormatting sqref="BE311:BL313 U311">
    <cfRule type="notContainsBlanks" dxfId="204" priority="278" stopIfTrue="1">
      <formula>LEN(TRIM(U311))&gt;0</formula>
    </cfRule>
  </conditionalFormatting>
  <conditionalFormatting sqref="BE314:BL316 U314">
    <cfRule type="notContainsBlanks" dxfId="203" priority="276" stopIfTrue="1">
      <formula>LEN(TRIM(U314))&gt;0</formula>
    </cfRule>
  </conditionalFormatting>
  <conditionalFormatting sqref="BE317:BL319 U317">
    <cfRule type="notContainsBlanks" dxfId="202" priority="274" stopIfTrue="1">
      <formula>LEN(TRIM(U317))&gt;0</formula>
    </cfRule>
  </conditionalFormatting>
  <conditionalFormatting sqref="E290:E291 O290">
    <cfRule type="notContainsBlanks" dxfId="201" priority="263" stopIfTrue="1">
      <formula>LEN(TRIM(E290))&gt;0</formula>
    </cfRule>
  </conditionalFormatting>
  <conditionalFormatting sqref="BE320:BL322 U320">
    <cfRule type="notContainsBlanks" dxfId="200" priority="272" stopIfTrue="1">
      <formula>LEN(TRIM(U320))&gt;0</formula>
    </cfRule>
  </conditionalFormatting>
  <conditionalFormatting sqref="E296:E297 O296">
    <cfRule type="notContainsBlanks" dxfId="199" priority="261" stopIfTrue="1">
      <formula>LEN(TRIM(E296))&gt;0</formula>
    </cfRule>
  </conditionalFormatting>
  <conditionalFormatting sqref="BE323:BL325 U323">
    <cfRule type="notContainsBlanks" dxfId="198" priority="270" stopIfTrue="1">
      <formula>LEN(TRIM(U323))&gt;0</formula>
    </cfRule>
  </conditionalFormatting>
  <conditionalFormatting sqref="E302:E303 O302">
    <cfRule type="notContainsBlanks" dxfId="197" priority="259" stopIfTrue="1">
      <formula>LEN(TRIM(E302))&gt;0</formula>
    </cfRule>
  </conditionalFormatting>
  <conditionalFormatting sqref="BE326:BL328 U326">
    <cfRule type="notContainsBlanks" dxfId="196" priority="268" stopIfTrue="1">
      <formula>LEN(TRIM(U326))&gt;0</formula>
    </cfRule>
  </conditionalFormatting>
  <conditionalFormatting sqref="BE329:BL331 U329">
    <cfRule type="notContainsBlanks" dxfId="195" priority="266" stopIfTrue="1">
      <formula>LEN(TRIM(U329))&gt;0</formula>
    </cfRule>
  </conditionalFormatting>
  <conditionalFormatting sqref="E314:E315 O314">
    <cfRule type="notContainsBlanks" dxfId="194" priority="255" stopIfTrue="1">
      <formula>LEN(TRIM(E314))&gt;0</formula>
    </cfRule>
  </conditionalFormatting>
  <conditionalFormatting sqref="U290">
    <cfRule type="notContainsBlanks" dxfId="193" priority="264" stopIfTrue="1">
      <formula>LEN(TRIM(U290))&gt;0</formula>
    </cfRule>
  </conditionalFormatting>
  <conditionalFormatting sqref="E293:E294 O293">
    <cfRule type="notContainsBlanks" dxfId="192" priority="262" stopIfTrue="1">
      <formula>LEN(TRIM(E293))&gt;0</formula>
    </cfRule>
  </conditionalFormatting>
  <conditionalFormatting sqref="E299:E300 O299">
    <cfRule type="notContainsBlanks" dxfId="191" priority="260" stopIfTrue="1">
      <formula>LEN(TRIM(E299))&gt;0</formula>
    </cfRule>
  </conditionalFormatting>
  <conditionalFormatting sqref="E305:E306 O305">
    <cfRule type="notContainsBlanks" dxfId="190" priority="258" stopIfTrue="1">
      <formula>LEN(TRIM(E305))&gt;0</formula>
    </cfRule>
  </conditionalFormatting>
  <conditionalFormatting sqref="E311:E312 O311">
    <cfRule type="notContainsBlanks" dxfId="189" priority="256" stopIfTrue="1">
      <formula>LEN(TRIM(E311))&gt;0</formula>
    </cfRule>
  </conditionalFormatting>
  <conditionalFormatting sqref="E317:E318 O317">
    <cfRule type="notContainsBlanks" dxfId="188" priority="254" stopIfTrue="1">
      <formula>LEN(TRIM(E317))&gt;0</formula>
    </cfRule>
  </conditionalFormatting>
  <conditionalFormatting sqref="E320:E321 O320">
    <cfRule type="notContainsBlanks" dxfId="187" priority="253" stopIfTrue="1">
      <formula>LEN(TRIM(E320))&gt;0</formula>
    </cfRule>
  </conditionalFormatting>
  <conditionalFormatting sqref="E323:E324 O323">
    <cfRule type="notContainsBlanks" dxfId="186" priority="252" stopIfTrue="1">
      <formula>LEN(TRIM(E323))&gt;0</formula>
    </cfRule>
  </conditionalFormatting>
  <conditionalFormatting sqref="E326:E327 O326">
    <cfRule type="notContainsBlanks" dxfId="185" priority="251" stopIfTrue="1">
      <formula>LEN(TRIM(E326))&gt;0</formula>
    </cfRule>
  </conditionalFormatting>
  <conditionalFormatting sqref="E329:E330 O329">
    <cfRule type="notContainsBlanks" dxfId="184" priority="250" stopIfTrue="1">
      <formula>LEN(TRIM(E329))&gt;0</formula>
    </cfRule>
  </conditionalFormatting>
  <conditionalFormatting sqref="BE358:BL360 U358">
    <cfRule type="notContainsBlanks" dxfId="183" priority="239" stopIfTrue="1">
      <formula>LEN(TRIM(U358))&gt;0</formula>
    </cfRule>
  </conditionalFormatting>
  <conditionalFormatting sqref="BE343:BL345 E343:E344 O343 U343">
    <cfRule type="notContainsBlanks" dxfId="182" priority="247" stopIfTrue="1">
      <formula>LEN(TRIM(E343))&gt;0</formula>
    </cfRule>
  </conditionalFormatting>
  <conditionalFormatting sqref="BE346:BL348">
    <cfRule type="notContainsBlanks" dxfId="181" priority="246" stopIfTrue="1">
      <formula>LEN(TRIM(BE346))&gt;0</formula>
    </cfRule>
  </conditionalFormatting>
  <conditionalFormatting sqref="E358:E359 O358">
    <cfRule type="notContainsBlanks" dxfId="180" priority="214" stopIfTrue="1">
      <formula>LEN(TRIM(E358))&gt;0</formula>
    </cfRule>
  </conditionalFormatting>
  <conditionalFormatting sqref="BE349:BL351 U349">
    <cfRule type="notContainsBlanks" dxfId="179" priority="245" stopIfTrue="1">
      <formula>LEN(TRIM(U349))&gt;0</formula>
    </cfRule>
  </conditionalFormatting>
  <conditionalFormatting sqref="BE352:BL354 U352">
    <cfRule type="notContainsBlanks" dxfId="178" priority="243" stopIfTrue="1">
      <formula>LEN(TRIM(U352))&gt;0</formula>
    </cfRule>
  </conditionalFormatting>
  <conditionalFormatting sqref="BE355:BL357 U355">
    <cfRule type="notContainsBlanks" dxfId="177" priority="241" stopIfTrue="1">
      <formula>LEN(TRIM(U355))&gt;0</formula>
    </cfRule>
  </conditionalFormatting>
  <conditionalFormatting sqref="BE361:BL363 U361">
    <cfRule type="notContainsBlanks" dxfId="176" priority="237" stopIfTrue="1">
      <formula>LEN(TRIM(U361))&gt;0</formula>
    </cfRule>
  </conditionalFormatting>
  <conditionalFormatting sqref="BE364:BL366 U364">
    <cfRule type="notContainsBlanks" dxfId="175" priority="235" stopIfTrue="1">
      <formula>LEN(TRIM(U364))&gt;0</formula>
    </cfRule>
  </conditionalFormatting>
  <conditionalFormatting sqref="BE367:BL369 U367">
    <cfRule type="notContainsBlanks" dxfId="174" priority="233" stopIfTrue="1">
      <formula>LEN(TRIM(U367))&gt;0</formula>
    </cfRule>
  </conditionalFormatting>
  <conditionalFormatting sqref="BE370:BL372 U370">
    <cfRule type="notContainsBlanks" dxfId="173" priority="231" stopIfTrue="1">
      <formula>LEN(TRIM(U370))&gt;0</formula>
    </cfRule>
  </conditionalFormatting>
  <conditionalFormatting sqref="BE373:BL375 U373">
    <cfRule type="notContainsBlanks" dxfId="172" priority="229" stopIfTrue="1">
      <formula>LEN(TRIM(U373))&gt;0</formula>
    </cfRule>
  </conditionalFormatting>
  <conditionalFormatting sqref="BE376:BL378 U376">
    <cfRule type="notContainsBlanks" dxfId="171" priority="227" stopIfTrue="1">
      <formula>LEN(TRIM(U376))&gt;0</formula>
    </cfRule>
  </conditionalFormatting>
  <conditionalFormatting sqref="E346:E347 O346">
    <cfRule type="notContainsBlanks" dxfId="170" priority="218" stopIfTrue="1">
      <formula>LEN(TRIM(E346))&gt;0</formula>
    </cfRule>
  </conditionalFormatting>
  <conditionalFormatting sqref="BE379:BL381 U379">
    <cfRule type="notContainsBlanks" dxfId="169" priority="225" stopIfTrue="1">
      <formula>LEN(TRIM(U379))&gt;0</formula>
    </cfRule>
  </conditionalFormatting>
  <conditionalFormatting sqref="E352:E353 O352">
    <cfRule type="notContainsBlanks" dxfId="168" priority="216" stopIfTrue="1">
      <formula>LEN(TRIM(E352))&gt;0</formula>
    </cfRule>
  </conditionalFormatting>
  <conditionalFormatting sqref="BE382:BL384 U382">
    <cfRule type="notContainsBlanks" dxfId="167" priority="223" stopIfTrue="1">
      <formula>LEN(TRIM(U382))&gt;0</formula>
    </cfRule>
  </conditionalFormatting>
  <conditionalFormatting sqref="BE385:BL387 U385">
    <cfRule type="notContainsBlanks" dxfId="166" priority="221" stopIfTrue="1">
      <formula>LEN(TRIM(U385))&gt;0</formula>
    </cfRule>
  </conditionalFormatting>
  <conditionalFormatting sqref="E364:E365 O364">
    <cfRule type="notContainsBlanks" dxfId="165" priority="212" stopIfTrue="1">
      <formula>LEN(TRIM(E364))&gt;0</formula>
    </cfRule>
  </conditionalFormatting>
  <conditionalFormatting sqref="U346">
    <cfRule type="notContainsBlanks" dxfId="164" priority="219" stopIfTrue="1">
      <formula>LEN(TRIM(U346))&gt;0</formula>
    </cfRule>
  </conditionalFormatting>
  <conditionalFormatting sqref="E349:E350 O349">
    <cfRule type="notContainsBlanks" dxfId="163" priority="217" stopIfTrue="1">
      <formula>LEN(TRIM(E349))&gt;0</formula>
    </cfRule>
  </conditionalFormatting>
  <conditionalFormatting sqref="E355:E356 O355">
    <cfRule type="notContainsBlanks" dxfId="162" priority="215" stopIfTrue="1">
      <formula>LEN(TRIM(E355))&gt;0</formula>
    </cfRule>
  </conditionalFormatting>
  <conditionalFormatting sqref="E361:E362 O361">
    <cfRule type="notContainsBlanks" dxfId="161" priority="213" stopIfTrue="1">
      <formula>LEN(TRIM(E361))&gt;0</formula>
    </cfRule>
  </conditionalFormatting>
  <conditionalFormatting sqref="E367:E368 O367">
    <cfRule type="notContainsBlanks" dxfId="160" priority="211" stopIfTrue="1">
      <formula>LEN(TRIM(E367))&gt;0</formula>
    </cfRule>
  </conditionalFormatting>
  <conditionalFormatting sqref="E370:E371 O370">
    <cfRule type="notContainsBlanks" dxfId="159" priority="210" stopIfTrue="1">
      <formula>LEN(TRIM(E370))&gt;0</formula>
    </cfRule>
  </conditionalFormatting>
  <conditionalFormatting sqref="E373:E374 O373">
    <cfRule type="notContainsBlanks" dxfId="158" priority="209" stopIfTrue="1">
      <formula>LEN(TRIM(E373))&gt;0</formula>
    </cfRule>
  </conditionalFormatting>
  <conditionalFormatting sqref="E376:E377 O376">
    <cfRule type="notContainsBlanks" dxfId="157" priority="208" stopIfTrue="1">
      <formula>LEN(TRIM(E376))&gt;0</formula>
    </cfRule>
  </conditionalFormatting>
  <conditionalFormatting sqref="E379:E380 O379">
    <cfRule type="notContainsBlanks" dxfId="156" priority="207" stopIfTrue="1">
      <formula>LEN(TRIM(E379))&gt;0</formula>
    </cfRule>
  </conditionalFormatting>
  <conditionalFormatting sqref="E382:E383 O382">
    <cfRule type="notContainsBlanks" dxfId="155" priority="206" stopIfTrue="1">
      <formula>LEN(TRIM(E382))&gt;0</formula>
    </cfRule>
  </conditionalFormatting>
  <conditionalFormatting sqref="E385:E386 O385">
    <cfRule type="notContainsBlanks" dxfId="154" priority="205" stopIfTrue="1">
      <formula>LEN(TRIM(E385))&gt;0</formula>
    </cfRule>
  </conditionalFormatting>
  <conditionalFormatting sqref="BE411:BL413 U411">
    <cfRule type="notContainsBlanks" dxfId="153" priority="196" stopIfTrue="1">
      <formula>LEN(TRIM(U411))&gt;0</formula>
    </cfRule>
  </conditionalFormatting>
  <conditionalFormatting sqref="BE399:BL401 E399:E400 O399 U399">
    <cfRule type="notContainsBlanks" dxfId="152" priority="202" stopIfTrue="1">
      <formula>LEN(TRIM(E399))&gt;0</formula>
    </cfRule>
  </conditionalFormatting>
  <conditionalFormatting sqref="BE402:BL404">
    <cfRule type="notContainsBlanks" dxfId="151" priority="201" stopIfTrue="1">
      <formula>LEN(TRIM(BE402))&gt;0</formula>
    </cfRule>
  </conditionalFormatting>
  <conditionalFormatting sqref="E408:E409 O408">
    <cfRule type="notContainsBlanks" dxfId="150" priority="171" stopIfTrue="1">
      <formula>LEN(TRIM(E408))&gt;0</formula>
    </cfRule>
  </conditionalFormatting>
  <conditionalFormatting sqref="BE405:BL407 U405">
    <cfRule type="notContainsBlanks" dxfId="149" priority="200" stopIfTrue="1">
      <formula>LEN(TRIM(U405))&gt;0</formula>
    </cfRule>
  </conditionalFormatting>
  <conditionalFormatting sqref="BE408:BL410 U408">
    <cfRule type="notContainsBlanks" dxfId="148" priority="198" stopIfTrue="1">
      <formula>LEN(TRIM(U408))&gt;0</formula>
    </cfRule>
  </conditionalFormatting>
  <conditionalFormatting sqref="BE414:BL416 U414">
    <cfRule type="notContainsBlanks" dxfId="147" priority="194" stopIfTrue="1">
      <formula>LEN(TRIM(U414))&gt;0</formula>
    </cfRule>
  </conditionalFormatting>
  <conditionalFormatting sqref="BE417:BL419 U417">
    <cfRule type="notContainsBlanks" dxfId="146" priority="192" stopIfTrue="1">
      <formula>LEN(TRIM(U417))&gt;0</formula>
    </cfRule>
  </conditionalFormatting>
  <conditionalFormatting sqref="BE420:BL422 U420">
    <cfRule type="notContainsBlanks" dxfId="145" priority="190" stopIfTrue="1">
      <formula>LEN(TRIM(U420))&gt;0</formula>
    </cfRule>
  </conditionalFormatting>
  <conditionalFormatting sqref="BE423:BL425 U423">
    <cfRule type="notContainsBlanks" dxfId="144" priority="188" stopIfTrue="1">
      <formula>LEN(TRIM(U423))&gt;0</formula>
    </cfRule>
  </conditionalFormatting>
  <conditionalFormatting sqref="BE426:BL428 U426">
    <cfRule type="notContainsBlanks" dxfId="143" priority="186" stopIfTrue="1">
      <formula>LEN(TRIM(U426))&gt;0</formula>
    </cfRule>
  </conditionalFormatting>
  <conditionalFormatting sqref="BE429:BL431 U429">
    <cfRule type="notContainsBlanks" dxfId="142" priority="184" stopIfTrue="1">
      <formula>LEN(TRIM(U429))&gt;0</formula>
    </cfRule>
  </conditionalFormatting>
  <conditionalFormatting sqref="BE432:BL434 U432">
    <cfRule type="notContainsBlanks" dxfId="141" priority="182" stopIfTrue="1">
      <formula>LEN(TRIM(U432))&gt;0</formula>
    </cfRule>
  </conditionalFormatting>
  <conditionalFormatting sqref="BE435:BL437 U435">
    <cfRule type="notContainsBlanks" dxfId="140" priority="180" stopIfTrue="1">
      <formula>LEN(TRIM(U435))&gt;0</formula>
    </cfRule>
  </conditionalFormatting>
  <conditionalFormatting sqref="E402:E403 O402">
    <cfRule type="notContainsBlanks" dxfId="139" priority="173" stopIfTrue="1">
      <formula>LEN(TRIM(E402))&gt;0</formula>
    </cfRule>
  </conditionalFormatting>
  <conditionalFormatting sqref="BE438:BL440 U438">
    <cfRule type="notContainsBlanks" dxfId="138" priority="178" stopIfTrue="1">
      <formula>LEN(TRIM(U438))&gt;0</formula>
    </cfRule>
  </conditionalFormatting>
  <conditionalFormatting sqref="BE441:BL443 U441">
    <cfRule type="notContainsBlanks" dxfId="137" priority="176" stopIfTrue="1">
      <formula>LEN(TRIM(U441))&gt;0</formula>
    </cfRule>
  </conditionalFormatting>
  <conditionalFormatting sqref="E414:E415 O414">
    <cfRule type="notContainsBlanks" dxfId="136" priority="169" stopIfTrue="1">
      <formula>LEN(TRIM(E414))&gt;0</formula>
    </cfRule>
  </conditionalFormatting>
  <conditionalFormatting sqref="U402">
    <cfRule type="notContainsBlanks" dxfId="135" priority="174" stopIfTrue="1">
      <formula>LEN(TRIM(U402))&gt;0</formula>
    </cfRule>
  </conditionalFormatting>
  <conditionalFormatting sqref="E405:E406 O405">
    <cfRule type="notContainsBlanks" dxfId="134" priority="172" stopIfTrue="1">
      <formula>LEN(TRIM(E405))&gt;0</formula>
    </cfRule>
  </conditionalFormatting>
  <conditionalFormatting sqref="E411:E412 O411">
    <cfRule type="notContainsBlanks" dxfId="133" priority="170" stopIfTrue="1">
      <formula>LEN(TRIM(E411))&gt;0</formula>
    </cfRule>
  </conditionalFormatting>
  <conditionalFormatting sqref="E417:E418 O417">
    <cfRule type="notContainsBlanks" dxfId="132" priority="168" stopIfTrue="1">
      <formula>LEN(TRIM(E417))&gt;0</formula>
    </cfRule>
  </conditionalFormatting>
  <conditionalFormatting sqref="E420:E421 O420">
    <cfRule type="notContainsBlanks" dxfId="131" priority="167" stopIfTrue="1">
      <formula>LEN(TRIM(E420))&gt;0</formula>
    </cfRule>
  </conditionalFormatting>
  <conditionalFormatting sqref="E423:E424 O423">
    <cfRule type="notContainsBlanks" dxfId="130" priority="166" stopIfTrue="1">
      <formula>LEN(TRIM(E423))&gt;0</formula>
    </cfRule>
  </conditionalFormatting>
  <conditionalFormatting sqref="E426:E427 O426">
    <cfRule type="notContainsBlanks" dxfId="129" priority="165" stopIfTrue="1">
      <formula>LEN(TRIM(E426))&gt;0</formula>
    </cfRule>
  </conditionalFormatting>
  <conditionalFormatting sqref="E429:E430 O429">
    <cfRule type="notContainsBlanks" dxfId="128" priority="164" stopIfTrue="1">
      <formula>LEN(TRIM(E429))&gt;0</formula>
    </cfRule>
  </conditionalFormatting>
  <conditionalFormatting sqref="E432:E433 O432">
    <cfRule type="notContainsBlanks" dxfId="127" priority="163" stopIfTrue="1">
      <formula>LEN(TRIM(E432))&gt;0</formula>
    </cfRule>
  </conditionalFormatting>
  <conditionalFormatting sqref="E435:E436 O435">
    <cfRule type="notContainsBlanks" dxfId="126" priority="162" stopIfTrue="1">
      <formula>LEN(TRIM(E435))&gt;0</formula>
    </cfRule>
  </conditionalFormatting>
  <conditionalFormatting sqref="E438:E439 O438">
    <cfRule type="notContainsBlanks" dxfId="125" priority="161" stopIfTrue="1">
      <formula>LEN(TRIM(E438))&gt;0</formula>
    </cfRule>
  </conditionalFormatting>
  <conditionalFormatting sqref="E441:E442 O441">
    <cfRule type="notContainsBlanks" dxfId="124" priority="160" stopIfTrue="1">
      <formula>LEN(TRIM(E441))&gt;0</formula>
    </cfRule>
  </conditionalFormatting>
  <conditionalFormatting sqref="BE464:BL466 U464">
    <cfRule type="notContainsBlanks" dxfId="123" priority="153" stopIfTrue="1">
      <formula>LEN(TRIM(U464))&gt;0</formula>
    </cfRule>
  </conditionalFormatting>
  <conditionalFormatting sqref="BE455:BL457 E455:E456 O455 U455">
    <cfRule type="notContainsBlanks" dxfId="122" priority="157" stopIfTrue="1">
      <formula>LEN(TRIM(E455))&gt;0</formula>
    </cfRule>
  </conditionalFormatting>
  <conditionalFormatting sqref="BE458:BL460">
    <cfRule type="notContainsBlanks" dxfId="121" priority="156" stopIfTrue="1">
      <formula>LEN(TRIM(BE458))&gt;0</formula>
    </cfRule>
  </conditionalFormatting>
  <conditionalFormatting sqref="E458:E459 O458">
    <cfRule type="notContainsBlanks" dxfId="120" priority="128" stopIfTrue="1">
      <formula>LEN(TRIM(E458))&gt;0</formula>
    </cfRule>
  </conditionalFormatting>
  <conditionalFormatting sqref="BE461:BL463 U461">
    <cfRule type="notContainsBlanks" dxfId="119" priority="155" stopIfTrue="1">
      <formula>LEN(TRIM(U461))&gt;0</formula>
    </cfRule>
  </conditionalFormatting>
  <conditionalFormatting sqref="BE467:BL469 U467">
    <cfRule type="notContainsBlanks" dxfId="118" priority="151" stopIfTrue="1">
      <formula>LEN(TRIM(U467))&gt;0</formula>
    </cfRule>
  </conditionalFormatting>
  <conditionalFormatting sqref="BE470:BL472 U470">
    <cfRule type="notContainsBlanks" dxfId="117" priority="149" stopIfTrue="1">
      <formula>LEN(TRIM(U470))&gt;0</formula>
    </cfRule>
  </conditionalFormatting>
  <conditionalFormatting sqref="BE473:BL475 U473">
    <cfRule type="notContainsBlanks" dxfId="116" priority="147" stopIfTrue="1">
      <formula>LEN(TRIM(U473))&gt;0</formula>
    </cfRule>
  </conditionalFormatting>
  <conditionalFormatting sqref="BE476:BL478 U476">
    <cfRule type="notContainsBlanks" dxfId="115" priority="145" stopIfTrue="1">
      <formula>LEN(TRIM(U476))&gt;0</formula>
    </cfRule>
  </conditionalFormatting>
  <conditionalFormatting sqref="BE479:BL481 U479">
    <cfRule type="notContainsBlanks" dxfId="114" priority="143" stopIfTrue="1">
      <formula>LEN(TRIM(U479))&gt;0</formula>
    </cfRule>
  </conditionalFormatting>
  <conditionalFormatting sqref="BE482:BL484 U482">
    <cfRule type="notContainsBlanks" dxfId="113" priority="141" stopIfTrue="1">
      <formula>LEN(TRIM(U482))&gt;0</formula>
    </cfRule>
  </conditionalFormatting>
  <conditionalFormatting sqref="BE485:BL487 U485">
    <cfRule type="notContainsBlanks" dxfId="112" priority="139" stopIfTrue="1">
      <formula>LEN(TRIM(U485))&gt;0</formula>
    </cfRule>
  </conditionalFormatting>
  <conditionalFormatting sqref="BE488:BL490 U488">
    <cfRule type="notContainsBlanks" dxfId="111" priority="137" stopIfTrue="1">
      <formula>LEN(TRIM(U488))&gt;0</formula>
    </cfRule>
  </conditionalFormatting>
  <conditionalFormatting sqref="BE491:BL493 U491">
    <cfRule type="notContainsBlanks" dxfId="110" priority="135" stopIfTrue="1">
      <formula>LEN(TRIM(U491))&gt;0</formula>
    </cfRule>
  </conditionalFormatting>
  <conditionalFormatting sqref="BE494:BL496 U494">
    <cfRule type="notContainsBlanks" dxfId="109" priority="133" stopIfTrue="1">
      <formula>LEN(TRIM(U494))&gt;0</formula>
    </cfRule>
  </conditionalFormatting>
  <conditionalFormatting sqref="BE497:BL499 U497">
    <cfRule type="notContainsBlanks" dxfId="108" priority="131" stopIfTrue="1">
      <formula>LEN(TRIM(U497))&gt;0</formula>
    </cfRule>
  </conditionalFormatting>
  <conditionalFormatting sqref="E464:E465 O464">
    <cfRule type="notContainsBlanks" dxfId="107" priority="126" stopIfTrue="1">
      <formula>LEN(TRIM(E464))&gt;0</formula>
    </cfRule>
  </conditionalFormatting>
  <conditionalFormatting sqref="U458">
    <cfRule type="notContainsBlanks" dxfId="106" priority="129" stopIfTrue="1">
      <formula>LEN(TRIM(U458))&gt;0</formula>
    </cfRule>
  </conditionalFormatting>
  <conditionalFormatting sqref="E461:E462 O461">
    <cfRule type="notContainsBlanks" dxfId="105" priority="127" stopIfTrue="1">
      <formula>LEN(TRIM(E461))&gt;0</formula>
    </cfRule>
  </conditionalFormatting>
  <conditionalFormatting sqref="E467:E468 O467">
    <cfRule type="notContainsBlanks" dxfId="104" priority="125" stopIfTrue="1">
      <formula>LEN(TRIM(E467))&gt;0</formula>
    </cfRule>
  </conditionalFormatting>
  <conditionalFormatting sqref="E470:E471 O470">
    <cfRule type="notContainsBlanks" dxfId="103" priority="124" stopIfTrue="1">
      <formula>LEN(TRIM(E470))&gt;0</formula>
    </cfRule>
  </conditionalFormatting>
  <conditionalFormatting sqref="E473:E474 O473">
    <cfRule type="notContainsBlanks" dxfId="102" priority="123" stopIfTrue="1">
      <formula>LEN(TRIM(E473))&gt;0</formula>
    </cfRule>
  </conditionalFormatting>
  <conditionalFormatting sqref="E476:E477 O476">
    <cfRule type="notContainsBlanks" dxfId="101" priority="122" stopIfTrue="1">
      <formula>LEN(TRIM(E476))&gt;0</formula>
    </cfRule>
  </conditionalFormatting>
  <conditionalFormatting sqref="E479:E480 O479">
    <cfRule type="notContainsBlanks" dxfId="100" priority="121" stopIfTrue="1">
      <formula>LEN(TRIM(E479))&gt;0</formula>
    </cfRule>
  </conditionalFormatting>
  <conditionalFormatting sqref="E482:E483 O482">
    <cfRule type="notContainsBlanks" dxfId="99" priority="120" stopIfTrue="1">
      <formula>LEN(TRIM(E482))&gt;0</formula>
    </cfRule>
  </conditionalFormatting>
  <conditionalFormatting sqref="E485:E486 O485">
    <cfRule type="notContainsBlanks" dxfId="98" priority="119" stopIfTrue="1">
      <formula>LEN(TRIM(E485))&gt;0</formula>
    </cfRule>
  </conditionalFormatting>
  <conditionalFormatting sqref="E488:E489 O488">
    <cfRule type="notContainsBlanks" dxfId="97" priority="118" stopIfTrue="1">
      <formula>LEN(TRIM(E488))&gt;0</formula>
    </cfRule>
  </conditionalFormatting>
  <conditionalFormatting sqref="E491:E492 O491">
    <cfRule type="notContainsBlanks" dxfId="96" priority="117" stopIfTrue="1">
      <formula>LEN(TRIM(E491))&gt;0</formula>
    </cfRule>
  </conditionalFormatting>
  <conditionalFormatting sqref="E494:E495 O494">
    <cfRule type="notContainsBlanks" dxfId="95" priority="116" stopIfTrue="1">
      <formula>LEN(TRIM(E494))&gt;0</formula>
    </cfRule>
  </conditionalFormatting>
  <conditionalFormatting sqref="E497:E498 O497">
    <cfRule type="notContainsBlanks" dxfId="94" priority="115" stopIfTrue="1">
      <formula>LEN(TRIM(E497))&gt;0</formula>
    </cfRule>
  </conditionalFormatting>
  <conditionalFormatting sqref="BE511:BL513 E511:E512 O511 U511">
    <cfRule type="notContainsBlanks" dxfId="93" priority="67" stopIfTrue="1">
      <formula>LEN(TRIM(E511))&gt;0</formula>
    </cfRule>
  </conditionalFormatting>
  <conditionalFormatting sqref="AA22:AA51">
    <cfRule type="notContainsBlanks" dxfId="92" priority="21" stopIfTrue="1">
      <formula>LEN(TRIM(AA22))&gt;0</formula>
    </cfRule>
  </conditionalFormatting>
  <conditionalFormatting sqref="BE514:BL516">
    <cfRule type="notContainsBlanks" dxfId="91" priority="66" stopIfTrue="1">
      <formula>LEN(TRIM(BE514))&gt;0</formula>
    </cfRule>
  </conditionalFormatting>
  <conditionalFormatting sqref="BE517:BL519 U517">
    <cfRule type="notContainsBlanks" dxfId="90" priority="65" stopIfTrue="1">
      <formula>LEN(TRIM(U517))&gt;0</formula>
    </cfRule>
  </conditionalFormatting>
  <conditionalFormatting sqref="BE520:BL522 U520">
    <cfRule type="notContainsBlanks" dxfId="89" priority="63" stopIfTrue="1">
      <formula>LEN(TRIM(U520))&gt;0</formula>
    </cfRule>
  </conditionalFormatting>
  <conditionalFormatting sqref="BE523:BL525 U523">
    <cfRule type="notContainsBlanks" dxfId="88" priority="61" stopIfTrue="1">
      <formula>LEN(TRIM(U523))&gt;0</formula>
    </cfRule>
  </conditionalFormatting>
  <conditionalFormatting sqref="BE526:BL528 U526">
    <cfRule type="notContainsBlanks" dxfId="87" priority="59" stopIfTrue="1">
      <formula>LEN(TRIM(U526))&gt;0</formula>
    </cfRule>
  </conditionalFormatting>
  <conditionalFormatting sqref="BE529:BL531 U529">
    <cfRule type="notContainsBlanks" dxfId="86" priority="57" stopIfTrue="1">
      <formula>LEN(TRIM(U529))&gt;0</formula>
    </cfRule>
  </conditionalFormatting>
  <conditionalFormatting sqref="BE532:BL534 U532">
    <cfRule type="notContainsBlanks" dxfId="85" priority="55" stopIfTrue="1">
      <formula>LEN(TRIM(U532))&gt;0</formula>
    </cfRule>
  </conditionalFormatting>
  <conditionalFormatting sqref="BE535:BL537 U535">
    <cfRule type="notContainsBlanks" dxfId="84" priority="53" stopIfTrue="1">
      <formula>LEN(TRIM(U535))&gt;0</formula>
    </cfRule>
  </conditionalFormatting>
  <conditionalFormatting sqref="BE538:BL540 U538">
    <cfRule type="notContainsBlanks" dxfId="83" priority="51" stopIfTrue="1">
      <formula>LEN(TRIM(U538))&gt;0</formula>
    </cfRule>
  </conditionalFormatting>
  <conditionalFormatting sqref="BE541:BL543 U541">
    <cfRule type="notContainsBlanks" dxfId="82" priority="49" stopIfTrue="1">
      <formula>LEN(TRIM(U541))&gt;0</formula>
    </cfRule>
  </conditionalFormatting>
  <conditionalFormatting sqref="BE544:BL546 U544">
    <cfRule type="notContainsBlanks" dxfId="81" priority="47" stopIfTrue="1">
      <formula>LEN(TRIM(U544))&gt;0</formula>
    </cfRule>
  </conditionalFormatting>
  <conditionalFormatting sqref="BE547:BL549 U547">
    <cfRule type="notContainsBlanks" dxfId="80" priority="45" stopIfTrue="1">
      <formula>LEN(TRIM(U547))&gt;0</formula>
    </cfRule>
  </conditionalFormatting>
  <conditionalFormatting sqref="BE550:BL552 U550">
    <cfRule type="notContainsBlanks" dxfId="79" priority="43" stopIfTrue="1">
      <formula>LEN(TRIM(U550))&gt;0</formula>
    </cfRule>
  </conditionalFormatting>
  <conditionalFormatting sqref="BE553:BL555 U553">
    <cfRule type="notContainsBlanks" dxfId="78" priority="41" stopIfTrue="1">
      <formula>LEN(TRIM(U553))&gt;0</formula>
    </cfRule>
  </conditionalFormatting>
  <conditionalFormatting sqref="E514:E515 O514">
    <cfRule type="notContainsBlanks" dxfId="77" priority="38" stopIfTrue="1">
      <formula>LEN(TRIM(E514))&gt;0</formula>
    </cfRule>
  </conditionalFormatting>
  <conditionalFormatting sqref="U514">
    <cfRule type="notContainsBlanks" dxfId="76" priority="39" stopIfTrue="1">
      <formula>LEN(TRIM(U514))&gt;0</formula>
    </cfRule>
  </conditionalFormatting>
  <conditionalFormatting sqref="E517:E518 O517">
    <cfRule type="notContainsBlanks" dxfId="75" priority="37" stopIfTrue="1">
      <formula>LEN(TRIM(E517))&gt;0</formula>
    </cfRule>
  </conditionalFormatting>
  <conditionalFormatting sqref="E520:E521 O520">
    <cfRule type="notContainsBlanks" dxfId="74" priority="36" stopIfTrue="1">
      <formula>LEN(TRIM(E520))&gt;0</formula>
    </cfRule>
  </conditionalFormatting>
  <conditionalFormatting sqref="E523:E524 O523">
    <cfRule type="notContainsBlanks" dxfId="73" priority="35" stopIfTrue="1">
      <formula>LEN(TRIM(E523))&gt;0</formula>
    </cfRule>
  </conditionalFormatting>
  <conditionalFormatting sqref="E526:E527 O526">
    <cfRule type="notContainsBlanks" dxfId="72" priority="34" stopIfTrue="1">
      <formula>LEN(TRIM(E526))&gt;0</formula>
    </cfRule>
  </conditionalFormatting>
  <conditionalFormatting sqref="E529:E530 O529">
    <cfRule type="notContainsBlanks" dxfId="71" priority="33" stopIfTrue="1">
      <formula>LEN(TRIM(E529))&gt;0</formula>
    </cfRule>
  </conditionalFormatting>
  <conditionalFormatting sqref="E532:E533 O532">
    <cfRule type="notContainsBlanks" dxfId="70" priority="32" stopIfTrue="1">
      <formula>LEN(TRIM(E532))&gt;0</formula>
    </cfRule>
  </conditionalFormatting>
  <conditionalFormatting sqref="E535:E536 O535">
    <cfRule type="notContainsBlanks" dxfId="69" priority="31" stopIfTrue="1">
      <formula>LEN(TRIM(E535))&gt;0</formula>
    </cfRule>
  </conditionalFormatting>
  <conditionalFormatting sqref="E538:E539 O538">
    <cfRule type="notContainsBlanks" dxfId="68" priority="30" stopIfTrue="1">
      <formula>LEN(TRIM(E538))&gt;0</formula>
    </cfRule>
  </conditionalFormatting>
  <conditionalFormatting sqref="E541:E542 O541">
    <cfRule type="notContainsBlanks" dxfId="67" priority="29" stopIfTrue="1">
      <formula>LEN(TRIM(E541))&gt;0</formula>
    </cfRule>
  </conditionalFormatting>
  <conditionalFormatting sqref="E544:E545 O544">
    <cfRule type="notContainsBlanks" dxfId="66" priority="28" stopIfTrue="1">
      <formula>LEN(TRIM(E544))&gt;0</formula>
    </cfRule>
  </conditionalFormatting>
  <conditionalFormatting sqref="E547:E548 O547">
    <cfRule type="notContainsBlanks" dxfId="65" priority="27" stopIfTrue="1">
      <formula>LEN(TRIM(E547))&gt;0</formula>
    </cfRule>
  </conditionalFormatting>
  <conditionalFormatting sqref="E550:E551 O550">
    <cfRule type="notContainsBlanks" dxfId="64" priority="26" stopIfTrue="1">
      <formula>LEN(TRIM(E550))&gt;0</formula>
    </cfRule>
  </conditionalFormatting>
  <conditionalFormatting sqref="E553:E554 O553">
    <cfRule type="notContainsBlanks" dxfId="63" priority="25" stopIfTrue="1">
      <formula>LEN(TRIM(E553))&gt;0</formula>
    </cfRule>
  </conditionalFormatting>
  <conditionalFormatting sqref="AA512:AA555">
    <cfRule type="notContainsBlanks" dxfId="62" priority="3" stopIfTrue="1">
      <formula>LEN(TRIM(AA512))&gt;0</formula>
    </cfRule>
  </conditionalFormatting>
  <conditionalFormatting sqref="AA63">
    <cfRule type="notContainsBlanks" dxfId="61" priority="20" stopIfTrue="1">
      <formula>LEN(TRIM(AA63))&gt;0</formula>
    </cfRule>
  </conditionalFormatting>
  <conditionalFormatting sqref="AA64:AA107">
    <cfRule type="notContainsBlanks" dxfId="60" priority="19" stopIfTrue="1">
      <formula>LEN(TRIM(AA64))&gt;0</formula>
    </cfRule>
  </conditionalFormatting>
  <conditionalFormatting sqref="AA119">
    <cfRule type="notContainsBlanks" dxfId="59" priority="18" stopIfTrue="1">
      <formula>LEN(TRIM(AA119))&gt;0</formula>
    </cfRule>
  </conditionalFormatting>
  <conditionalFormatting sqref="AA120:AA163">
    <cfRule type="notContainsBlanks" dxfId="58" priority="17" stopIfTrue="1">
      <formula>LEN(TRIM(AA120))&gt;0</formula>
    </cfRule>
  </conditionalFormatting>
  <conditionalFormatting sqref="AA175">
    <cfRule type="notContainsBlanks" dxfId="57" priority="16" stopIfTrue="1">
      <formula>LEN(TRIM(AA175))&gt;0</formula>
    </cfRule>
  </conditionalFormatting>
  <conditionalFormatting sqref="AA176:AA219">
    <cfRule type="notContainsBlanks" dxfId="56" priority="15" stopIfTrue="1">
      <formula>LEN(TRIM(AA176))&gt;0</formula>
    </cfRule>
  </conditionalFormatting>
  <conditionalFormatting sqref="AA231">
    <cfRule type="notContainsBlanks" dxfId="55" priority="14" stopIfTrue="1">
      <formula>LEN(TRIM(AA231))&gt;0</formula>
    </cfRule>
  </conditionalFormatting>
  <conditionalFormatting sqref="AA232:AA275">
    <cfRule type="notContainsBlanks" dxfId="54" priority="13" stopIfTrue="1">
      <formula>LEN(TRIM(AA232))&gt;0</formula>
    </cfRule>
  </conditionalFormatting>
  <conditionalFormatting sqref="AA287">
    <cfRule type="notContainsBlanks" dxfId="53" priority="12" stopIfTrue="1">
      <formula>LEN(TRIM(AA287))&gt;0</formula>
    </cfRule>
  </conditionalFormatting>
  <conditionalFormatting sqref="AA288:AA331">
    <cfRule type="notContainsBlanks" dxfId="52" priority="11" stopIfTrue="1">
      <formula>LEN(TRIM(AA288))&gt;0</formula>
    </cfRule>
  </conditionalFormatting>
  <conditionalFormatting sqref="AA343">
    <cfRule type="notContainsBlanks" dxfId="51" priority="10" stopIfTrue="1">
      <formula>LEN(TRIM(AA343))&gt;0</formula>
    </cfRule>
  </conditionalFormatting>
  <conditionalFormatting sqref="AA344:AA387">
    <cfRule type="notContainsBlanks" dxfId="50" priority="9" stopIfTrue="1">
      <formula>LEN(TRIM(AA344))&gt;0</formula>
    </cfRule>
  </conditionalFormatting>
  <conditionalFormatting sqref="AA399">
    <cfRule type="notContainsBlanks" dxfId="49" priority="8" stopIfTrue="1">
      <formula>LEN(TRIM(AA399))&gt;0</formula>
    </cfRule>
  </conditionalFormatting>
  <conditionalFormatting sqref="AA400:AA443">
    <cfRule type="notContainsBlanks" dxfId="48" priority="7" stopIfTrue="1">
      <formula>LEN(TRIM(AA400))&gt;0</formula>
    </cfRule>
  </conditionalFormatting>
  <conditionalFormatting sqref="AA455">
    <cfRule type="notContainsBlanks" dxfId="47" priority="6" stopIfTrue="1">
      <formula>LEN(TRIM(AA455))&gt;0</formula>
    </cfRule>
  </conditionalFormatting>
  <conditionalFormatting sqref="AA456:AA499">
    <cfRule type="notContainsBlanks" dxfId="46" priority="5" stopIfTrue="1">
      <formula>LEN(TRIM(AA456))&gt;0</formula>
    </cfRule>
  </conditionalFormatting>
  <conditionalFormatting sqref="AA511">
    <cfRule type="notContainsBlanks" dxfId="45" priority="4" stopIfTrue="1">
      <formula>LEN(TRIM(AA511))&gt;0</formula>
    </cfRule>
  </conditionalFormatting>
  <conditionalFormatting sqref="AA8:AA21">
    <cfRule type="notContainsBlanks" dxfId="44" priority="2" stopIfTrue="1">
      <formula>LEN(TRIM(AA8))&gt;0</formula>
    </cfRule>
  </conditionalFormatting>
  <conditionalFormatting sqref="AA7">
    <cfRule type="notContainsBlanks" dxfId="43" priority="1" stopIfTrue="1">
      <formula>LEN(TRIM(AA7))&gt;0</formula>
    </cfRule>
  </conditionalFormatting>
  <dataValidations count="1">
    <dataValidation imeMode="fullKatakana" allowBlank="1" showInputMessage="1" showErrorMessage="1" sqref="E553:N553 E550:N550 E547:N547 E544:N544 E541:N541 E538:N538 E535:N535 E532:N532 E529:N529 E526:N526 E523:N523 E520:N520 E517:N517 E514:N514 E511:N511 E497:N497 E494:N494 E491:N491 E488:N488 E485:N485 E482:N482 E479:N479 E476:N476 E473:N473 E470:N470 E467:N467 E464:N464 E461:N461 E458:N458 E455:N455 E441:N441 E438:N438 E435:N435 E432:N432 E429:N429 E426:N426 E423:N423 E420:N420 E417:N417 E414:N414 E411:N411 E408:N408 E405:N405 E402:N402 E399:N399 E385:N385 E382:N382 E379:N379 E376:N376 E373:N373 E370:N370 E367:N367 E364:N364 E361:N361 E358:N358 E355:N355 E352:N352 E349:N349 E346:N346 E343:N343 E329:N329 E326:N326 E323:N323 E320:N320 E317:N317 E314:N314 E311:N311 E308:N308 E305:N305 E302:N302 E299:N299 E296:N296 E293:N293 E290:N290 E287:N287 E273:N273 E270:N270 E267:N267 E264:N264 E261:N261 E258:N258 E255:N255 E252:N252 E249:N249 E246:N246 E243:N243 E240:N240 E237:N237 E234:N234 E231:N231 E217:N217 E214:N214 E211:N211 E208:N208 E205:N205 E202:N202 E199:N199 E196:N196 E193:N193 E190:N190 E187:N187 E184:N184 E181:N181 E178:N178 E175:N175 E161:N161 E158:N158 E155:N155 E152:N152 E149:N149 E146:N146 E143:N143 E140:N140 E137:N137 E134:N134 E131:N131 E128:N128 E125:N125 E122:N122 E119:N119 E105:N105 E102:N102 E99:N99 E96:N96 E93:N93 E90:N90 E87:N87 E84:N84 E81:N81 E78:N78 E75:N75 E72:N72 E69:N69 E66:N66 E63:N63 E49:N49 E46:N46 E43:N43 E40:N40 E37:N37 E34:N34 E31:N31 E28:N28 E25:N25 E22:N22 E19:N19 E16:N16 E13:N13 E10:N10 E7:N7" xr:uid="{10AB68C2-5F8E-4672-BF9A-7D84EEB5650B}"/>
  </dataValidations>
  <pageMargins left="0.39370078740157483" right="0.35433070866141736" top="0.59055118110236227" bottom="0.11811023622047245" header="0.51181102362204722" footer="0.23622047244094491"/>
  <pageSetup paperSize="9" scale="96"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29" r:id="rId4"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34831" r:id="rId5"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34832" r:id="rId6"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34833" r:id="rId7"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34834" r:id="rId8"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34835" r:id="rId9"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34836" r:id="rId10"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34837" r:id="rId11"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34838" r:id="rId12"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34839" r:id="rId13"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34840" r:id="rId14"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34841" r:id="rId15"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34842" r:id="rId16"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34843" r:id="rId17"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34844" r:id="rId18"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34845" r:id="rId19"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34846" r:id="rId20"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34847" r:id="rId21"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34848" r:id="rId22"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34849" r:id="rId23"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34850" r:id="rId24"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34851" r:id="rId25"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34852" r:id="rId26"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34853" r:id="rId27"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34854" r:id="rId28"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34855" r:id="rId29"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34856" r:id="rId30"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34857" r:id="rId31"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34858" r:id="rId32"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34859" r:id="rId33"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34860" r:id="rId34"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34861" r:id="rId35"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34862" r:id="rId36"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34863" r:id="rId37"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34864" r:id="rId38"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34865" r:id="rId39"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34866" r:id="rId40"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34867" r:id="rId41"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34868" r:id="rId42"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34869" r:id="rId43"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34870" r:id="rId44"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34871" r:id="rId45"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34872" r:id="rId46"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34873" r:id="rId47"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34874" r:id="rId48"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34875" r:id="rId49"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34876" r:id="rId50"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34877" r:id="rId51"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34878" r:id="rId52"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34879" r:id="rId53"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34880" r:id="rId54"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34881" r:id="rId55"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34882" r:id="rId56"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34883" r:id="rId57"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34884" r:id="rId58"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34885" r:id="rId59"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34886" r:id="rId60"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34887" r:id="rId61"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34888" r:id="rId62"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34889" r:id="rId63"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34890" r:id="rId64"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34891" r:id="rId65"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34892" r:id="rId66"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34893" r:id="rId67"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34894" r:id="rId68"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34895" r:id="rId69"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34896" r:id="rId70"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34897" r:id="rId71"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34898" r:id="rId72"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34899" r:id="rId73"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34900" r:id="rId74"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34901" r:id="rId75"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34902" r:id="rId76"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34903" r:id="rId77"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34904" r:id="rId78"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34905" r:id="rId79"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34906" r:id="rId80"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34907" r:id="rId81"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34908" r:id="rId82"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34909" r:id="rId83"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34910" r:id="rId84"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34911" r:id="rId85"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34912" r:id="rId86"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34913" r:id="rId87"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34914" r:id="rId88"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34915" r:id="rId89"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34916" r:id="rId90"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34917" r:id="rId91"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34918" r:id="rId92"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34919" r:id="rId93"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34920" r:id="rId94"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34921" r:id="rId95"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34922" r:id="rId96"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34923" r:id="rId97"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34924" r:id="rId98"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34925" r:id="rId99"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34926" r:id="rId100"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34927" r:id="rId101"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34928" r:id="rId102"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34929" r:id="rId103"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34930" r:id="rId104"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34931" r:id="rId105"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34932" r:id="rId106"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34933" r:id="rId107"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34934" r:id="rId108"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34935" r:id="rId109"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34936" r:id="rId110"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34937" r:id="rId111"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34938" r:id="rId112"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34939" r:id="rId113"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34940" r:id="rId114"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34941" r:id="rId115"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34942" r:id="rId116"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34943" r:id="rId117"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34944" r:id="rId118"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34945" r:id="rId119"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34946" r:id="rId120"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34947" r:id="rId121"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34948" r:id="rId122"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34949" r:id="rId123"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34950" r:id="rId124"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34951" r:id="rId125"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34952" r:id="rId126"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34953" r:id="rId127"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34954" r:id="rId128"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34955" r:id="rId129"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34956" r:id="rId130"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34957" r:id="rId131"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34958" r:id="rId132"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34959" r:id="rId133"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34960" r:id="rId134"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34961" r:id="rId135"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34962" r:id="rId136"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34963" r:id="rId137"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34964" r:id="rId138"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34965" r:id="rId139"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34966" r:id="rId140"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34967" r:id="rId141"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34968" r:id="rId142"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34969" r:id="rId143"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34970" r:id="rId144"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34971" r:id="rId145"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34972" r:id="rId146"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34973" r:id="rId147"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34974" r:id="rId148"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34975" r:id="rId149"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34976" r:id="rId150"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34977" r:id="rId151"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34978" r:id="rId152"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34979" r:id="rId153"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34980" r:id="rId154"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34981" r:id="rId155"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34982" r:id="rId156"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34983" r:id="rId157"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34984" r:id="rId158"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34985" r:id="rId159"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34986" r:id="rId160"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34987" r:id="rId161"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34988" r:id="rId162"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34989" r:id="rId163"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34990" r:id="rId164"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34991" r:id="rId165"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34992" r:id="rId166"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34993" r:id="rId167"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34994" r:id="rId168"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34995" r:id="rId169"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34996" r:id="rId170"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34997" r:id="rId171"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34998" r:id="rId172"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34999" r:id="rId173"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35000" r:id="rId174"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35001" r:id="rId175"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35002" r:id="rId176"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35003" r:id="rId177"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35004" r:id="rId178"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35005" r:id="rId179"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35006" r:id="rId180"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35007" r:id="rId181"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35008" r:id="rId182"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35009" r:id="rId183"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35010" r:id="rId184"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35011" r:id="rId185"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35012" r:id="rId186"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35013" r:id="rId187"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35014" r:id="rId188"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35015" r:id="rId189"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35016" r:id="rId190"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35017" r:id="rId191"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35018" r:id="rId192"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35019" r:id="rId193"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35020" r:id="rId194"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35021" r:id="rId195"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35022" r:id="rId196"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35023" r:id="rId197"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35024" r:id="rId198"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35025" r:id="rId199"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35026" r:id="rId200"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35027" r:id="rId201"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35028" r:id="rId202"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35029" r:id="rId203"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35030" r:id="rId204"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35031" r:id="rId205"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35032" r:id="rId206"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35033" r:id="rId207"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35034" r:id="rId208"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35035" r:id="rId209"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35036" r:id="rId210"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35037" r:id="rId211"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35038" r:id="rId212"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35039" r:id="rId213"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35040" r:id="rId214"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35041" r:id="rId215"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35042" r:id="rId216"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35043" r:id="rId217"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35044" r:id="rId218"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35045" r:id="rId219"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35046" r:id="rId220"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35047" r:id="rId221"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35048" r:id="rId222"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35049" r:id="rId223"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35050" r:id="rId224"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35051" r:id="rId225"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35052" r:id="rId226"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35053" r:id="rId227"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35054" r:id="rId228"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35055" r:id="rId229"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35056" r:id="rId230"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35057" r:id="rId231"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35058" r:id="rId232"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35059" r:id="rId233"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35060" r:id="rId234"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35061" r:id="rId235"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35062" r:id="rId236"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35063" r:id="rId237"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35064" r:id="rId238"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35065" r:id="rId239"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35066" r:id="rId240"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35067" r:id="rId241"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35068" r:id="rId242"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35069" r:id="rId243"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35070" r:id="rId244"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35071" r:id="rId245"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35072" r:id="rId246"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35073" r:id="rId247"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35074" r:id="rId248"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35075" r:id="rId249"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35076" r:id="rId250"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35077" r:id="rId251"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35078" r:id="rId252"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35079" r:id="rId253"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35080" r:id="rId254"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35081" r:id="rId255"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35082" r:id="rId256"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35083" r:id="rId257"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35084" r:id="rId258"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35085" r:id="rId259"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35086" r:id="rId260"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35087" r:id="rId261"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35088" r:id="rId262"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35089" r:id="rId263"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35090" r:id="rId264"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35091" r:id="rId265"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35092" r:id="rId266"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35093" r:id="rId267"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35094" r:id="rId268"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35095" r:id="rId269"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35096" r:id="rId270"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35097" r:id="rId271"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35098" r:id="rId272"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35099" r:id="rId273"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35100" r:id="rId274"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35101" r:id="rId275"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35102" r:id="rId276"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35103" r:id="rId277"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35104" r:id="rId278"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35105" r:id="rId279"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35106" r:id="rId280"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35107" r:id="rId281"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35108" r:id="rId282"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35109" r:id="rId283"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35110" r:id="rId284"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35111" r:id="rId285"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35112" r:id="rId286"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35113" r:id="rId287"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35114" r:id="rId288"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35115" r:id="rId289"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35116" r:id="rId290"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35117" r:id="rId291"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35118" r:id="rId292"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35119" r:id="rId293"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35120" r:id="rId294"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35121" r:id="rId295"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35122" r:id="rId296"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35123" r:id="rId297"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35124" r:id="rId298"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35125" r:id="rId299"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35126" r:id="rId300"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35127" r:id="rId301"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35128" r:id="rId302"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35129" r:id="rId303"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35130" r:id="rId304"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35131" r:id="rId305"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35132" r:id="rId306"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35133" r:id="rId307"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35134" r:id="rId308"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35135" r:id="rId309"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35136" r:id="rId310"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35137" r:id="rId311"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35138" r:id="rId312"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35139" r:id="rId313"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35140" r:id="rId314"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35141" r:id="rId315"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35142" r:id="rId316"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35143" r:id="rId317"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35144" r:id="rId318"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35145" r:id="rId319"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35146" r:id="rId320"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35147" r:id="rId321"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35148" r:id="rId322"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35149" r:id="rId323"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35150" r:id="rId324"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35151" r:id="rId325"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35152" r:id="rId326"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35153" r:id="rId327"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35154" r:id="rId328"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35155" r:id="rId329"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35156" r:id="rId330"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35157" r:id="rId331"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35158" r:id="rId332"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35159" r:id="rId333"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35160" r:id="rId334"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35161" r:id="rId335"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35162" r:id="rId336"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35163" r:id="rId337"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35164" r:id="rId338"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35165" r:id="rId339"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35166" r:id="rId340"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35167" r:id="rId341"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35168" r:id="rId342"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35169" r:id="rId343"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35170" r:id="rId344"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35171" r:id="rId345"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35172" r:id="rId346"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35173" r:id="rId347"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35174" r:id="rId348"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35175" r:id="rId349"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35176" r:id="rId350"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35177" r:id="rId351" name="Check Box 361">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35178" r:id="rId352" name="Check Box 362">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35179" r:id="rId353" name="Check Box 363">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35180" r:id="rId354" name="Check Box 364">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35181" r:id="rId355" name="Check Box 365">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35182" r:id="rId356" name="Check Box 366">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35183" r:id="rId357" name="Check Box 367">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35184" r:id="rId358" name="Check Box 368">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35185" r:id="rId359" name="Check Box 369">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35186" r:id="rId360" name="Check Box 370">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35187" r:id="rId361" name="Check Box 371">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35188" r:id="rId362" name="Check Box 372">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35189" r:id="rId363" name="Check Box 373">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35190" r:id="rId364" name="Check Box 374">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35191" r:id="rId365" name="Check Box 375">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35192" r:id="rId366" name="Check Box 376">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35193" r:id="rId367" name="Check Box 377">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35194" r:id="rId368" name="Check Box 378">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35195" r:id="rId369" name="Check Box 379">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35196" r:id="rId370" name="Check Box 380">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35197" r:id="rId371" name="Check Box 381">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35198" r:id="rId372" name="Check Box 382">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35199" r:id="rId373" name="Check Box 383">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35200" r:id="rId374" name="Check Box 384">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35201" r:id="rId375" name="Check Box 385">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35202" r:id="rId376" name="Check Box 386">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35203" r:id="rId377" name="Check Box 387">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35204" r:id="rId378" name="Check Box 388">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35205" r:id="rId379" name="Check Box 389">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35206" r:id="rId380" name="Check Box 390">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35207" r:id="rId381" name="Check Box 391">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35208" r:id="rId382" name="Check Box 392">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35209" r:id="rId383" name="Check Box 393">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35210" r:id="rId384" name="Check Box 394">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35211" r:id="rId385" name="Check Box 395">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35212" r:id="rId386" name="Check Box 396">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35213" r:id="rId387" name="Check Box 397">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35214" r:id="rId388" name="Check Box 398">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35215" r:id="rId389" name="Check Box 399">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35216" r:id="rId390" name="Check Box 400">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35217" r:id="rId391" name="Check Box 401">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35218" r:id="rId392" name="Check Box 402">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35219" r:id="rId393" name="Check Box 403">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35220" r:id="rId394" name="Check Box 404">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35221" r:id="rId395" name="Check Box 405">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35222" r:id="rId396" name="Check Box 406">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35223" r:id="rId397" name="Check Box 407">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35224" r:id="rId398" name="Check Box 408">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35225" r:id="rId399" name="Check Box 409">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35226" r:id="rId400" name="Check Box 410">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35227" r:id="rId401" name="Check Box 411">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35228" r:id="rId402" name="Check Box 412">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35229" r:id="rId403" name="Check Box 413">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35230" r:id="rId404" name="Check Box 414">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35231" r:id="rId405" name="Check Box 415">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35232" r:id="rId406" name="Check Box 416">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35233" r:id="rId407" name="Check Box 417">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35234" r:id="rId408" name="Check Box 418">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35235" r:id="rId409" name="Check Box 419">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35236" r:id="rId410" name="Check Box 420">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35237" r:id="rId411" name="Check Box 421">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35238" r:id="rId412" name="Check Box 422">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35239" r:id="rId413" name="Check Box 423">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35240" r:id="rId414" name="Check Box 424">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35241" r:id="rId415" name="Check Box 425">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35242" r:id="rId416" name="Check Box 426">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35243" r:id="rId417" name="Check Box 427">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35244" r:id="rId418" name="Check Box 428">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35245" r:id="rId419" name="Check Box 429">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35246" r:id="rId420" name="Check Box 430">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35247" r:id="rId421" name="Check Box 431">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35248" r:id="rId422" name="Check Box 432">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35249" r:id="rId423" name="Check Box 433">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35250" r:id="rId424" name="Check Box 434">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35251" r:id="rId425" name="Check Box 435">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35252" r:id="rId426" name="Check Box 436">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35253" r:id="rId427" name="Check Box 437">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35254" r:id="rId428" name="Check Box 438">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35255" r:id="rId429" name="Check Box 439">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35256" r:id="rId430" name="Check Box 440">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35257" r:id="rId431" name="Check Box 441">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35258" r:id="rId432" name="Check Box 442">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35259" r:id="rId433" name="Check Box 443">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35260" r:id="rId434" name="Check Box 444">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35261" r:id="rId435" name="Check Box 445">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35262" r:id="rId436" name="Check Box 446">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35263" r:id="rId437" name="Check Box 447">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35264" r:id="rId438" name="Check Box 448">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35265" r:id="rId439" name="Check Box 449">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35266" r:id="rId440" name="Check Box 450">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mc:AlternateContent xmlns:mc="http://schemas.openxmlformats.org/markup-compatibility/2006">
          <mc:Choice Requires="x14">
            <control shapeId="35286" r:id="rId441" name="Check Box 470">
              <controlPr defaultSize="0" autoFill="0" autoLine="0" autoPict="0">
                <anchor moveWithCells="1">
                  <from>
                    <xdr:col>53</xdr:col>
                    <xdr:colOff>142875</xdr:colOff>
                    <xdr:row>19</xdr:row>
                    <xdr:rowOff>190500</xdr:rowOff>
                  </from>
                  <to>
                    <xdr:col>55</xdr:col>
                    <xdr:colOff>38100</xdr:colOff>
                    <xdr:row>21</xdr:row>
                    <xdr:rowOff>9525</xdr:rowOff>
                  </to>
                </anchor>
              </controlPr>
            </control>
          </mc:Choice>
        </mc:AlternateContent>
        <mc:AlternateContent xmlns:mc="http://schemas.openxmlformats.org/markup-compatibility/2006">
          <mc:Choice Requires="x14">
            <control shapeId="35287" r:id="rId442" name="Check Box 471">
              <controlPr defaultSize="0" autoFill="0" autoLine="0" autoPict="0">
                <anchor moveWithCells="1">
                  <from>
                    <xdr:col>53</xdr:col>
                    <xdr:colOff>142875</xdr:colOff>
                    <xdr:row>18</xdr:row>
                    <xdr:rowOff>190500</xdr:rowOff>
                  </from>
                  <to>
                    <xdr:col>55</xdr:col>
                    <xdr:colOff>38100</xdr:colOff>
                    <xdr:row>20</xdr:row>
                    <xdr:rowOff>9525</xdr:rowOff>
                  </to>
                </anchor>
              </controlPr>
            </control>
          </mc:Choice>
        </mc:AlternateContent>
        <mc:AlternateContent xmlns:mc="http://schemas.openxmlformats.org/markup-compatibility/2006">
          <mc:Choice Requires="x14">
            <control shapeId="35288" r:id="rId443" name="Check Box 472">
              <controlPr defaultSize="0" autoFill="0" autoLine="0" autoPict="0">
                <anchor moveWithCells="1">
                  <from>
                    <xdr:col>53</xdr:col>
                    <xdr:colOff>142875</xdr:colOff>
                    <xdr:row>20</xdr:row>
                    <xdr:rowOff>190500</xdr:rowOff>
                  </from>
                  <to>
                    <xdr:col>55</xdr:col>
                    <xdr:colOff>38100</xdr:colOff>
                    <xdr:row>22</xdr:row>
                    <xdr:rowOff>9525</xdr:rowOff>
                  </to>
                </anchor>
              </controlPr>
            </control>
          </mc:Choice>
        </mc:AlternateContent>
        <mc:AlternateContent xmlns:mc="http://schemas.openxmlformats.org/markup-compatibility/2006">
          <mc:Choice Requires="x14">
            <control shapeId="35289" r:id="rId444" name="Check Box 473">
              <controlPr defaultSize="0" autoFill="0" autoLine="0" autoPict="0">
                <anchor moveWithCells="1">
                  <from>
                    <xdr:col>53</xdr:col>
                    <xdr:colOff>142875</xdr:colOff>
                    <xdr:row>22</xdr:row>
                    <xdr:rowOff>190500</xdr:rowOff>
                  </from>
                  <to>
                    <xdr:col>55</xdr:col>
                    <xdr:colOff>38100</xdr:colOff>
                    <xdr:row>24</xdr:row>
                    <xdr:rowOff>9525</xdr:rowOff>
                  </to>
                </anchor>
              </controlPr>
            </control>
          </mc:Choice>
        </mc:AlternateContent>
        <mc:AlternateContent xmlns:mc="http://schemas.openxmlformats.org/markup-compatibility/2006">
          <mc:Choice Requires="x14">
            <control shapeId="35290" r:id="rId445" name="Check Box 474">
              <controlPr defaultSize="0" autoFill="0" autoLine="0" autoPict="0">
                <anchor moveWithCells="1">
                  <from>
                    <xdr:col>53</xdr:col>
                    <xdr:colOff>142875</xdr:colOff>
                    <xdr:row>21</xdr:row>
                    <xdr:rowOff>190500</xdr:rowOff>
                  </from>
                  <to>
                    <xdr:col>55</xdr:col>
                    <xdr:colOff>38100</xdr:colOff>
                    <xdr:row>23</xdr:row>
                    <xdr:rowOff>9525</xdr:rowOff>
                  </to>
                </anchor>
              </controlPr>
            </control>
          </mc:Choice>
        </mc:AlternateContent>
        <mc:AlternateContent xmlns:mc="http://schemas.openxmlformats.org/markup-compatibility/2006">
          <mc:Choice Requires="x14">
            <control shapeId="35291" r:id="rId446" name="Check Box 475">
              <controlPr defaultSize="0" autoFill="0" autoLine="0" autoPict="0">
                <anchor moveWithCells="1">
                  <from>
                    <xdr:col>53</xdr:col>
                    <xdr:colOff>142875</xdr:colOff>
                    <xdr:row>23</xdr:row>
                    <xdr:rowOff>190500</xdr:rowOff>
                  </from>
                  <to>
                    <xdr:col>55</xdr:col>
                    <xdr:colOff>38100</xdr:colOff>
                    <xdr:row>25</xdr:row>
                    <xdr:rowOff>9525</xdr:rowOff>
                  </to>
                </anchor>
              </controlPr>
            </control>
          </mc:Choice>
        </mc:AlternateContent>
        <mc:AlternateContent xmlns:mc="http://schemas.openxmlformats.org/markup-compatibility/2006">
          <mc:Choice Requires="x14">
            <control shapeId="35292" r:id="rId447" name="Check Box 476">
              <controlPr defaultSize="0" autoFill="0" autoLine="0" autoPict="0">
                <anchor moveWithCells="1">
                  <from>
                    <xdr:col>53</xdr:col>
                    <xdr:colOff>142875</xdr:colOff>
                    <xdr:row>25</xdr:row>
                    <xdr:rowOff>190500</xdr:rowOff>
                  </from>
                  <to>
                    <xdr:col>55</xdr:col>
                    <xdr:colOff>38100</xdr:colOff>
                    <xdr:row>27</xdr:row>
                    <xdr:rowOff>9525</xdr:rowOff>
                  </to>
                </anchor>
              </controlPr>
            </control>
          </mc:Choice>
        </mc:AlternateContent>
        <mc:AlternateContent xmlns:mc="http://schemas.openxmlformats.org/markup-compatibility/2006">
          <mc:Choice Requires="x14">
            <control shapeId="35293" r:id="rId448" name="Check Box 477">
              <controlPr defaultSize="0" autoFill="0" autoLine="0" autoPict="0">
                <anchor moveWithCells="1">
                  <from>
                    <xdr:col>53</xdr:col>
                    <xdr:colOff>142875</xdr:colOff>
                    <xdr:row>24</xdr:row>
                    <xdr:rowOff>190500</xdr:rowOff>
                  </from>
                  <to>
                    <xdr:col>55</xdr:col>
                    <xdr:colOff>38100</xdr:colOff>
                    <xdr:row>26</xdr:row>
                    <xdr:rowOff>9525</xdr:rowOff>
                  </to>
                </anchor>
              </controlPr>
            </control>
          </mc:Choice>
        </mc:AlternateContent>
        <mc:AlternateContent xmlns:mc="http://schemas.openxmlformats.org/markup-compatibility/2006">
          <mc:Choice Requires="x14">
            <control shapeId="35294" r:id="rId449" name="Check Box 478">
              <controlPr defaultSize="0" autoFill="0" autoLine="0" autoPict="0">
                <anchor moveWithCells="1">
                  <from>
                    <xdr:col>53</xdr:col>
                    <xdr:colOff>142875</xdr:colOff>
                    <xdr:row>26</xdr:row>
                    <xdr:rowOff>190500</xdr:rowOff>
                  </from>
                  <to>
                    <xdr:col>55</xdr:col>
                    <xdr:colOff>38100</xdr:colOff>
                    <xdr:row>28</xdr:row>
                    <xdr:rowOff>9525</xdr:rowOff>
                  </to>
                </anchor>
              </controlPr>
            </control>
          </mc:Choice>
        </mc:AlternateContent>
        <mc:AlternateContent xmlns:mc="http://schemas.openxmlformats.org/markup-compatibility/2006">
          <mc:Choice Requires="x14">
            <control shapeId="35295" r:id="rId450" name="Check Box 479">
              <controlPr defaultSize="0" autoFill="0" autoLine="0" autoPict="0">
                <anchor moveWithCells="1">
                  <from>
                    <xdr:col>53</xdr:col>
                    <xdr:colOff>142875</xdr:colOff>
                    <xdr:row>28</xdr:row>
                    <xdr:rowOff>190500</xdr:rowOff>
                  </from>
                  <to>
                    <xdr:col>55</xdr:col>
                    <xdr:colOff>38100</xdr:colOff>
                    <xdr:row>30</xdr:row>
                    <xdr:rowOff>9525</xdr:rowOff>
                  </to>
                </anchor>
              </controlPr>
            </control>
          </mc:Choice>
        </mc:AlternateContent>
        <mc:AlternateContent xmlns:mc="http://schemas.openxmlformats.org/markup-compatibility/2006">
          <mc:Choice Requires="x14">
            <control shapeId="35296" r:id="rId451" name="Check Box 480">
              <controlPr defaultSize="0" autoFill="0" autoLine="0" autoPict="0">
                <anchor moveWithCells="1">
                  <from>
                    <xdr:col>53</xdr:col>
                    <xdr:colOff>142875</xdr:colOff>
                    <xdr:row>27</xdr:row>
                    <xdr:rowOff>190500</xdr:rowOff>
                  </from>
                  <to>
                    <xdr:col>55</xdr:col>
                    <xdr:colOff>38100</xdr:colOff>
                    <xdr:row>29</xdr:row>
                    <xdr:rowOff>9525</xdr:rowOff>
                  </to>
                </anchor>
              </controlPr>
            </control>
          </mc:Choice>
        </mc:AlternateContent>
        <mc:AlternateContent xmlns:mc="http://schemas.openxmlformats.org/markup-compatibility/2006">
          <mc:Choice Requires="x14">
            <control shapeId="35297" r:id="rId452" name="Check Box 481">
              <controlPr defaultSize="0" autoFill="0" autoLine="0" autoPict="0">
                <anchor moveWithCells="1">
                  <from>
                    <xdr:col>53</xdr:col>
                    <xdr:colOff>142875</xdr:colOff>
                    <xdr:row>29</xdr:row>
                    <xdr:rowOff>190500</xdr:rowOff>
                  </from>
                  <to>
                    <xdr:col>55</xdr:col>
                    <xdr:colOff>38100</xdr:colOff>
                    <xdr:row>31</xdr:row>
                    <xdr:rowOff>9525</xdr:rowOff>
                  </to>
                </anchor>
              </controlPr>
            </control>
          </mc:Choice>
        </mc:AlternateContent>
        <mc:AlternateContent xmlns:mc="http://schemas.openxmlformats.org/markup-compatibility/2006">
          <mc:Choice Requires="x14">
            <control shapeId="35298" r:id="rId453" name="Check Box 482">
              <controlPr defaultSize="0" autoFill="0" autoLine="0" autoPict="0">
                <anchor moveWithCells="1">
                  <from>
                    <xdr:col>53</xdr:col>
                    <xdr:colOff>142875</xdr:colOff>
                    <xdr:row>31</xdr:row>
                    <xdr:rowOff>190500</xdr:rowOff>
                  </from>
                  <to>
                    <xdr:col>55</xdr:col>
                    <xdr:colOff>38100</xdr:colOff>
                    <xdr:row>33</xdr:row>
                    <xdr:rowOff>9525</xdr:rowOff>
                  </to>
                </anchor>
              </controlPr>
            </control>
          </mc:Choice>
        </mc:AlternateContent>
        <mc:AlternateContent xmlns:mc="http://schemas.openxmlformats.org/markup-compatibility/2006">
          <mc:Choice Requires="x14">
            <control shapeId="35299" r:id="rId454" name="Check Box 483">
              <controlPr defaultSize="0" autoFill="0" autoLine="0" autoPict="0">
                <anchor moveWithCells="1">
                  <from>
                    <xdr:col>53</xdr:col>
                    <xdr:colOff>142875</xdr:colOff>
                    <xdr:row>30</xdr:row>
                    <xdr:rowOff>190500</xdr:rowOff>
                  </from>
                  <to>
                    <xdr:col>55</xdr:col>
                    <xdr:colOff>38100</xdr:colOff>
                    <xdr:row>32</xdr:row>
                    <xdr:rowOff>9525</xdr:rowOff>
                  </to>
                </anchor>
              </controlPr>
            </control>
          </mc:Choice>
        </mc:AlternateContent>
        <mc:AlternateContent xmlns:mc="http://schemas.openxmlformats.org/markup-compatibility/2006">
          <mc:Choice Requires="x14">
            <control shapeId="35300" r:id="rId455" name="Check Box 484">
              <controlPr defaultSize="0" autoFill="0" autoLine="0" autoPict="0">
                <anchor moveWithCells="1">
                  <from>
                    <xdr:col>53</xdr:col>
                    <xdr:colOff>142875</xdr:colOff>
                    <xdr:row>32</xdr:row>
                    <xdr:rowOff>190500</xdr:rowOff>
                  </from>
                  <to>
                    <xdr:col>55</xdr:col>
                    <xdr:colOff>38100</xdr:colOff>
                    <xdr:row>34</xdr:row>
                    <xdr:rowOff>9525</xdr:rowOff>
                  </to>
                </anchor>
              </controlPr>
            </control>
          </mc:Choice>
        </mc:AlternateContent>
        <mc:AlternateContent xmlns:mc="http://schemas.openxmlformats.org/markup-compatibility/2006">
          <mc:Choice Requires="x14">
            <control shapeId="35301" r:id="rId456" name="Check Box 485">
              <controlPr defaultSize="0" autoFill="0" autoLine="0" autoPict="0">
                <anchor moveWithCells="1">
                  <from>
                    <xdr:col>53</xdr:col>
                    <xdr:colOff>142875</xdr:colOff>
                    <xdr:row>34</xdr:row>
                    <xdr:rowOff>190500</xdr:rowOff>
                  </from>
                  <to>
                    <xdr:col>55</xdr:col>
                    <xdr:colOff>38100</xdr:colOff>
                    <xdr:row>36</xdr:row>
                    <xdr:rowOff>9525</xdr:rowOff>
                  </to>
                </anchor>
              </controlPr>
            </control>
          </mc:Choice>
        </mc:AlternateContent>
        <mc:AlternateContent xmlns:mc="http://schemas.openxmlformats.org/markup-compatibility/2006">
          <mc:Choice Requires="x14">
            <control shapeId="35302" r:id="rId457" name="Check Box 486">
              <controlPr defaultSize="0" autoFill="0" autoLine="0" autoPict="0">
                <anchor moveWithCells="1">
                  <from>
                    <xdr:col>53</xdr:col>
                    <xdr:colOff>142875</xdr:colOff>
                    <xdr:row>33</xdr:row>
                    <xdr:rowOff>190500</xdr:rowOff>
                  </from>
                  <to>
                    <xdr:col>55</xdr:col>
                    <xdr:colOff>38100</xdr:colOff>
                    <xdr:row>35</xdr:row>
                    <xdr:rowOff>9525</xdr:rowOff>
                  </to>
                </anchor>
              </controlPr>
            </control>
          </mc:Choice>
        </mc:AlternateContent>
        <mc:AlternateContent xmlns:mc="http://schemas.openxmlformats.org/markup-compatibility/2006">
          <mc:Choice Requires="x14">
            <control shapeId="35303" r:id="rId458" name="Check Box 487">
              <controlPr defaultSize="0" autoFill="0" autoLine="0" autoPict="0">
                <anchor moveWithCells="1">
                  <from>
                    <xdr:col>53</xdr:col>
                    <xdr:colOff>142875</xdr:colOff>
                    <xdr:row>35</xdr:row>
                    <xdr:rowOff>190500</xdr:rowOff>
                  </from>
                  <to>
                    <xdr:col>55</xdr:col>
                    <xdr:colOff>38100</xdr:colOff>
                    <xdr:row>37</xdr:row>
                    <xdr:rowOff>9525</xdr:rowOff>
                  </to>
                </anchor>
              </controlPr>
            </control>
          </mc:Choice>
        </mc:AlternateContent>
        <mc:AlternateContent xmlns:mc="http://schemas.openxmlformats.org/markup-compatibility/2006">
          <mc:Choice Requires="x14">
            <control shapeId="35304" r:id="rId459" name="Check Box 488">
              <controlPr defaultSize="0" autoFill="0" autoLine="0" autoPict="0">
                <anchor moveWithCells="1">
                  <from>
                    <xdr:col>53</xdr:col>
                    <xdr:colOff>142875</xdr:colOff>
                    <xdr:row>37</xdr:row>
                    <xdr:rowOff>190500</xdr:rowOff>
                  </from>
                  <to>
                    <xdr:col>55</xdr:col>
                    <xdr:colOff>38100</xdr:colOff>
                    <xdr:row>39</xdr:row>
                    <xdr:rowOff>9525</xdr:rowOff>
                  </to>
                </anchor>
              </controlPr>
            </control>
          </mc:Choice>
        </mc:AlternateContent>
        <mc:AlternateContent xmlns:mc="http://schemas.openxmlformats.org/markup-compatibility/2006">
          <mc:Choice Requires="x14">
            <control shapeId="35305" r:id="rId460" name="Check Box 489">
              <controlPr defaultSize="0" autoFill="0" autoLine="0" autoPict="0">
                <anchor moveWithCells="1">
                  <from>
                    <xdr:col>53</xdr:col>
                    <xdr:colOff>142875</xdr:colOff>
                    <xdr:row>36</xdr:row>
                    <xdr:rowOff>190500</xdr:rowOff>
                  </from>
                  <to>
                    <xdr:col>55</xdr:col>
                    <xdr:colOff>38100</xdr:colOff>
                    <xdr:row>38</xdr:row>
                    <xdr:rowOff>9525</xdr:rowOff>
                  </to>
                </anchor>
              </controlPr>
            </control>
          </mc:Choice>
        </mc:AlternateContent>
        <mc:AlternateContent xmlns:mc="http://schemas.openxmlformats.org/markup-compatibility/2006">
          <mc:Choice Requires="x14">
            <control shapeId="35306" r:id="rId461" name="Check Box 490">
              <controlPr defaultSize="0" autoFill="0" autoLine="0" autoPict="0">
                <anchor moveWithCells="1">
                  <from>
                    <xdr:col>53</xdr:col>
                    <xdr:colOff>142875</xdr:colOff>
                    <xdr:row>38</xdr:row>
                    <xdr:rowOff>190500</xdr:rowOff>
                  </from>
                  <to>
                    <xdr:col>55</xdr:col>
                    <xdr:colOff>38100</xdr:colOff>
                    <xdr:row>40</xdr:row>
                    <xdr:rowOff>9525</xdr:rowOff>
                  </to>
                </anchor>
              </controlPr>
            </control>
          </mc:Choice>
        </mc:AlternateContent>
        <mc:AlternateContent xmlns:mc="http://schemas.openxmlformats.org/markup-compatibility/2006">
          <mc:Choice Requires="x14">
            <control shapeId="35307" r:id="rId462" name="Check Box 491">
              <controlPr defaultSize="0" autoFill="0" autoLine="0" autoPict="0">
                <anchor moveWithCells="1">
                  <from>
                    <xdr:col>53</xdr:col>
                    <xdr:colOff>142875</xdr:colOff>
                    <xdr:row>40</xdr:row>
                    <xdr:rowOff>190500</xdr:rowOff>
                  </from>
                  <to>
                    <xdr:col>55</xdr:col>
                    <xdr:colOff>38100</xdr:colOff>
                    <xdr:row>42</xdr:row>
                    <xdr:rowOff>9525</xdr:rowOff>
                  </to>
                </anchor>
              </controlPr>
            </control>
          </mc:Choice>
        </mc:AlternateContent>
        <mc:AlternateContent xmlns:mc="http://schemas.openxmlformats.org/markup-compatibility/2006">
          <mc:Choice Requires="x14">
            <control shapeId="35308" r:id="rId463" name="Check Box 492">
              <controlPr defaultSize="0" autoFill="0" autoLine="0" autoPict="0">
                <anchor moveWithCells="1">
                  <from>
                    <xdr:col>53</xdr:col>
                    <xdr:colOff>142875</xdr:colOff>
                    <xdr:row>39</xdr:row>
                    <xdr:rowOff>190500</xdr:rowOff>
                  </from>
                  <to>
                    <xdr:col>55</xdr:col>
                    <xdr:colOff>38100</xdr:colOff>
                    <xdr:row>41</xdr:row>
                    <xdr:rowOff>9525</xdr:rowOff>
                  </to>
                </anchor>
              </controlPr>
            </control>
          </mc:Choice>
        </mc:AlternateContent>
        <mc:AlternateContent xmlns:mc="http://schemas.openxmlformats.org/markup-compatibility/2006">
          <mc:Choice Requires="x14">
            <control shapeId="35309" r:id="rId464" name="Check Box 493">
              <controlPr defaultSize="0" autoFill="0" autoLine="0" autoPict="0">
                <anchor moveWithCells="1">
                  <from>
                    <xdr:col>53</xdr:col>
                    <xdr:colOff>142875</xdr:colOff>
                    <xdr:row>41</xdr:row>
                    <xdr:rowOff>190500</xdr:rowOff>
                  </from>
                  <to>
                    <xdr:col>55</xdr:col>
                    <xdr:colOff>38100</xdr:colOff>
                    <xdr:row>43</xdr:row>
                    <xdr:rowOff>9525</xdr:rowOff>
                  </to>
                </anchor>
              </controlPr>
            </control>
          </mc:Choice>
        </mc:AlternateContent>
        <mc:AlternateContent xmlns:mc="http://schemas.openxmlformats.org/markup-compatibility/2006">
          <mc:Choice Requires="x14">
            <control shapeId="35310" r:id="rId465" name="Check Box 494">
              <controlPr defaultSize="0" autoFill="0" autoLine="0" autoPict="0">
                <anchor moveWithCells="1">
                  <from>
                    <xdr:col>53</xdr:col>
                    <xdr:colOff>142875</xdr:colOff>
                    <xdr:row>43</xdr:row>
                    <xdr:rowOff>190500</xdr:rowOff>
                  </from>
                  <to>
                    <xdr:col>55</xdr:col>
                    <xdr:colOff>38100</xdr:colOff>
                    <xdr:row>45</xdr:row>
                    <xdr:rowOff>9525</xdr:rowOff>
                  </to>
                </anchor>
              </controlPr>
            </control>
          </mc:Choice>
        </mc:AlternateContent>
        <mc:AlternateContent xmlns:mc="http://schemas.openxmlformats.org/markup-compatibility/2006">
          <mc:Choice Requires="x14">
            <control shapeId="35311" r:id="rId466" name="Check Box 495">
              <controlPr defaultSize="0" autoFill="0" autoLine="0" autoPict="0">
                <anchor moveWithCells="1">
                  <from>
                    <xdr:col>53</xdr:col>
                    <xdr:colOff>142875</xdr:colOff>
                    <xdr:row>42</xdr:row>
                    <xdr:rowOff>190500</xdr:rowOff>
                  </from>
                  <to>
                    <xdr:col>55</xdr:col>
                    <xdr:colOff>38100</xdr:colOff>
                    <xdr:row>44</xdr:row>
                    <xdr:rowOff>9525</xdr:rowOff>
                  </to>
                </anchor>
              </controlPr>
            </control>
          </mc:Choice>
        </mc:AlternateContent>
        <mc:AlternateContent xmlns:mc="http://schemas.openxmlformats.org/markup-compatibility/2006">
          <mc:Choice Requires="x14">
            <control shapeId="35312" r:id="rId467" name="Check Box 496">
              <controlPr defaultSize="0" autoFill="0" autoLine="0" autoPict="0">
                <anchor moveWithCells="1">
                  <from>
                    <xdr:col>53</xdr:col>
                    <xdr:colOff>142875</xdr:colOff>
                    <xdr:row>44</xdr:row>
                    <xdr:rowOff>190500</xdr:rowOff>
                  </from>
                  <to>
                    <xdr:col>55</xdr:col>
                    <xdr:colOff>38100</xdr:colOff>
                    <xdr:row>46</xdr:row>
                    <xdr:rowOff>9525</xdr:rowOff>
                  </to>
                </anchor>
              </controlPr>
            </control>
          </mc:Choice>
        </mc:AlternateContent>
        <mc:AlternateContent xmlns:mc="http://schemas.openxmlformats.org/markup-compatibility/2006">
          <mc:Choice Requires="x14">
            <control shapeId="35313" r:id="rId468" name="Check Box 497">
              <controlPr defaultSize="0" autoFill="0" autoLine="0" autoPict="0">
                <anchor moveWithCells="1">
                  <from>
                    <xdr:col>53</xdr:col>
                    <xdr:colOff>142875</xdr:colOff>
                    <xdr:row>46</xdr:row>
                    <xdr:rowOff>190500</xdr:rowOff>
                  </from>
                  <to>
                    <xdr:col>55</xdr:col>
                    <xdr:colOff>38100</xdr:colOff>
                    <xdr:row>48</xdr:row>
                    <xdr:rowOff>9525</xdr:rowOff>
                  </to>
                </anchor>
              </controlPr>
            </control>
          </mc:Choice>
        </mc:AlternateContent>
        <mc:AlternateContent xmlns:mc="http://schemas.openxmlformats.org/markup-compatibility/2006">
          <mc:Choice Requires="x14">
            <control shapeId="35314" r:id="rId469" name="Check Box 498">
              <controlPr defaultSize="0" autoFill="0" autoLine="0" autoPict="0">
                <anchor moveWithCells="1">
                  <from>
                    <xdr:col>53</xdr:col>
                    <xdr:colOff>142875</xdr:colOff>
                    <xdr:row>45</xdr:row>
                    <xdr:rowOff>190500</xdr:rowOff>
                  </from>
                  <to>
                    <xdr:col>55</xdr:col>
                    <xdr:colOff>38100</xdr:colOff>
                    <xdr:row>47</xdr:row>
                    <xdr:rowOff>9525</xdr:rowOff>
                  </to>
                </anchor>
              </controlPr>
            </control>
          </mc:Choice>
        </mc:AlternateContent>
        <mc:AlternateContent xmlns:mc="http://schemas.openxmlformats.org/markup-compatibility/2006">
          <mc:Choice Requires="x14">
            <control shapeId="35315" r:id="rId470" name="Check Box 499">
              <controlPr defaultSize="0" autoFill="0" autoLine="0" autoPict="0">
                <anchor moveWithCells="1">
                  <from>
                    <xdr:col>53</xdr:col>
                    <xdr:colOff>142875</xdr:colOff>
                    <xdr:row>47</xdr:row>
                    <xdr:rowOff>190500</xdr:rowOff>
                  </from>
                  <to>
                    <xdr:col>55</xdr:col>
                    <xdr:colOff>38100</xdr:colOff>
                    <xdr:row>49</xdr:row>
                    <xdr:rowOff>9525</xdr:rowOff>
                  </to>
                </anchor>
              </controlPr>
            </control>
          </mc:Choice>
        </mc:AlternateContent>
        <mc:AlternateContent xmlns:mc="http://schemas.openxmlformats.org/markup-compatibility/2006">
          <mc:Choice Requires="x14">
            <control shapeId="35316" r:id="rId471" name="Check Box 500">
              <controlPr defaultSize="0" autoFill="0" autoLine="0" autoPict="0">
                <anchor moveWithCells="1">
                  <from>
                    <xdr:col>53</xdr:col>
                    <xdr:colOff>142875</xdr:colOff>
                    <xdr:row>49</xdr:row>
                    <xdr:rowOff>190500</xdr:rowOff>
                  </from>
                  <to>
                    <xdr:col>55</xdr:col>
                    <xdr:colOff>38100</xdr:colOff>
                    <xdr:row>51</xdr:row>
                    <xdr:rowOff>9525</xdr:rowOff>
                  </to>
                </anchor>
              </controlPr>
            </control>
          </mc:Choice>
        </mc:AlternateContent>
        <mc:AlternateContent xmlns:mc="http://schemas.openxmlformats.org/markup-compatibility/2006">
          <mc:Choice Requires="x14">
            <control shapeId="35317" r:id="rId472" name="Check Box 501">
              <controlPr defaultSize="0" autoFill="0" autoLine="0" autoPict="0">
                <anchor moveWithCells="1">
                  <from>
                    <xdr:col>53</xdr:col>
                    <xdr:colOff>142875</xdr:colOff>
                    <xdr:row>48</xdr:row>
                    <xdr:rowOff>190500</xdr:rowOff>
                  </from>
                  <to>
                    <xdr:col>55</xdr:col>
                    <xdr:colOff>38100</xdr:colOff>
                    <xdr:row>50</xdr:row>
                    <xdr:rowOff>9525</xdr:rowOff>
                  </to>
                </anchor>
              </controlPr>
            </control>
          </mc:Choice>
        </mc:AlternateContent>
        <mc:AlternateContent xmlns:mc="http://schemas.openxmlformats.org/markup-compatibility/2006">
          <mc:Choice Requires="x14">
            <control shapeId="35321" r:id="rId473" name="Check Box 505">
              <controlPr defaultSize="0" autoFill="0" autoLine="0" autoPict="0">
                <anchor moveWithCells="1">
                  <from>
                    <xdr:col>53</xdr:col>
                    <xdr:colOff>142875</xdr:colOff>
                    <xdr:row>61</xdr:row>
                    <xdr:rowOff>190500</xdr:rowOff>
                  </from>
                  <to>
                    <xdr:col>55</xdr:col>
                    <xdr:colOff>38100</xdr:colOff>
                    <xdr:row>63</xdr:row>
                    <xdr:rowOff>9525</xdr:rowOff>
                  </to>
                </anchor>
              </controlPr>
            </control>
          </mc:Choice>
        </mc:AlternateContent>
        <mc:AlternateContent xmlns:mc="http://schemas.openxmlformats.org/markup-compatibility/2006">
          <mc:Choice Requires="x14">
            <control shapeId="35322" r:id="rId474" name="Check Box 506">
              <controlPr defaultSize="0" autoFill="0" autoLine="0" autoPict="0">
                <anchor moveWithCells="1">
                  <from>
                    <xdr:col>53</xdr:col>
                    <xdr:colOff>142875</xdr:colOff>
                    <xdr:row>63</xdr:row>
                    <xdr:rowOff>190500</xdr:rowOff>
                  </from>
                  <to>
                    <xdr:col>55</xdr:col>
                    <xdr:colOff>38100</xdr:colOff>
                    <xdr:row>65</xdr:row>
                    <xdr:rowOff>9525</xdr:rowOff>
                  </to>
                </anchor>
              </controlPr>
            </control>
          </mc:Choice>
        </mc:AlternateContent>
        <mc:AlternateContent xmlns:mc="http://schemas.openxmlformats.org/markup-compatibility/2006">
          <mc:Choice Requires="x14">
            <control shapeId="35323" r:id="rId475" name="Check Box 507">
              <controlPr defaultSize="0" autoFill="0" autoLine="0" autoPict="0">
                <anchor moveWithCells="1">
                  <from>
                    <xdr:col>53</xdr:col>
                    <xdr:colOff>142875</xdr:colOff>
                    <xdr:row>62</xdr:row>
                    <xdr:rowOff>190500</xdr:rowOff>
                  </from>
                  <to>
                    <xdr:col>55</xdr:col>
                    <xdr:colOff>38100</xdr:colOff>
                    <xdr:row>64</xdr:row>
                    <xdr:rowOff>9525</xdr:rowOff>
                  </to>
                </anchor>
              </controlPr>
            </control>
          </mc:Choice>
        </mc:AlternateContent>
        <mc:AlternateContent xmlns:mc="http://schemas.openxmlformats.org/markup-compatibility/2006">
          <mc:Choice Requires="x14">
            <control shapeId="35324" r:id="rId476" name="Check Box 508">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35325" r:id="rId477" name="Check Box 509">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35326" r:id="rId478" name="Check Box 510">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35327" r:id="rId479" name="Check Box 511">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35328" r:id="rId480" name="Check Box 51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35329" r:id="rId481" name="Check Box 513">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35330" r:id="rId482" name="Check Box 514">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35331" r:id="rId483" name="Check Box 515">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35332" r:id="rId484" name="Check Box 51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35333" r:id="rId485" name="Check Box 517">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35334" r:id="rId486" name="Check Box 51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35335" r:id="rId487" name="Check Box 519">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35336" r:id="rId488" name="Check Box 520">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35337" r:id="rId489" name="Check Box 521">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35338" r:id="rId490" name="Check Box 522">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35339" r:id="rId491" name="Check Box 52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35340" r:id="rId492" name="Check Box 524">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35341" r:id="rId493" name="Check Box 525">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35342" r:id="rId494" name="Check Box 526">
              <controlPr defaultSize="0" autoFill="0" autoLine="0" autoPict="0">
                <anchor moveWithCells="1">
                  <from>
                    <xdr:col>53</xdr:col>
                    <xdr:colOff>152400</xdr:colOff>
                    <xdr:row>82</xdr:row>
                    <xdr:rowOff>190500</xdr:rowOff>
                  </from>
                  <to>
                    <xdr:col>55</xdr:col>
                    <xdr:colOff>47625</xdr:colOff>
                    <xdr:row>84</xdr:row>
                    <xdr:rowOff>9525</xdr:rowOff>
                  </to>
                </anchor>
              </controlPr>
            </control>
          </mc:Choice>
        </mc:AlternateContent>
        <mc:AlternateContent xmlns:mc="http://schemas.openxmlformats.org/markup-compatibility/2006">
          <mc:Choice Requires="x14">
            <control shapeId="35343" r:id="rId495" name="Check Box 527">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35344" r:id="rId496" name="Check Box 52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35345" r:id="rId497" name="Check Box 529">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35346" r:id="rId498" name="Check Box 53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35347" r:id="rId499" name="Check Box 531">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35348" r:id="rId500" name="Check Box 532">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35349" r:id="rId501" name="Check Box 533">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35350" r:id="rId502" name="Check Box 534">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35351" r:id="rId503" name="Check Box 53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35352" r:id="rId504" name="Check Box 536">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35353" r:id="rId505" name="Check Box 537">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35354" r:id="rId506" name="Check Box 538">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35355" r:id="rId507" name="Check Box 539">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35356" r:id="rId508" name="Check Box 540">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35357" r:id="rId509" name="Check Box 541">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35358" r:id="rId510" name="Check Box 542">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35359" r:id="rId511" name="Check Box 543">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35360" r:id="rId512" name="Check Box 544">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35361" r:id="rId513" name="Check Box 545">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35362" r:id="rId514" name="Check Box 546">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35363" r:id="rId515" name="Check Box 54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35364" r:id="rId516" name="Check Box 548">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35365" r:id="rId517" name="Check Box 549">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35366" r:id="rId518" name="Check Box 550">
              <controlPr defaultSize="0" autoFill="0" autoLine="0" autoPict="0">
                <anchor moveWithCells="1">
                  <from>
                    <xdr:col>53</xdr:col>
                    <xdr:colOff>142875</xdr:colOff>
                    <xdr:row>64</xdr:row>
                    <xdr:rowOff>190500</xdr:rowOff>
                  </from>
                  <to>
                    <xdr:col>55</xdr:col>
                    <xdr:colOff>38100</xdr:colOff>
                    <xdr:row>66</xdr:row>
                    <xdr:rowOff>9525</xdr:rowOff>
                  </to>
                </anchor>
              </controlPr>
            </control>
          </mc:Choice>
        </mc:AlternateContent>
        <mc:AlternateContent xmlns:mc="http://schemas.openxmlformats.org/markup-compatibility/2006">
          <mc:Choice Requires="x14">
            <control shapeId="35367" r:id="rId519" name="Check Box 551">
              <controlPr defaultSize="0" autoFill="0" autoLine="0" autoPict="0">
                <anchor moveWithCells="1">
                  <from>
                    <xdr:col>53</xdr:col>
                    <xdr:colOff>142875</xdr:colOff>
                    <xdr:row>66</xdr:row>
                    <xdr:rowOff>190500</xdr:rowOff>
                  </from>
                  <to>
                    <xdr:col>55</xdr:col>
                    <xdr:colOff>38100</xdr:colOff>
                    <xdr:row>68</xdr:row>
                    <xdr:rowOff>9525</xdr:rowOff>
                  </to>
                </anchor>
              </controlPr>
            </control>
          </mc:Choice>
        </mc:AlternateContent>
        <mc:AlternateContent xmlns:mc="http://schemas.openxmlformats.org/markup-compatibility/2006">
          <mc:Choice Requires="x14">
            <control shapeId="35368" r:id="rId520" name="Check Box 552">
              <controlPr defaultSize="0" autoFill="0" autoLine="0" autoPict="0">
                <anchor moveWithCells="1">
                  <from>
                    <xdr:col>53</xdr:col>
                    <xdr:colOff>142875</xdr:colOff>
                    <xdr:row>65</xdr:row>
                    <xdr:rowOff>190500</xdr:rowOff>
                  </from>
                  <to>
                    <xdr:col>55</xdr:col>
                    <xdr:colOff>38100</xdr:colOff>
                    <xdr:row>67</xdr:row>
                    <xdr:rowOff>9525</xdr:rowOff>
                  </to>
                </anchor>
              </controlPr>
            </control>
          </mc:Choice>
        </mc:AlternateContent>
        <mc:AlternateContent xmlns:mc="http://schemas.openxmlformats.org/markup-compatibility/2006">
          <mc:Choice Requires="x14">
            <control shapeId="35369" r:id="rId521" name="Check Box 553">
              <controlPr defaultSize="0" autoFill="0" autoLine="0" autoPict="0">
                <anchor moveWithCells="1">
                  <from>
                    <xdr:col>53</xdr:col>
                    <xdr:colOff>142875</xdr:colOff>
                    <xdr:row>67</xdr:row>
                    <xdr:rowOff>190500</xdr:rowOff>
                  </from>
                  <to>
                    <xdr:col>55</xdr:col>
                    <xdr:colOff>38100</xdr:colOff>
                    <xdr:row>69</xdr:row>
                    <xdr:rowOff>9525</xdr:rowOff>
                  </to>
                </anchor>
              </controlPr>
            </control>
          </mc:Choice>
        </mc:AlternateContent>
        <mc:AlternateContent xmlns:mc="http://schemas.openxmlformats.org/markup-compatibility/2006">
          <mc:Choice Requires="x14">
            <control shapeId="35370" r:id="rId522" name="Check Box 554">
              <controlPr defaultSize="0" autoFill="0" autoLine="0" autoPict="0">
                <anchor moveWithCells="1">
                  <from>
                    <xdr:col>53</xdr:col>
                    <xdr:colOff>142875</xdr:colOff>
                    <xdr:row>69</xdr:row>
                    <xdr:rowOff>190500</xdr:rowOff>
                  </from>
                  <to>
                    <xdr:col>55</xdr:col>
                    <xdr:colOff>38100</xdr:colOff>
                    <xdr:row>71</xdr:row>
                    <xdr:rowOff>9525</xdr:rowOff>
                  </to>
                </anchor>
              </controlPr>
            </control>
          </mc:Choice>
        </mc:AlternateContent>
        <mc:AlternateContent xmlns:mc="http://schemas.openxmlformats.org/markup-compatibility/2006">
          <mc:Choice Requires="x14">
            <control shapeId="35371" r:id="rId523" name="Check Box 555">
              <controlPr defaultSize="0" autoFill="0" autoLine="0" autoPict="0">
                <anchor moveWithCells="1">
                  <from>
                    <xdr:col>53</xdr:col>
                    <xdr:colOff>142875</xdr:colOff>
                    <xdr:row>68</xdr:row>
                    <xdr:rowOff>190500</xdr:rowOff>
                  </from>
                  <to>
                    <xdr:col>55</xdr:col>
                    <xdr:colOff>38100</xdr:colOff>
                    <xdr:row>70</xdr:row>
                    <xdr:rowOff>9525</xdr:rowOff>
                  </to>
                </anchor>
              </controlPr>
            </control>
          </mc:Choice>
        </mc:AlternateContent>
        <mc:AlternateContent xmlns:mc="http://schemas.openxmlformats.org/markup-compatibility/2006">
          <mc:Choice Requires="x14">
            <control shapeId="35372" r:id="rId524" name="Check Box 556">
              <controlPr defaultSize="0" autoFill="0" autoLine="0" autoPict="0">
                <anchor moveWithCells="1">
                  <from>
                    <xdr:col>53</xdr:col>
                    <xdr:colOff>142875</xdr:colOff>
                    <xdr:row>70</xdr:row>
                    <xdr:rowOff>190500</xdr:rowOff>
                  </from>
                  <to>
                    <xdr:col>55</xdr:col>
                    <xdr:colOff>38100</xdr:colOff>
                    <xdr:row>72</xdr:row>
                    <xdr:rowOff>9525</xdr:rowOff>
                  </to>
                </anchor>
              </controlPr>
            </control>
          </mc:Choice>
        </mc:AlternateContent>
        <mc:AlternateContent xmlns:mc="http://schemas.openxmlformats.org/markup-compatibility/2006">
          <mc:Choice Requires="x14">
            <control shapeId="35373" r:id="rId525" name="Check Box 557">
              <controlPr defaultSize="0" autoFill="0" autoLine="0" autoPict="0">
                <anchor moveWithCells="1">
                  <from>
                    <xdr:col>53</xdr:col>
                    <xdr:colOff>142875</xdr:colOff>
                    <xdr:row>72</xdr:row>
                    <xdr:rowOff>190500</xdr:rowOff>
                  </from>
                  <to>
                    <xdr:col>55</xdr:col>
                    <xdr:colOff>38100</xdr:colOff>
                    <xdr:row>74</xdr:row>
                    <xdr:rowOff>9525</xdr:rowOff>
                  </to>
                </anchor>
              </controlPr>
            </control>
          </mc:Choice>
        </mc:AlternateContent>
        <mc:AlternateContent xmlns:mc="http://schemas.openxmlformats.org/markup-compatibility/2006">
          <mc:Choice Requires="x14">
            <control shapeId="35374" r:id="rId526" name="Check Box 558">
              <controlPr defaultSize="0" autoFill="0" autoLine="0" autoPict="0">
                <anchor moveWithCells="1">
                  <from>
                    <xdr:col>53</xdr:col>
                    <xdr:colOff>142875</xdr:colOff>
                    <xdr:row>71</xdr:row>
                    <xdr:rowOff>190500</xdr:rowOff>
                  </from>
                  <to>
                    <xdr:col>55</xdr:col>
                    <xdr:colOff>38100</xdr:colOff>
                    <xdr:row>73</xdr:row>
                    <xdr:rowOff>9525</xdr:rowOff>
                  </to>
                </anchor>
              </controlPr>
            </control>
          </mc:Choice>
        </mc:AlternateContent>
        <mc:AlternateContent xmlns:mc="http://schemas.openxmlformats.org/markup-compatibility/2006">
          <mc:Choice Requires="x14">
            <control shapeId="35375" r:id="rId527" name="Check Box 559">
              <controlPr defaultSize="0" autoFill="0" autoLine="0" autoPict="0">
                <anchor moveWithCells="1">
                  <from>
                    <xdr:col>53</xdr:col>
                    <xdr:colOff>142875</xdr:colOff>
                    <xdr:row>73</xdr:row>
                    <xdr:rowOff>190500</xdr:rowOff>
                  </from>
                  <to>
                    <xdr:col>55</xdr:col>
                    <xdr:colOff>38100</xdr:colOff>
                    <xdr:row>75</xdr:row>
                    <xdr:rowOff>9525</xdr:rowOff>
                  </to>
                </anchor>
              </controlPr>
            </control>
          </mc:Choice>
        </mc:AlternateContent>
        <mc:AlternateContent xmlns:mc="http://schemas.openxmlformats.org/markup-compatibility/2006">
          <mc:Choice Requires="x14">
            <control shapeId="35376" r:id="rId528" name="Check Box 560">
              <controlPr defaultSize="0" autoFill="0" autoLine="0" autoPict="0">
                <anchor moveWithCells="1">
                  <from>
                    <xdr:col>53</xdr:col>
                    <xdr:colOff>142875</xdr:colOff>
                    <xdr:row>75</xdr:row>
                    <xdr:rowOff>190500</xdr:rowOff>
                  </from>
                  <to>
                    <xdr:col>55</xdr:col>
                    <xdr:colOff>38100</xdr:colOff>
                    <xdr:row>77</xdr:row>
                    <xdr:rowOff>9525</xdr:rowOff>
                  </to>
                </anchor>
              </controlPr>
            </control>
          </mc:Choice>
        </mc:AlternateContent>
        <mc:AlternateContent xmlns:mc="http://schemas.openxmlformats.org/markup-compatibility/2006">
          <mc:Choice Requires="x14">
            <control shapeId="35377" r:id="rId529" name="Check Box 561">
              <controlPr defaultSize="0" autoFill="0" autoLine="0" autoPict="0">
                <anchor moveWithCells="1">
                  <from>
                    <xdr:col>53</xdr:col>
                    <xdr:colOff>142875</xdr:colOff>
                    <xdr:row>74</xdr:row>
                    <xdr:rowOff>190500</xdr:rowOff>
                  </from>
                  <to>
                    <xdr:col>55</xdr:col>
                    <xdr:colOff>38100</xdr:colOff>
                    <xdr:row>76</xdr:row>
                    <xdr:rowOff>9525</xdr:rowOff>
                  </to>
                </anchor>
              </controlPr>
            </control>
          </mc:Choice>
        </mc:AlternateContent>
        <mc:AlternateContent xmlns:mc="http://schemas.openxmlformats.org/markup-compatibility/2006">
          <mc:Choice Requires="x14">
            <control shapeId="35378" r:id="rId530" name="Check Box 562">
              <controlPr defaultSize="0" autoFill="0" autoLine="0" autoPict="0">
                <anchor moveWithCells="1">
                  <from>
                    <xdr:col>53</xdr:col>
                    <xdr:colOff>142875</xdr:colOff>
                    <xdr:row>76</xdr:row>
                    <xdr:rowOff>190500</xdr:rowOff>
                  </from>
                  <to>
                    <xdr:col>55</xdr:col>
                    <xdr:colOff>38100</xdr:colOff>
                    <xdr:row>78</xdr:row>
                    <xdr:rowOff>9525</xdr:rowOff>
                  </to>
                </anchor>
              </controlPr>
            </control>
          </mc:Choice>
        </mc:AlternateContent>
        <mc:AlternateContent xmlns:mc="http://schemas.openxmlformats.org/markup-compatibility/2006">
          <mc:Choice Requires="x14">
            <control shapeId="35379" r:id="rId531" name="Check Box 563">
              <controlPr defaultSize="0" autoFill="0" autoLine="0" autoPict="0">
                <anchor moveWithCells="1">
                  <from>
                    <xdr:col>53</xdr:col>
                    <xdr:colOff>142875</xdr:colOff>
                    <xdr:row>78</xdr:row>
                    <xdr:rowOff>190500</xdr:rowOff>
                  </from>
                  <to>
                    <xdr:col>55</xdr:col>
                    <xdr:colOff>38100</xdr:colOff>
                    <xdr:row>80</xdr:row>
                    <xdr:rowOff>9525</xdr:rowOff>
                  </to>
                </anchor>
              </controlPr>
            </control>
          </mc:Choice>
        </mc:AlternateContent>
        <mc:AlternateContent xmlns:mc="http://schemas.openxmlformats.org/markup-compatibility/2006">
          <mc:Choice Requires="x14">
            <control shapeId="35380" r:id="rId532" name="Check Box 564">
              <controlPr defaultSize="0" autoFill="0" autoLine="0" autoPict="0">
                <anchor moveWithCells="1">
                  <from>
                    <xdr:col>53</xdr:col>
                    <xdr:colOff>142875</xdr:colOff>
                    <xdr:row>77</xdr:row>
                    <xdr:rowOff>190500</xdr:rowOff>
                  </from>
                  <to>
                    <xdr:col>55</xdr:col>
                    <xdr:colOff>38100</xdr:colOff>
                    <xdr:row>79</xdr:row>
                    <xdr:rowOff>9525</xdr:rowOff>
                  </to>
                </anchor>
              </controlPr>
            </control>
          </mc:Choice>
        </mc:AlternateContent>
        <mc:AlternateContent xmlns:mc="http://schemas.openxmlformats.org/markup-compatibility/2006">
          <mc:Choice Requires="x14">
            <control shapeId="35381" r:id="rId533" name="Check Box 565">
              <controlPr defaultSize="0" autoFill="0" autoLine="0" autoPict="0">
                <anchor moveWithCells="1">
                  <from>
                    <xdr:col>53</xdr:col>
                    <xdr:colOff>142875</xdr:colOff>
                    <xdr:row>79</xdr:row>
                    <xdr:rowOff>190500</xdr:rowOff>
                  </from>
                  <to>
                    <xdr:col>55</xdr:col>
                    <xdr:colOff>38100</xdr:colOff>
                    <xdr:row>81</xdr:row>
                    <xdr:rowOff>9525</xdr:rowOff>
                  </to>
                </anchor>
              </controlPr>
            </control>
          </mc:Choice>
        </mc:AlternateContent>
        <mc:AlternateContent xmlns:mc="http://schemas.openxmlformats.org/markup-compatibility/2006">
          <mc:Choice Requires="x14">
            <control shapeId="35382" r:id="rId534" name="Check Box 566">
              <controlPr defaultSize="0" autoFill="0" autoLine="0" autoPict="0">
                <anchor moveWithCells="1">
                  <from>
                    <xdr:col>53</xdr:col>
                    <xdr:colOff>142875</xdr:colOff>
                    <xdr:row>81</xdr:row>
                    <xdr:rowOff>190500</xdr:rowOff>
                  </from>
                  <to>
                    <xdr:col>55</xdr:col>
                    <xdr:colOff>38100</xdr:colOff>
                    <xdr:row>83</xdr:row>
                    <xdr:rowOff>9525</xdr:rowOff>
                  </to>
                </anchor>
              </controlPr>
            </control>
          </mc:Choice>
        </mc:AlternateContent>
        <mc:AlternateContent xmlns:mc="http://schemas.openxmlformats.org/markup-compatibility/2006">
          <mc:Choice Requires="x14">
            <control shapeId="35383" r:id="rId535" name="Check Box 567">
              <controlPr defaultSize="0" autoFill="0" autoLine="0" autoPict="0">
                <anchor moveWithCells="1">
                  <from>
                    <xdr:col>53</xdr:col>
                    <xdr:colOff>142875</xdr:colOff>
                    <xdr:row>80</xdr:row>
                    <xdr:rowOff>190500</xdr:rowOff>
                  </from>
                  <to>
                    <xdr:col>55</xdr:col>
                    <xdr:colOff>38100</xdr:colOff>
                    <xdr:row>82</xdr:row>
                    <xdr:rowOff>9525</xdr:rowOff>
                  </to>
                </anchor>
              </controlPr>
            </control>
          </mc:Choice>
        </mc:AlternateContent>
        <mc:AlternateContent xmlns:mc="http://schemas.openxmlformats.org/markup-compatibility/2006">
          <mc:Choice Requires="x14">
            <control shapeId="35384" r:id="rId536" name="Check Box 568">
              <controlPr defaultSize="0" autoFill="0" autoLine="0" autoPict="0">
                <anchor moveWithCells="1">
                  <from>
                    <xdr:col>53</xdr:col>
                    <xdr:colOff>142875</xdr:colOff>
                    <xdr:row>82</xdr:row>
                    <xdr:rowOff>190500</xdr:rowOff>
                  </from>
                  <to>
                    <xdr:col>55</xdr:col>
                    <xdr:colOff>38100</xdr:colOff>
                    <xdr:row>84</xdr:row>
                    <xdr:rowOff>9525</xdr:rowOff>
                  </to>
                </anchor>
              </controlPr>
            </control>
          </mc:Choice>
        </mc:AlternateContent>
        <mc:AlternateContent xmlns:mc="http://schemas.openxmlformats.org/markup-compatibility/2006">
          <mc:Choice Requires="x14">
            <control shapeId="35385" r:id="rId537" name="Check Box 569">
              <controlPr defaultSize="0" autoFill="0" autoLine="0" autoPict="0">
                <anchor moveWithCells="1">
                  <from>
                    <xdr:col>53</xdr:col>
                    <xdr:colOff>142875</xdr:colOff>
                    <xdr:row>84</xdr:row>
                    <xdr:rowOff>190500</xdr:rowOff>
                  </from>
                  <to>
                    <xdr:col>55</xdr:col>
                    <xdr:colOff>38100</xdr:colOff>
                    <xdr:row>86</xdr:row>
                    <xdr:rowOff>9525</xdr:rowOff>
                  </to>
                </anchor>
              </controlPr>
            </control>
          </mc:Choice>
        </mc:AlternateContent>
        <mc:AlternateContent xmlns:mc="http://schemas.openxmlformats.org/markup-compatibility/2006">
          <mc:Choice Requires="x14">
            <control shapeId="35386" r:id="rId538" name="Check Box 570">
              <controlPr defaultSize="0" autoFill="0" autoLine="0" autoPict="0">
                <anchor moveWithCells="1">
                  <from>
                    <xdr:col>53</xdr:col>
                    <xdr:colOff>142875</xdr:colOff>
                    <xdr:row>83</xdr:row>
                    <xdr:rowOff>190500</xdr:rowOff>
                  </from>
                  <to>
                    <xdr:col>55</xdr:col>
                    <xdr:colOff>38100</xdr:colOff>
                    <xdr:row>85</xdr:row>
                    <xdr:rowOff>9525</xdr:rowOff>
                  </to>
                </anchor>
              </controlPr>
            </control>
          </mc:Choice>
        </mc:AlternateContent>
        <mc:AlternateContent xmlns:mc="http://schemas.openxmlformats.org/markup-compatibility/2006">
          <mc:Choice Requires="x14">
            <control shapeId="35387" r:id="rId539" name="Check Box 571">
              <controlPr defaultSize="0" autoFill="0" autoLine="0" autoPict="0">
                <anchor moveWithCells="1">
                  <from>
                    <xdr:col>53</xdr:col>
                    <xdr:colOff>142875</xdr:colOff>
                    <xdr:row>85</xdr:row>
                    <xdr:rowOff>190500</xdr:rowOff>
                  </from>
                  <to>
                    <xdr:col>55</xdr:col>
                    <xdr:colOff>38100</xdr:colOff>
                    <xdr:row>87</xdr:row>
                    <xdr:rowOff>9525</xdr:rowOff>
                  </to>
                </anchor>
              </controlPr>
            </control>
          </mc:Choice>
        </mc:AlternateContent>
        <mc:AlternateContent xmlns:mc="http://schemas.openxmlformats.org/markup-compatibility/2006">
          <mc:Choice Requires="x14">
            <control shapeId="35388" r:id="rId540" name="Check Box 572">
              <controlPr defaultSize="0" autoFill="0" autoLine="0" autoPict="0">
                <anchor moveWithCells="1">
                  <from>
                    <xdr:col>53</xdr:col>
                    <xdr:colOff>142875</xdr:colOff>
                    <xdr:row>87</xdr:row>
                    <xdr:rowOff>190500</xdr:rowOff>
                  </from>
                  <to>
                    <xdr:col>55</xdr:col>
                    <xdr:colOff>38100</xdr:colOff>
                    <xdr:row>89</xdr:row>
                    <xdr:rowOff>9525</xdr:rowOff>
                  </to>
                </anchor>
              </controlPr>
            </control>
          </mc:Choice>
        </mc:AlternateContent>
        <mc:AlternateContent xmlns:mc="http://schemas.openxmlformats.org/markup-compatibility/2006">
          <mc:Choice Requires="x14">
            <control shapeId="35389" r:id="rId541" name="Check Box 573">
              <controlPr defaultSize="0" autoFill="0" autoLine="0" autoPict="0">
                <anchor moveWithCells="1">
                  <from>
                    <xdr:col>53</xdr:col>
                    <xdr:colOff>142875</xdr:colOff>
                    <xdr:row>86</xdr:row>
                    <xdr:rowOff>190500</xdr:rowOff>
                  </from>
                  <to>
                    <xdr:col>55</xdr:col>
                    <xdr:colOff>38100</xdr:colOff>
                    <xdr:row>88</xdr:row>
                    <xdr:rowOff>9525</xdr:rowOff>
                  </to>
                </anchor>
              </controlPr>
            </control>
          </mc:Choice>
        </mc:AlternateContent>
        <mc:AlternateContent xmlns:mc="http://schemas.openxmlformats.org/markup-compatibility/2006">
          <mc:Choice Requires="x14">
            <control shapeId="35390" r:id="rId542" name="Check Box 574">
              <controlPr defaultSize="0" autoFill="0" autoLine="0" autoPict="0">
                <anchor moveWithCells="1">
                  <from>
                    <xdr:col>53</xdr:col>
                    <xdr:colOff>142875</xdr:colOff>
                    <xdr:row>88</xdr:row>
                    <xdr:rowOff>190500</xdr:rowOff>
                  </from>
                  <to>
                    <xdr:col>55</xdr:col>
                    <xdr:colOff>38100</xdr:colOff>
                    <xdr:row>90</xdr:row>
                    <xdr:rowOff>9525</xdr:rowOff>
                  </to>
                </anchor>
              </controlPr>
            </control>
          </mc:Choice>
        </mc:AlternateContent>
        <mc:AlternateContent xmlns:mc="http://schemas.openxmlformats.org/markup-compatibility/2006">
          <mc:Choice Requires="x14">
            <control shapeId="35391" r:id="rId543" name="Check Box 575">
              <controlPr defaultSize="0" autoFill="0" autoLine="0" autoPict="0">
                <anchor moveWithCells="1">
                  <from>
                    <xdr:col>53</xdr:col>
                    <xdr:colOff>142875</xdr:colOff>
                    <xdr:row>90</xdr:row>
                    <xdr:rowOff>190500</xdr:rowOff>
                  </from>
                  <to>
                    <xdr:col>55</xdr:col>
                    <xdr:colOff>38100</xdr:colOff>
                    <xdr:row>92</xdr:row>
                    <xdr:rowOff>9525</xdr:rowOff>
                  </to>
                </anchor>
              </controlPr>
            </control>
          </mc:Choice>
        </mc:AlternateContent>
        <mc:AlternateContent xmlns:mc="http://schemas.openxmlformats.org/markup-compatibility/2006">
          <mc:Choice Requires="x14">
            <control shapeId="35392" r:id="rId544" name="Check Box 576">
              <controlPr defaultSize="0" autoFill="0" autoLine="0" autoPict="0">
                <anchor moveWithCells="1">
                  <from>
                    <xdr:col>53</xdr:col>
                    <xdr:colOff>142875</xdr:colOff>
                    <xdr:row>89</xdr:row>
                    <xdr:rowOff>190500</xdr:rowOff>
                  </from>
                  <to>
                    <xdr:col>55</xdr:col>
                    <xdr:colOff>38100</xdr:colOff>
                    <xdr:row>91</xdr:row>
                    <xdr:rowOff>9525</xdr:rowOff>
                  </to>
                </anchor>
              </controlPr>
            </control>
          </mc:Choice>
        </mc:AlternateContent>
        <mc:AlternateContent xmlns:mc="http://schemas.openxmlformats.org/markup-compatibility/2006">
          <mc:Choice Requires="x14">
            <control shapeId="35393" r:id="rId545" name="Check Box 577">
              <controlPr defaultSize="0" autoFill="0" autoLine="0" autoPict="0">
                <anchor moveWithCells="1">
                  <from>
                    <xdr:col>53</xdr:col>
                    <xdr:colOff>142875</xdr:colOff>
                    <xdr:row>91</xdr:row>
                    <xdr:rowOff>190500</xdr:rowOff>
                  </from>
                  <to>
                    <xdr:col>55</xdr:col>
                    <xdr:colOff>38100</xdr:colOff>
                    <xdr:row>93</xdr:row>
                    <xdr:rowOff>9525</xdr:rowOff>
                  </to>
                </anchor>
              </controlPr>
            </control>
          </mc:Choice>
        </mc:AlternateContent>
        <mc:AlternateContent xmlns:mc="http://schemas.openxmlformats.org/markup-compatibility/2006">
          <mc:Choice Requires="x14">
            <control shapeId="35394" r:id="rId546" name="Check Box 578">
              <controlPr defaultSize="0" autoFill="0" autoLine="0" autoPict="0">
                <anchor moveWithCells="1">
                  <from>
                    <xdr:col>53</xdr:col>
                    <xdr:colOff>142875</xdr:colOff>
                    <xdr:row>93</xdr:row>
                    <xdr:rowOff>190500</xdr:rowOff>
                  </from>
                  <to>
                    <xdr:col>55</xdr:col>
                    <xdr:colOff>38100</xdr:colOff>
                    <xdr:row>95</xdr:row>
                    <xdr:rowOff>9525</xdr:rowOff>
                  </to>
                </anchor>
              </controlPr>
            </control>
          </mc:Choice>
        </mc:AlternateContent>
        <mc:AlternateContent xmlns:mc="http://schemas.openxmlformats.org/markup-compatibility/2006">
          <mc:Choice Requires="x14">
            <control shapeId="35395" r:id="rId547" name="Check Box 579">
              <controlPr defaultSize="0" autoFill="0" autoLine="0" autoPict="0">
                <anchor moveWithCells="1">
                  <from>
                    <xdr:col>53</xdr:col>
                    <xdr:colOff>142875</xdr:colOff>
                    <xdr:row>92</xdr:row>
                    <xdr:rowOff>190500</xdr:rowOff>
                  </from>
                  <to>
                    <xdr:col>55</xdr:col>
                    <xdr:colOff>38100</xdr:colOff>
                    <xdr:row>94</xdr:row>
                    <xdr:rowOff>9525</xdr:rowOff>
                  </to>
                </anchor>
              </controlPr>
            </control>
          </mc:Choice>
        </mc:AlternateContent>
        <mc:AlternateContent xmlns:mc="http://schemas.openxmlformats.org/markup-compatibility/2006">
          <mc:Choice Requires="x14">
            <control shapeId="35396" r:id="rId548" name="Check Box 580">
              <controlPr defaultSize="0" autoFill="0" autoLine="0" autoPict="0">
                <anchor moveWithCells="1">
                  <from>
                    <xdr:col>53</xdr:col>
                    <xdr:colOff>142875</xdr:colOff>
                    <xdr:row>94</xdr:row>
                    <xdr:rowOff>190500</xdr:rowOff>
                  </from>
                  <to>
                    <xdr:col>55</xdr:col>
                    <xdr:colOff>38100</xdr:colOff>
                    <xdr:row>96</xdr:row>
                    <xdr:rowOff>9525</xdr:rowOff>
                  </to>
                </anchor>
              </controlPr>
            </control>
          </mc:Choice>
        </mc:AlternateContent>
        <mc:AlternateContent xmlns:mc="http://schemas.openxmlformats.org/markup-compatibility/2006">
          <mc:Choice Requires="x14">
            <control shapeId="35397" r:id="rId549" name="Check Box 581">
              <controlPr defaultSize="0" autoFill="0" autoLine="0" autoPict="0">
                <anchor moveWithCells="1">
                  <from>
                    <xdr:col>53</xdr:col>
                    <xdr:colOff>142875</xdr:colOff>
                    <xdr:row>96</xdr:row>
                    <xdr:rowOff>190500</xdr:rowOff>
                  </from>
                  <to>
                    <xdr:col>55</xdr:col>
                    <xdr:colOff>38100</xdr:colOff>
                    <xdr:row>98</xdr:row>
                    <xdr:rowOff>9525</xdr:rowOff>
                  </to>
                </anchor>
              </controlPr>
            </control>
          </mc:Choice>
        </mc:AlternateContent>
        <mc:AlternateContent xmlns:mc="http://schemas.openxmlformats.org/markup-compatibility/2006">
          <mc:Choice Requires="x14">
            <control shapeId="35398" r:id="rId550" name="Check Box 582">
              <controlPr defaultSize="0" autoFill="0" autoLine="0" autoPict="0">
                <anchor moveWithCells="1">
                  <from>
                    <xdr:col>53</xdr:col>
                    <xdr:colOff>142875</xdr:colOff>
                    <xdr:row>95</xdr:row>
                    <xdr:rowOff>190500</xdr:rowOff>
                  </from>
                  <to>
                    <xdr:col>55</xdr:col>
                    <xdr:colOff>38100</xdr:colOff>
                    <xdr:row>97</xdr:row>
                    <xdr:rowOff>9525</xdr:rowOff>
                  </to>
                </anchor>
              </controlPr>
            </control>
          </mc:Choice>
        </mc:AlternateContent>
        <mc:AlternateContent xmlns:mc="http://schemas.openxmlformats.org/markup-compatibility/2006">
          <mc:Choice Requires="x14">
            <control shapeId="35399" r:id="rId551" name="Check Box 583">
              <controlPr defaultSize="0" autoFill="0" autoLine="0" autoPict="0">
                <anchor moveWithCells="1">
                  <from>
                    <xdr:col>53</xdr:col>
                    <xdr:colOff>142875</xdr:colOff>
                    <xdr:row>97</xdr:row>
                    <xdr:rowOff>190500</xdr:rowOff>
                  </from>
                  <to>
                    <xdr:col>55</xdr:col>
                    <xdr:colOff>38100</xdr:colOff>
                    <xdr:row>99</xdr:row>
                    <xdr:rowOff>9525</xdr:rowOff>
                  </to>
                </anchor>
              </controlPr>
            </control>
          </mc:Choice>
        </mc:AlternateContent>
        <mc:AlternateContent xmlns:mc="http://schemas.openxmlformats.org/markup-compatibility/2006">
          <mc:Choice Requires="x14">
            <control shapeId="35400" r:id="rId552" name="Check Box 584">
              <controlPr defaultSize="0" autoFill="0" autoLine="0" autoPict="0">
                <anchor moveWithCells="1">
                  <from>
                    <xdr:col>53</xdr:col>
                    <xdr:colOff>142875</xdr:colOff>
                    <xdr:row>99</xdr:row>
                    <xdr:rowOff>190500</xdr:rowOff>
                  </from>
                  <to>
                    <xdr:col>55</xdr:col>
                    <xdr:colOff>38100</xdr:colOff>
                    <xdr:row>101</xdr:row>
                    <xdr:rowOff>9525</xdr:rowOff>
                  </to>
                </anchor>
              </controlPr>
            </control>
          </mc:Choice>
        </mc:AlternateContent>
        <mc:AlternateContent xmlns:mc="http://schemas.openxmlformats.org/markup-compatibility/2006">
          <mc:Choice Requires="x14">
            <control shapeId="35401" r:id="rId553" name="Check Box 585">
              <controlPr defaultSize="0" autoFill="0" autoLine="0" autoPict="0">
                <anchor moveWithCells="1">
                  <from>
                    <xdr:col>53</xdr:col>
                    <xdr:colOff>142875</xdr:colOff>
                    <xdr:row>98</xdr:row>
                    <xdr:rowOff>190500</xdr:rowOff>
                  </from>
                  <to>
                    <xdr:col>55</xdr:col>
                    <xdr:colOff>38100</xdr:colOff>
                    <xdr:row>100</xdr:row>
                    <xdr:rowOff>9525</xdr:rowOff>
                  </to>
                </anchor>
              </controlPr>
            </control>
          </mc:Choice>
        </mc:AlternateContent>
        <mc:AlternateContent xmlns:mc="http://schemas.openxmlformats.org/markup-compatibility/2006">
          <mc:Choice Requires="x14">
            <control shapeId="35402" r:id="rId554" name="Check Box 586">
              <controlPr defaultSize="0" autoFill="0" autoLine="0" autoPict="0">
                <anchor moveWithCells="1">
                  <from>
                    <xdr:col>53</xdr:col>
                    <xdr:colOff>142875</xdr:colOff>
                    <xdr:row>100</xdr:row>
                    <xdr:rowOff>190500</xdr:rowOff>
                  </from>
                  <to>
                    <xdr:col>55</xdr:col>
                    <xdr:colOff>38100</xdr:colOff>
                    <xdr:row>102</xdr:row>
                    <xdr:rowOff>9525</xdr:rowOff>
                  </to>
                </anchor>
              </controlPr>
            </control>
          </mc:Choice>
        </mc:AlternateContent>
        <mc:AlternateContent xmlns:mc="http://schemas.openxmlformats.org/markup-compatibility/2006">
          <mc:Choice Requires="x14">
            <control shapeId="35403" r:id="rId555" name="Check Box 587">
              <controlPr defaultSize="0" autoFill="0" autoLine="0" autoPict="0">
                <anchor moveWithCells="1">
                  <from>
                    <xdr:col>53</xdr:col>
                    <xdr:colOff>142875</xdr:colOff>
                    <xdr:row>102</xdr:row>
                    <xdr:rowOff>190500</xdr:rowOff>
                  </from>
                  <to>
                    <xdr:col>55</xdr:col>
                    <xdr:colOff>38100</xdr:colOff>
                    <xdr:row>104</xdr:row>
                    <xdr:rowOff>9525</xdr:rowOff>
                  </to>
                </anchor>
              </controlPr>
            </control>
          </mc:Choice>
        </mc:AlternateContent>
        <mc:AlternateContent xmlns:mc="http://schemas.openxmlformats.org/markup-compatibility/2006">
          <mc:Choice Requires="x14">
            <control shapeId="35404" r:id="rId556" name="Check Box 588">
              <controlPr defaultSize="0" autoFill="0" autoLine="0" autoPict="0">
                <anchor moveWithCells="1">
                  <from>
                    <xdr:col>53</xdr:col>
                    <xdr:colOff>142875</xdr:colOff>
                    <xdr:row>101</xdr:row>
                    <xdr:rowOff>190500</xdr:rowOff>
                  </from>
                  <to>
                    <xdr:col>55</xdr:col>
                    <xdr:colOff>38100</xdr:colOff>
                    <xdr:row>103</xdr:row>
                    <xdr:rowOff>9525</xdr:rowOff>
                  </to>
                </anchor>
              </controlPr>
            </control>
          </mc:Choice>
        </mc:AlternateContent>
        <mc:AlternateContent xmlns:mc="http://schemas.openxmlformats.org/markup-compatibility/2006">
          <mc:Choice Requires="x14">
            <control shapeId="35405" r:id="rId557" name="Check Box 589">
              <controlPr defaultSize="0" autoFill="0" autoLine="0" autoPict="0">
                <anchor moveWithCells="1">
                  <from>
                    <xdr:col>53</xdr:col>
                    <xdr:colOff>142875</xdr:colOff>
                    <xdr:row>103</xdr:row>
                    <xdr:rowOff>190500</xdr:rowOff>
                  </from>
                  <to>
                    <xdr:col>55</xdr:col>
                    <xdr:colOff>38100</xdr:colOff>
                    <xdr:row>105</xdr:row>
                    <xdr:rowOff>9525</xdr:rowOff>
                  </to>
                </anchor>
              </controlPr>
            </control>
          </mc:Choice>
        </mc:AlternateContent>
        <mc:AlternateContent xmlns:mc="http://schemas.openxmlformats.org/markup-compatibility/2006">
          <mc:Choice Requires="x14">
            <control shapeId="35406" r:id="rId558" name="Check Box 590">
              <controlPr defaultSize="0" autoFill="0" autoLine="0" autoPict="0">
                <anchor moveWithCells="1">
                  <from>
                    <xdr:col>53</xdr:col>
                    <xdr:colOff>142875</xdr:colOff>
                    <xdr:row>105</xdr:row>
                    <xdr:rowOff>190500</xdr:rowOff>
                  </from>
                  <to>
                    <xdr:col>55</xdr:col>
                    <xdr:colOff>38100</xdr:colOff>
                    <xdr:row>107</xdr:row>
                    <xdr:rowOff>9525</xdr:rowOff>
                  </to>
                </anchor>
              </controlPr>
            </control>
          </mc:Choice>
        </mc:AlternateContent>
        <mc:AlternateContent xmlns:mc="http://schemas.openxmlformats.org/markup-compatibility/2006">
          <mc:Choice Requires="x14">
            <control shapeId="35407" r:id="rId559" name="Check Box 591">
              <controlPr defaultSize="0" autoFill="0" autoLine="0" autoPict="0">
                <anchor moveWithCells="1">
                  <from>
                    <xdr:col>53</xdr:col>
                    <xdr:colOff>142875</xdr:colOff>
                    <xdr:row>104</xdr:row>
                    <xdr:rowOff>190500</xdr:rowOff>
                  </from>
                  <to>
                    <xdr:col>55</xdr:col>
                    <xdr:colOff>38100</xdr:colOff>
                    <xdr:row>106</xdr:row>
                    <xdr:rowOff>9525</xdr:rowOff>
                  </to>
                </anchor>
              </controlPr>
            </control>
          </mc:Choice>
        </mc:AlternateContent>
        <mc:AlternateContent xmlns:mc="http://schemas.openxmlformats.org/markup-compatibility/2006">
          <mc:Choice Requires="x14">
            <control shapeId="35408" r:id="rId560" name="Check Box 592">
              <controlPr defaultSize="0" autoFill="0" autoLine="0" autoPict="0">
                <anchor moveWithCells="1">
                  <from>
                    <xdr:col>53</xdr:col>
                    <xdr:colOff>142875</xdr:colOff>
                    <xdr:row>117</xdr:row>
                    <xdr:rowOff>190500</xdr:rowOff>
                  </from>
                  <to>
                    <xdr:col>55</xdr:col>
                    <xdr:colOff>38100</xdr:colOff>
                    <xdr:row>119</xdr:row>
                    <xdr:rowOff>9525</xdr:rowOff>
                  </to>
                </anchor>
              </controlPr>
            </control>
          </mc:Choice>
        </mc:AlternateContent>
        <mc:AlternateContent xmlns:mc="http://schemas.openxmlformats.org/markup-compatibility/2006">
          <mc:Choice Requires="x14">
            <control shapeId="35409" r:id="rId561" name="Check Box 593">
              <controlPr defaultSize="0" autoFill="0" autoLine="0" autoPict="0">
                <anchor moveWithCells="1">
                  <from>
                    <xdr:col>53</xdr:col>
                    <xdr:colOff>142875</xdr:colOff>
                    <xdr:row>119</xdr:row>
                    <xdr:rowOff>190500</xdr:rowOff>
                  </from>
                  <to>
                    <xdr:col>55</xdr:col>
                    <xdr:colOff>38100</xdr:colOff>
                    <xdr:row>121</xdr:row>
                    <xdr:rowOff>9525</xdr:rowOff>
                  </to>
                </anchor>
              </controlPr>
            </control>
          </mc:Choice>
        </mc:AlternateContent>
        <mc:AlternateContent xmlns:mc="http://schemas.openxmlformats.org/markup-compatibility/2006">
          <mc:Choice Requires="x14">
            <control shapeId="35410" r:id="rId562" name="Check Box 594">
              <controlPr defaultSize="0" autoFill="0" autoLine="0" autoPict="0">
                <anchor moveWithCells="1">
                  <from>
                    <xdr:col>53</xdr:col>
                    <xdr:colOff>142875</xdr:colOff>
                    <xdr:row>118</xdr:row>
                    <xdr:rowOff>190500</xdr:rowOff>
                  </from>
                  <to>
                    <xdr:col>55</xdr:col>
                    <xdr:colOff>38100</xdr:colOff>
                    <xdr:row>120</xdr:row>
                    <xdr:rowOff>9525</xdr:rowOff>
                  </to>
                </anchor>
              </controlPr>
            </control>
          </mc:Choice>
        </mc:AlternateContent>
        <mc:AlternateContent xmlns:mc="http://schemas.openxmlformats.org/markup-compatibility/2006">
          <mc:Choice Requires="x14">
            <control shapeId="35411" r:id="rId563" name="Check Box 595">
              <controlPr defaultSize="0" autoFill="0" autoLine="0" autoPict="0">
                <anchor moveWithCells="1">
                  <from>
                    <xdr:col>53</xdr:col>
                    <xdr:colOff>152400</xdr:colOff>
                    <xdr:row>120</xdr:row>
                    <xdr:rowOff>190500</xdr:rowOff>
                  </from>
                  <to>
                    <xdr:col>55</xdr:col>
                    <xdr:colOff>47625</xdr:colOff>
                    <xdr:row>122</xdr:row>
                    <xdr:rowOff>9525</xdr:rowOff>
                  </to>
                </anchor>
              </controlPr>
            </control>
          </mc:Choice>
        </mc:AlternateContent>
        <mc:AlternateContent xmlns:mc="http://schemas.openxmlformats.org/markup-compatibility/2006">
          <mc:Choice Requires="x14">
            <control shapeId="35412" r:id="rId564" name="Check Box 596">
              <controlPr defaultSize="0" autoFill="0" autoLine="0" autoPict="0">
                <anchor moveWithCells="1">
                  <from>
                    <xdr:col>53</xdr:col>
                    <xdr:colOff>152400</xdr:colOff>
                    <xdr:row>121</xdr:row>
                    <xdr:rowOff>190500</xdr:rowOff>
                  </from>
                  <to>
                    <xdr:col>55</xdr:col>
                    <xdr:colOff>47625</xdr:colOff>
                    <xdr:row>123</xdr:row>
                    <xdr:rowOff>9525</xdr:rowOff>
                  </to>
                </anchor>
              </controlPr>
            </control>
          </mc:Choice>
        </mc:AlternateContent>
        <mc:AlternateContent xmlns:mc="http://schemas.openxmlformats.org/markup-compatibility/2006">
          <mc:Choice Requires="x14">
            <control shapeId="35413" r:id="rId565" name="Check Box 597">
              <controlPr defaultSize="0" autoFill="0" autoLine="0" autoPict="0">
                <anchor moveWithCells="1">
                  <from>
                    <xdr:col>53</xdr:col>
                    <xdr:colOff>152400</xdr:colOff>
                    <xdr:row>122</xdr:row>
                    <xdr:rowOff>190500</xdr:rowOff>
                  </from>
                  <to>
                    <xdr:col>55</xdr:col>
                    <xdr:colOff>47625</xdr:colOff>
                    <xdr:row>124</xdr:row>
                    <xdr:rowOff>9525</xdr:rowOff>
                  </to>
                </anchor>
              </controlPr>
            </control>
          </mc:Choice>
        </mc:AlternateContent>
        <mc:AlternateContent xmlns:mc="http://schemas.openxmlformats.org/markup-compatibility/2006">
          <mc:Choice Requires="x14">
            <control shapeId="35414" r:id="rId566" name="Check Box 598">
              <controlPr defaultSize="0" autoFill="0" autoLine="0" autoPict="0">
                <anchor moveWithCells="1">
                  <from>
                    <xdr:col>53</xdr:col>
                    <xdr:colOff>152400</xdr:colOff>
                    <xdr:row>124</xdr:row>
                    <xdr:rowOff>190500</xdr:rowOff>
                  </from>
                  <to>
                    <xdr:col>55</xdr:col>
                    <xdr:colOff>47625</xdr:colOff>
                    <xdr:row>126</xdr:row>
                    <xdr:rowOff>9525</xdr:rowOff>
                  </to>
                </anchor>
              </controlPr>
            </control>
          </mc:Choice>
        </mc:AlternateContent>
        <mc:AlternateContent xmlns:mc="http://schemas.openxmlformats.org/markup-compatibility/2006">
          <mc:Choice Requires="x14">
            <control shapeId="35415" r:id="rId567" name="Check Box 599">
              <controlPr defaultSize="0" autoFill="0" autoLine="0" autoPict="0">
                <anchor moveWithCells="1">
                  <from>
                    <xdr:col>53</xdr:col>
                    <xdr:colOff>152400</xdr:colOff>
                    <xdr:row>123</xdr:row>
                    <xdr:rowOff>190500</xdr:rowOff>
                  </from>
                  <to>
                    <xdr:col>55</xdr:col>
                    <xdr:colOff>47625</xdr:colOff>
                    <xdr:row>125</xdr:row>
                    <xdr:rowOff>9525</xdr:rowOff>
                  </to>
                </anchor>
              </controlPr>
            </control>
          </mc:Choice>
        </mc:AlternateContent>
        <mc:AlternateContent xmlns:mc="http://schemas.openxmlformats.org/markup-compatibility/2006">
          <mc:Choice Requires="x14">
            <control shapeId="35416" r:id="rId568" name="Check Box 600">
              <controlPr defaultSize="0" autoFill="0" autoLine="0" autoPict="0">
                <anchor moveWithCells="1">
                  <from>
                    <xdr:col>53</xdr:col>
                    <xdr:colOff>152400</xdr:colOff>
                    <xdr:row>125</xdr:row>
                    <xdr:rowOff>190500</xdr:rowOff>
                  </from>
                  <to>
                    <xdr:col>55</xdr:col>
                    <xdr:colOff>47625</xdr:colOff>
                    <xdr:row>127</xdr:row>
                    <xdr:rowOff>9525</xdr:rowOff>
                  </to>
                </anchor>
              </controlPr>
            </control>
          </mc:Choice>
        </mc:AlternateContent>
        <mc:AlternateContent xmlns:mc="http://schemas.openxmlformats.org/markup-compatibility/2006">
          <mc:Choice Requires="x14">
            <control shapeId="35417" r:id="rId569" name="Check Box 601">
              <controlPr defaultSize="0" autoFill="0" autoLine="0" autoPict="0">
                <anchor moveWithCells="1">
                  <from>
                    <xdr:col>53</xdr:col>
                    <xdr:colOff>152400</xdr:colOff>
                    <xdr:row>126</xdr:row>
                    <xdr:rowOff>190500</xdr:rowOff>
                  </from>
                  <to>
                    <xdr:col>55</xdr:col>
                    <xdr:colOff>47625</xdr:colOff>
                    <xdr:row>128</xdr:row>
                    <xdr:rowOff>9525</xdr:rowOff>
                  </to>
                </anchor>
              </controlPr>
            </control>
          </mc:Choice>
        </mc:AlternateContent>
        <mc:AlternateContent xmlns:mc="http://schemas.openxmlformats.org/markup-compatibility/2006">
          <mc:Choice Requires="x14">
            <control shapeId="35418" r:id="rId570" name="Check Box 602">
              <controlPr defaultSize="0" autoFill="0" autoLine="0" autoPict="0">
                <anchor moveWithCells="1">
                  <from>
                    <xdr:col>53</xdr:col>
                    <xdr:colOff>152400</xdr:colOff>
                    <xdr:row>127</xdr:row>
                    <xdr:rowOff>190500</xdr:rowOff>
                  </from>
                  <to>
                    <xdr:col>55</xdr:col>
                    <xdr:colOff>47625</xdr:colOff>
                    <xdr:row>129</xdr:row>
                    <xdr:rowOff>9525</xdr:rowOff>
                  </to>
                </anchor>
              </controlPr>
            </control>
          </mc:Choice>
        </mc:AlternateContent>
        <mc:AlternateContent xmlns:mc="http://schemas.openxmlformats.org/markup-compatibility/2006">
          <mc:Choice Requires="x14">
            <control shapeId="35419" r:id="rId571" name="Check Box 603">
              <controlPr defaultSize="0" autoFill="0" autoLine="0" autoPict="0">
                <anchor moveWithCells="1">
                  <from>
                    <xdr:col>53</xdr:col>
                    <xdr:colOff>152400</xdr:colOff>
                    <xdr:row>128</xdr:row>
                    <xdr:rowOff>190500</xdr:rowOff>
                  </from>
                  <to>
                    <xdr:col>55</xdr:col>
                    <xdr:colOff>47625</xdr:colOff>
                    <xdr:row>130</xdr:row>
                    <xdr:rowOff>9525</xdr:rowOff>
                  </to>
                </anchor>
              </controlPr>
            </control>
          </mc:Choice>
        </mc:AlternateContent>
        <mc:AlternateContent xmlns:mc="http://schemas.openxmlformats.org/markup-compatibility/2006">
          <mc:Choice Requires="x14">
            <control shapeId="35420" r:id="rId572" name="Check Box 604">
              <controlPr defaultSize="0" autoFill="0" autoLine="0" autoPict="0">
                <anchor moveWithCells="1">
                  <from>
                    <xdr:col>53</xdr:col>
                    <xdr:colOff>152400</xdr:colOff>
                    <xdr:row>130</xdr:row>
                    <xdr:rowOff>190500</xdr:rowOff>
                  </from>
                  <to>
                    <xdr:col>55</xdr:col>
                    <xdr:colOff>47625</xdr:colOff>
                    <xdr:row>132</xdr:row>
                    <xdr:rowOff>9525</xdr:rowOff>
                  </to>
                </anchor>
              </controlPr>
            </control>
          </mc:Choice>
        </mc:AlternateContent>
        <mc:AlternateContent xmlns:mc="http://schemas.openxmlformats.org/markup-compatibility/2006">
          <mc:Choice Requires="x14">
            <control shapeId="35421" r:id="rId573" name="Check Box 605">
              <controlPr defaultSize="0" autoFill="0" autoLine="0" autoPict="0">
                <anchor moveWithCells="1">
                  <from>
                    <xdr:col>53</xdr:col>
                    <xdr:colOff>152400</xdr:colOff>
                    <xdr:row>129</xdr:row>
                    <xdr:rowOff>190500</xdr:rowOff>
                  </from>
                  <to>
                    <xdr:col>55</xdr:col>
                    <xdr:colOff>47625</xdr:colOff>
                    <xdr:row>131</xdr:row>
                    <xdr:rowOff>9525</xdr:rowOff>
                  </to>
                </anchor>
              </controlPr>
            </control>
          </mc:Choice>
        </mc:AlternateContent>
        <mc:AlternateContent xmlns:mc="http://schemas.openxmlformats.org/markup-compatibility/2006">
          <mc:Choice Requires="x14">
            <control shapeId="35422" r:id="rId574" name="Check Box 606">
              <controlPr defaultSize="0" autoFill="0" autoLine="0" autoPict="0">
                <anchor moveWithCells="1">
                  <from>
                    <xdr:col>53</xdr:col>
                    <xdr:colOff>152400</xdr:colOff>
                    <xdr:row>131</xdr:row>
                    <xdr:rowOff>190500</xdr:rowOff>
                  </from>
                  <to>
                    <xdr:col>55</xdr:col>
                    <xdr:colOff>47625</xdr:colOff>
                    <xdr:row>133</xdr:row>
                    <xdr:rowOff>9525</xdr:rowOff>
                  </to>
                </anchor>
              </controlPr>
            </control>
          </mc:Choice>
        </mc:AlternateContent>
        <mc:AlternateContent xmlns:mc="http://schemas.openxmlformats.org/markup-compatibility/2006">
          <mc:Choice Requires="x14">
            <control shapeId="35423" r:id="rId575" name="Check Box 607">
              <controlPr defaultSize="0" autoFill="0" autoLine="0" autoPict="0">
                <anchor moveWithCells="1">
                  <from>
                    <xdr:col>53</xdr:col>
                    <xdr:colOff>152400</xdr:colOff>
                    <xdr:row>132</xdr:row>
                    <xdr:rowOff>190500</xdr:rowOff>
                  </from>
                  <to>
                    <xdr:col>55</xdr:col>
                    <xdr:colOff>47625</xdr:colOff>
                    <xdr:row>134</xdr:row>
                    <xdr:rowOff>9525</xdr:rowOff>
                  </to>
                </anchor>
              </controlPr>
            </control>
          </mc:Choice>
        </mc:AlternateContent>
        <mc:AlternateContent xmlns:mc="http://schemas.openxmlformats.org/markup-compatibility/2006">
          <mc:Choice Requires="x14">
            <control shapeId="35424" r:id="rId576" name="Check Box 608">
              <controlPr defaultSize="0" autoFill="0" autoLine="0" autoPict="0">
                <anchor moveWithCells="1">
                  <from>
                    <xdr:col>53</xdr:col>
                    <xdr:colOff>152400</xdr:colOff>
                    <xdr:row>133</xdr:row>
                    <xdr:rowOff>190500</xdr:rowOff>
                  </from>
                  <to>
                    <xdr:col>55</xdr:col>
                    <xdr:colOff>47625</xdr:colOff>
                    <xdr:row>135</xdr:row>
                    <xdr:rowOff>9525</xdr:rowOff>
                  </to>
                </anchor>
              </controlPr>
            </control>
          </mc:Choice>
        </mc:AlternateContent>
        <mc:AlternateContent xmlns:mc="http://schemas.openxmlformats.org/markup-compatibility/2006">
          <mc:Choice Requires="x14">
            <control shapeId="35425" r:id="rId577" name="Check Box 609">
              <controlPr defaultSize="0" autoFill="0" autoLine="0" autoPict="0">
                <anchor moveWithCells="1">
                  <from>
                    <xdr:col>53</xdr:col>
                    <xdr:colOff>152400</xdr:colOff>
                    <xdr:row>134</xdr:row>
                    <xdr:rowOff>190500</xdr:rowOff>
                  </from>
                  <to>
                    <xdr:col>55</xdr:col>
                    <xdr:colOff>47625</xdr:colOff>
                    <xdr:row>136</xdr:row>
                    <xdr:rowOff>9525</xdr:rowOff>
                  </to>
                </anchor>
              </controlPr>
            </control>
          </mc:Choice>
        </mc:AlternateContent>
        <mc:AlternateContent xmlns:mc="http://schemas.openxmlformats.org/markup-compatibility/2006">
          <mc:Choice Requires="x14">
            <control shapeId="35426" r:id="rId578" name="Check Box 610">
              <controlPr defaultSize="0" autoFill="0" autoLine="0" autoPict="0">
                <anchor moveWithCells="1">
                  <from>
                    <xdr:col>53</xdr:col>
                    <xdr:colOff>152400</xdr:colOff>
                    <xdr:row>135</xdr:row>
                    <xdr:rowOff>190500</xdr:rowOff>
                  </from>
                  <to>
                    <xdr:col>55</xdr:col>
                    <xdr:colOff>47625</xdr:colOff>
                    <xdr:row>137</xdr:row>
                    <xdr:rowOff>9525</xdr:rowOff>
                  </to>
                </anchor>
              </controlPr>
            </control>
          </mc:Choice>
        </mc:AlternateContent>
        <mc:AlternateContent xmlns:mc="http://schemas.openxmlformats.org/markup-compatibility/2006">
          <mc:Choice Requires="x14">
            <control shapeId="35427" r:id="rId579" name="Check Box 611">
              <controlPr defaultSize="0" autoFill="0" autoLine="0" autoPict="0">
                <anchor moveWithCells="1">
                  <from>
                    <xdr:col>53</xdr:col>
                    <xdr:colOff>152400</xdr:colOff>
                    <xdr:row>136</xdr:row>
                    <xdr:rowOff>190500</xdr:rowOff>
                  </from>
                  <to>
                    <xdr:col>55</xdr:col>
                    <xdr:colOff>47625</xdr:colOff>
                    <xdr:row>138</xdr:row>
                    <xdr:rowOff>9525</xdr:rowOff>
                  </to>
                </anchor>
              </controlPr>
            </control>
          </mc:Choice>
        </mc:AlternateContent>
        <mc:AlternateContent xmlns:mc="http://schemas.openxmlformats.org/markup-compatibility/2006">
          <mc:Choice Requires="x14">
            <control shapeId="35428" r:id="rId580" name="Check Box 612">
              <controlPr defaultSize="0" autoFill="0" autoLine="0" autoPict="0">
                <anchor moveWithCells="1">
                  <from>
                    <xdr:col>53</xdr:col>
                    <xdr:colOff>152400</xdr:colOff>
                    <xdr:row>137</xdr:row>
                    <xdr:rowOff>190500</xdr:rowOff>
                  </from>
                  <to>
                    <xdr:col>55</xdr:col>
                    <xdr:colOff>47625</xdr:colOff>
                    <xdr:row>139</xdr:row>
                    <xdr:rowOff>9525</xdr:rowOff>
                  </to>
                </anchor>
              </controlPr>
            </control>
          </mc:Choice>
        </mc:AlternateContent>
        <mc:AlternateContent xmlns:mc="http://schemas.openxmlformats.org/markup-compatibility/2006">
          <mc:Choice Requires="x14">
            <control shapeId="35429" r:id="rId581" name="Check Box 613">
              <controlPr defaultSize="0" autoFill="0" autoLine="0" autoPict="0">
                <anchor moveWithCells="1">
                  <from>
                    <xdr:col>53</xdr:col>
                    <xdr:colOff>152400</xdr:colOff>
                    <xdr:row>138</xdr:row>
                    <xdr:rowOff>190500</xdr:rowOff>
                  </from>
                  <to>
                    <xdr:col>55</xdr:col>
                    <xdr:colOff>47625</xdr:colOff>
                    <xdr:row>140</xdr:row>
                    <xdr:rowOff>9525</xdr:rowOff>
                  </to>
                </anchor>
              </controlPr>
            </control>
          </mc:Choice>
        </mc:AlternateContent>
        <mc:AlternateContent xmlns:mc="http://schemas.openxmlformats.org/markup-compatibility/2006">
          <mc:Choice Requires="x14">
            <control shapeId="35430" r:id="rId582" name="Check Box 614">
              <controlPr defaultSize="0" autoFill="0" autoLine="0" autoPict="0">
                <anchor moveWithCells="1">
                  <from>
                    <xdr:col>53</xdr:col>
                    <xdr:colOff>152400</xdr:colOff>
                    <xdr:row>139</xdr:row>
                    <xdr:rowOff>190500</xdr:rowOff>
                  </from>
                  <to>
                    <xdr:col>55</xdr:col>
                    <xdr:colOff>47625</xdr:colOff>
                    <xdr:row>141</xdr:row>
                    <xdr:rowOff>9525</xdr:rowOff>
                  </to>
                </anchor>
              </controlPr>
            </control>
          </mc:Choice>
        </mc:AlternateContent>
        <mc:AlternateContent xmlns:mc="http://schemas.openxmlformats.org/markup-compatibility/2006">
          <mc:Choice Requires="x14">
            <control shapeId="35431" r:id="rId583" name="Check Box 615">
              <controlPr defaultSize="0" autoFill="0" autoLine="0" autoPict="0">
                <anchor moveWithCells="1">
                  <from>
                    <xdr:col>53</xdr:col>
                    <xdr:colOff>152400</xdr:colOff>
                    <xdr:row>140</xdr:row>
                    <xdr:rowOff>190500</xdr:rowOff>
                  </from>
                  <to>
                    <xdr:col>55</xdr:col>
                    <xdr:colOff>47625</xdr:colOff>
                    <xdr:row>142</xdr:row>
                    <xdr:rowOff>9525</xdr:rowOff>
                  </to>
                </anchor>
              </controlPr>
            </control>
          </mc:Choice>
        </mc:AlternateContent>
        <mc:AlternateContent xmlns:mc="http://schemas.openxmlformats.org/markup-compatibility/2006">
          <mc:Choice Requires="x14">
            <control shapeId="35432" r:id="rId584" name="Check Box 616">
              <controlPr defaultSize="0" autoFill="0" autoLine="0" autoPict="0">
                <anchor moveWithCells="1">
                  <from>
                    <xdr:col>53</xdr:col>
                    <xdr:colOff>152400</xdr:colOff>
                    <xdr:row>141</xdr:row>
                    <xdr:rowOff>190500</xdr:rowOff>
                  </from>
                  <to>
                    <xdr:col>55</xdr:col>
                    <xdr:colOff>47625</xdr:colOff>
                    <xdr:row>143</xdr:row>
                    <xdr:rowOff>9525</xdr:rowOff>
                  </to>
                </anchor>
              </controlPr>
            </control>
          </mc:Choice>
        </mc:AlternateContent>
        <mc:AlternateContent xmlns:mc="http://schemas.openxmlformats.org/markup-compatibility/2006">
          <mc:Choice Requires="x14">
            <control shapeId="35433" r:id="rId585" name="Check Box 617">
              <controlPr defaultSize="0" autoFill="0" autoLine="0" autoPict="0">
                <anchor moveWithCells="1">
                  <from>
                    <xdr:col>53</xdr:col>
                    <xdr:colOff>152400</xdr:colOff>
                    <xdr:row>142</xdr:row>
                    <xdr:rowOff>190500</xdr:rowOff>
                  </from>
                  <to>
                    <xdr:col>55</xdr:col>
                    <xdr:colOff>47625</xdr:colOff>
                    <xdr:row>144</xdr:row>
                    <xdr:rowOff>9525</xdr:rowOff>
                  </to>
                </anchor>
              </controlPr>
            </control>
          </mc:Choice>
        </mc:AlternateContent>
        <mc:AlternateContent xmlns:mc="http://schemas.openxmlformats.org/markup-compatibility/2006">
          <mc:Choice Requires="x14">
            <control shapeId="35434" r:id="rId586" name="Check Box 618">
              <controlPr defaultSize="0" autoFill="0" autoLine="0" autoPict="0">
                <anchor moveWithCells="1">
                  <from>
                    <xdr:col>53</xdr:col>
                    <xdr:colOff>152400</xdr:colOff>
                    <xdr:row>143</xdr:row>
                    <xdr:rowOff>190500</xdr:rowOff>
                  </from>
                  <to>
                    <xdr:col>55</xdr:col>
                    <xdr:colOff>47625</xdr:colOff>
                    <xdr:row>145</xdr:row>
                    <xdr:rowOff>9525</xdr:rowOff>
                  </to>
                </anchor>
              </controlPr>
            </control>
          </mc:Choice>
        </mc:AlternateContent>
        <mc:AlternateContent xmlns:mc="http://schemas.openxmlformats.org/markup-compatibility/2006">
          <mc:Choice Requires="x14">
            <control shapeId="35435" r:id="rId587" name="Check Box 619">
              <controlPr defaultSize="0" autoFill="0" autoLine="0" autoPict="0">
                <anchor moveWithCells="1">
                  <from>
                    <xdr:col>53</xdr:col>
                    <xdr:colOff>152400</xdr:colOff>
                    <xdr:row>144</xdr:row>
                    <xdr:rowOff>190500</xdr:rowOff>
                  </from>
                  <to>
                    <xdr:col>55</xdr:col>
                    <xdr:colOff>47625</xdr:colOff>
                    <xdr:row>146</xdr:row>
                    <xdr:rowOff>9525</xdr:rowOff>
                  </to>
                </anchor>
              </controlPr>
            </control>
          </mc:Choice>
        </mc:AlternateContent>
        <mc:AlternateContent xmlns:mc="http://schemas.openxmlformats.org/markup-compatibility/2006">
          <mc:Choice Requires="x14">
            <control shapeId="35436" r:id="rId588" name="Check Box 620">
              <controlPr defaultSize="0" autoFill="0" autoLine="0" autoPict="0">
                <anchor moveWithCells="1">
                  <from>
                    <xdr:col>53</xdr:col>
                    <xdr:colOff>152400</xdr:colOff>
                    <xdr:row>145</xdr:row>
                    <xdr:rowOff>190500</xdr:rowOff>
                  </from>
                  <to>
                    <xdr:col>55</xdr:col>
                    <xdr:colOff>47625</xdr:colOff>
                    <xdr:row>147</xdr:row>
                    <xdr:rowOff>9525</xdr:rowOff>
                  </to>
                </anchor>
              </controlPr>
            </control>
          </mc:Choice>
        </mc:AlternateContent>
        <mc:AlternateContent xmlns:mc="http://schemas.openxmlformats.org/markup-compatibility/2006">
          <mc:Choice Requires="x14">
            <control shapeId="35437" r:id="rId589" name="Check Box 621">
              <controlPr defaultSize="0" autoFill="0" autoLine="0" autoPict="0">
                <anchor moveWithCells="1">
                  <from>
                    <xdr:col>53</xdr:col>
                    <xdr:colOff>152400</xdr:colOff>
                    <xdr:row>147</xdr:row>
                    <xdr:rowOff>190500</xdr:rowOff>
                  </from>
                  <to>
                    <xdr:col>55</xdr:col>
                    <xdr:colOff>47625</xdr:colOff>
                    <xdr:row>149</xdr:row>
                    <xdr:rowOff>9525</xdr:rowOff>
                  </to>
                </anchor>
              </controlPr>
            </control>
          </mc:Choice>
        </mc:AlternateContent>
        <mc:AlternateContent xmlns:mc="http://schemas.openxmlformats.org/markup-compatibility/2006">
          <mc:Choice Requires="x14">
            <control shapeId="35438" r:id="rId590" name="Check Box 622">
              <controlPr defaultSize="0" autoFill="0" autoLine="0" autoPict="0">
                <anchor moveWithCells="1">
                  <from>
                    <xdr:col>53</xdr:col>
                    <xdr:colOff>152400</xdr:colOff>
                    <xdr:row>146</xdr:row>
                    <xdr:rowOff>190500</xdr:rowOff>
                  </from>
                  <to>
                    <xdr:col>55</xdr:col>
                    <xdr:colOff>47625</xdr:colOff>
                    <xdr:row>148</xdr:row>
                    <xdr:rowOff>9525</xdr:rowOff>
                  </to>
                </anchor>
              </controlPr>
            </control>
          </mc:Choice>
        </mc:AlternateContent>
        <mc:AlternateContent xmlns:mc="http://schemas.openxmlformats.org/markup-compatibility/2006">
          <mc:Choice Requires="x14">
            <control shapeId="35439" r:id="rId591" name="Check Box 623">
              <controlPr defaultSize="0" autoFill="0" autoLine="0" autoPict="0">
                <anchor moveWithCells="1">
                  <from>
                    <xdr:col>53</xdr:col>
                    <xdr:colOff>152400</xdr:colOff>
                    <xdr:row>148</xdr:row>
                    <xdr:rowOff>190500</xdr:rowOff>
                  </from>
                  <to>
                    <xdr:col>55</xdr:col>
                    <xdr:colOff>47625</xdr:colOff>
                    <xdr:row>150</xdr:row>
                    <xdr:rowOff>9525</xdr:rowOff>
                  </to>
                </anchor>
              </controlPr>
            </control>
          </mc:Choice>
        </mc:AlternateContent>
        <mc:AlternateContent xmlns:mc="http://schemas.openxmlformats.org/markup-compatibility/2006">
          <mc:Choice Requires="x14">
            <control shapeId="35440" r:id="rId592" name="Check Box 624">
              <controlPr defaultSize="0" autoFill="0" autoLine="0" autoPict="0">
                <anchor moveWithCells="1">
                  <from>
                    <xdr:col>53</xdr:col>
                    <xdr:colOff>152400</xdr:colOff>
                    <xdr:row>149</xdr:row>
                    <xdr:rowOff>190500</xdr:rowOff>
                  </from>
                  <to>
                    <xdr:col>55</xdr:col>
                    <xdr:colOff>47625</xdr:colOff>
                    <xdr:row>151</xdr:row>
                    <xdr:rowOff>9525</xdr:rowOff>
                  </to>
                </anchor>
              </controlPr>
            </control>
          </mc:Choice>
        </mc:AlternateContent>
        <mc:AlternateContent xmlns:mc="http://schemas.openxmlformats.org/markup-compatibility/2006">
          <mc:Choice Requires="x14">
            <control shapeId="35441" r:id="rId593" name="Check Box 625">
              <controlPr defaultSize="0" autoFill="0" autoLine="0" autoPict="0">
                <anchor moveWithCells="1">
                  <from>
                    <xdr:col>53</xdr:col>
                    <xdr:colOff>152400</xdr:colOff>
                    <xdr:row>150</xdr:row>
                    <xdr:rowOff>190500</xdr:rowOff>
                  </from>
                  <to>
                    <xdr:col>55</xdr:col>
                    <xdr:colOff>47625</xdr:colOff>
                    <xdr:row>152</xdr:row>
                    <xdr:rowOff>9525</xdr:rowOff>
                  </to>
                </anchor>
              </controlPr>
            </control>
          </mc:Choice>
        </mc:AlternateContent>
        <mc:AlternateContent xmlns:mc="http://schemas.openxmlformats.org/markup-compatibility/2006">
          <mc:Choice Requires="x14">
            <control shapeId="35442" r:id="rId594" name="Check Box 626">
              <controlPr defaultSize="0" autoFill="0" autoLine="0" autoPict="0">
                <anchor moveWithCells="1">
                  <from>
                    <xdr:col>53</xdr:col>
                    <xdr:colOff>152400</xdr:colOff>
                    <xdr:row>151</xdr:row>
                    <xdr:rowOff>190500</xdr:rowOff>
                  </from>
                  <to>
                    <xdr:col>55</xdr:col>
                    <xdr:colOff>47625</xdr:colOff>
                    <xdr:row>153</xdr:row>
                    <xdr:rowOff>9525</xdr:rowOff>
                  </to>
                </anchor>
              </controlPr>
            </control>
          </mc:Choice>
        </mc:AlternateContent>
        <mc:AlternateContent xmlns:mc="http://schemas.openxmlformats.org/markup-compatibility/2006">
          <mc:Choice Requires="x14">
            <control shapeId="35443" r:id="rId595" name="Check Box 627">
              <controlPr defaultSize="0" autoFill="0" autoLine="0" autoPict="0">
                <anchor moveWithCells="1">
                  <from>
                    <xdr:col>53</xdr:col>
                    <xdr:colOff>152400</xdr:colOff>
                    <xdr:row>152</xdr:row>
                    <xdr:rowOff>190500</xdr:rowOff>
                  </from>
                  <to>
                    <xdr:col>55</xdr:col>
                    <xdr:colOff>47625</xdr:colOff>
                    <xdr:row>154</xdr:row>
                    <xdr:rowOff>9525</xdr:rowOff>
                  </to>
                </anchor>
              </controlPr>
            </control>
          </mc:Choice>
        </mc:AlternateContent>
        <mc:AlternateContent xmlns:mc="http://schemas.openxmlformats.org/markup-compatibility/2006">
          <mc:Choice Requires="x14">
            <control shapeId="35444" r:id="rId596" name="Check Box 628">
              <controlPr defaultSize="0" autoFill="0" autoLine="0" autoPict="0">
                <anchor moveWithCells="1">
                  <from>
                    <xdr:col>53</xdr:col>
                    <xdr:colOff>152400</xdr:colOff>
                    <xdr:row>153</xdr:row>
                    <xdr:rowOff>190500</xdr:rowOff>
                  </from>
                  <to>
                    <xdr:col>55</xdr:col>
                    <xdr:colOff>47625</xdr:colOff>
                    <xdr:row>155</xdr:row>
                    <xdr:rowOff>9525</xdr:rowOff>
                  </to>
                </anchor>
              </controlPr>
            </control>
          </mc:Choice>
        </mc:AlternateContent>
        <mc:AlternateContent xmlns:mc="http://schemas.openxmlformats.org/markup-compatibility/2006">
          <mc:Choice Requires="x14">
            <control shapeId="35445" r:id="rId597" name="Check Box 629">
              <controlPr defaultSize="0" autoFill="0" autoLine="0" autoPict="0">
                <anchor moveWithCells="1">
                  <from>
                    <xdr:col>53</xdr:col>
                    <xdr:colOff>152400</xdr:colOff>
                    <xdr:row>154</xdr:row>
                    <xdr:rowOff>190500</xdr:rowOff>
                  </from>
                  <to>
                    <xdr:col>55</xdr:col>
                    <xdr:colOff>47625</xdr:colOff>
                    <xdr:row>156</xdr:row>
                    <xdr:rowOff>9525</xdr:rowOff>
                  </to>
                </anchor>
              </controlPr>
            </control>
          </mc:Choice>
        </mc:AlternateContent>
        <mc:AlternateContent xmlns:mc="http://schemas.openxmlformats.org/markup-compatibility/2006">
          <mc:Choice Requires="x14">
            <control shapeId="35446" r:id="rId598" name="Check Box 630">
              <controlPr defaultSize="0" autoFill="0" autoLine="0" autoPict="0">
                <anchor moveWithCells="1">
                  <from>
                    <xdr:col>53</xdr:col>
                    <xdr:colOff>152400</xdr:colOff>
                    <xdr:row>155</xdr:row>
                    <xdr:rowOff>190500</xdr:rowOff>
                  </from>
                  <to>
                    <xdr:col>55</xdr:col>
                    <xdr:colOff>47625</xdr:colOff>
                    <xdr:row>157</xdr:row>
                    <xdr:rowOff>9525</xdr:rowOff>
                  </to>
                </anchor>
              </controlPr>
            </control>
          </mc:Choice>
        </mc:AlternateContent>
        <mc:AlternateContent xmlns:mc="http://schemas.openxmlformats.org/markup-compatibility/2006">
          <mc:Choice Requires="x14">
            <control shapeId="35447" r:id="rId599" name="Check Box 631">
              <controlPr defaultSize="0" autoFill="0" autoLine="0" autoPict="0">
                <anchor moveWithCells="1">
                  <from>
                    <xdr:col>53</xdr:col>
                    <xdr:colOff>152400</xdr:colOff>
                    <xdr:row>156</xdr:row>
                    <xdr:rowOff>190500</xdr:rowOff>
                  </from>
                  <to>
                    <xdr:col>55</xdr:col>
                    <xdr:colOff>47625</xdr:colOff>
                    <xdr:row>158</xdr:row>
                    <xdr:rowOff>9525</xdr:rowOff>
                  </to>
                </anchor>
              </controlPr>
            </control>
          </mc:Choice>
        </mc:AlternateContent>
        <mc:AlternateContent xmlns:mc="http://schemas.openxmlformats.org/markup-compatibility/2006">
          <mc:Choice Requires="x14">
            <control shapeId="35448" r:id="rId600" name="Check Box 632">
              <controlPr defaultSize="0" autoFill="0" autoLine="0" autoPict="0">
                <anchor moveWithCells="1">
                  <from>
                    <xdr:col>53</xdr:col>
                    <xdr:colOff>152400</xdr:colOff>
                    <xdr:row>157</xdr:row>
                    <xdr:rowOff>190500</xdr:rowOff>
                  </from>
                  <to>
                    <xdr:col>55</xdr:col>
                    <xdr:colOff>47625</xdr:colOff>
                    <xdr:row>159</xdr:row>
                    <xdr:rowOff>9525</xdr:rowOff>
                  </to>
                </anchor>
              </controlPr>
            </control>
          </mc:Choice>
        </mc:AlternateContent>
        <mc:AlternateContent xmlns:mc="http://schemas.openxmlformats.org/markup-compatibility/2006">
          <mc:Choice Requires="x14">
            <control shapeId="35449" r:id="rId601" name="Check Box 633">
              <controlPr defaultSize="0" autoFill="0" autoLine="0" autoPict="0">
                <anchor moveWithCells="1">
                  <from>
                    <xdr:col>53</xdr:col>
                    <xdr:colOff>152400</xdr:colOff>
                    <xdr:row>158</xdr:row>
                    <xdr:rowOff>190500</xdr:rowOff>
                  </from>
                  <to>
                    <xdr:col>55</xdr:col>
                    <xdr:colOff>47625</xdr:colOff>
                    <xdr:row>160</xdr:row>
                    <xdr:rowOff>9525</xdr:rowOff>
                  </to>
                </anchor>
              </controlPr>
            </control>
          </mc:Choice>
        </mc:AlternateContent>
        <mc:AlternateContent xmlns:mc="http://schemas.openxmlformats.org/markup-compatibility/2006">
          <mc:Choice Requires="x14">
            <control shapeId="35450" r:id="rId602" name="Check Box 634">
              <controlPr defaultSize="0" autoFill="0" autoLine="0" autoPict="0">
                <anchor moveWithCells="1">
                  <from>
                    <xdr:col>53</xdr:col>
                    <xdr:colOff>152400</xdr:colOff>
                    <xdr:row>159</xdr:row>
                    <xdr:rowOff>190500</xdr:rowOff>
                  </from>
                  <to>
                    <xdr:col>55</xdr:col>
                    <xdr:colOff>47625</xdr:colOff>
                    <xdr:row>161</xdr:row>
                    <xdr:rowOff>9525</xdr:rowOff>
                  </to>
                </anchor>
              </controlPr>
            </control>
          </mc:Choice>
        </mc:AlternateContent>
        <mc:AlternateContent xmlns:mc="http://schemas.openxmlformats.org/markup-compatibility/2006">
          <mc:Choice Requires="x14">
            <control shapeId="35451" r:id="rId603" name="Check Box 635">
              <controlPr defaultSize="0" autoFill="0" autoLine="0" autoPict="0">
                <anchor moveWithCells="1">
                  <from>
                    <xdr:col>53</xdr:col>
                    <xdr:colOff>152400</xdr:colOff>
                    <xdr:row>160</xdr:row>
                    <xdr:rowOff>190500</xdr:rowOff>
                  </from>
                  <to>
                    <xdr:col>55</xdr:col>
                    <xdr:colOff>47625</xdr:colOff>
                    <xdr:row>162</xdr:row>
                    <xdr:rowOff>9525</xdr:rowOff>
                  </to>
                </anchor>
              </controlPr>
            </control>
          </mc:Choice>
        </mc:AlternateContent>
        <mc:AlternateContent xmlns:mc="http://schemas.openxmlformats.org/markup-compatibility/2006">
          <mc:Choice Requires="x14">
            <control shapeId="35452" r:id="rId604" name="Check Box 636">
              <controlPr defaultSize="0" autoFill="0" autoLine="0" autoPict="0">
                <anchor moveWithCells="1">
                  <from>
                    <xdr:col>53</xdr:col>
                    <xdr:colOff>152400</xdr:colOff>
                    <xdr:row>161</xdr:row>
                    <xdr:rowOff>180975</xdr:rowOff>
                  </from>
                  <to>
                    <xdr:col>55</xdr:col>
                    <xdr:colOff>47625</xdr:colOff>
                    <xdr:row>163</xdr:row>
                    <xdr:rowOff>0</xdr:rowOff>
                  </to>
                </anchor>
              </controlPr>
            </control>
          </mc:Choice>
        </mc:AlternateContent>
        <mc:AlternateContent xmlns:mc="http://schemas.openxmlformats.org/markup-compatibility/2006">
          <mc:Choice Requires="x14">
            <control shapeId="35453" r:id="rId605" name="Check Box 637">
              <controlPr defaultSize="0" autoFill="0" autoLine="0" autoPict="0">
                <anchor moveWithCells="1">
                  <from>
                    <xdr:col>53</xdr:col>
                    <xdr:colOff>142875</xdr:colOff>
                    <xdr:row>120</xdr:row>
                    <xdr:rowOff>190500</xdr:rowOff>
                  </from>
                  <to>
                    <xdr:col>55</xdr:col>
                    <xdr:colOff>38100</xdr:colOff>
                    <xdr:row>122</xdr:row>
                    <xdr:rowOff>9525</xdr:rowOff>
                  </to>
                </anchor>
              </controlPr>
            </control>
          </mc:Choice>
        </mc:AlternateContent>
        <mc:AlternateContent xmlns:mc="http://schemas.openxmlformats.org/markup-compatibility/2006">
          <mc:Choice Requires="x14">
            <control shapeId="35454" r:id="rId606" name="Check Box 638">
              <controlPr defaultSize="0" autoFill="0" autoLine="0" autoPict="0">
                <anchor moveWithCells="1">
                  <from>
                    <xdr:col>53</xdr:col>
                    <xdr:colOff>142875</xdr:colOff>
                    <xdr:row>122</xdr:row>
                    <xdr:rowOff>190500</xdr:rowOff>
                  </from>
                  <to>
                    <xdr:col>55</xdr:col>
                    <xdr:colOff>38100</xdr:colOff>
                    <xdr:row>124</xdr:row>
                    <xdr:rowOff>9525</xdr:rowOff>
                  </to>
                </anchor>
              </controlPr>
            </control>
          </mc:Choice>
        </mc:AlternateContent>
        <mc:AlternateContent xmlns:mc="http://schemas.openxmlformats.org/markup-compatibility/2006">
          <mc:Choice Requires="x14">
            <control shapeId="35455" r:id="rId607" name="Check Box 639">
              <controlPr defaultSize="0" autoFill="0" autoLine="0" autoPict="0">
                <anchor moveWithCells="1">
                  <from>
                    <xdr:col>53</xdr:col>
                    <xdr:colOff>142875</xdr:colOff>
                    <xdr:row>121</xdr:row>
                    <xdr:rowOff>190500</xdr:rowOff>
                  </from>
                  <to>
                    <xdr:col>55</xdr:col>
                    <xdr:colOff>38100</xdr:colOff>
                    <xdr:row>123</xdr:row>
                    <xdr:rowOff>9525</xdr:rowOff>
                  </to>
                </anchor>
              </controlPr>
            </control>
          </mc:Choice>
        </mc:AlternateContent>
        <mc:AlternateContent xmlns:mc="http://schemas.openxmlformats.org/markup-compatibility/2006">
          <mc:Choice Requires="x14">
            <control shapeId="35456" r:id="rId608" name="Check Box 640">
              <controlPr defaultSize="0" autoFill="0" autoLine="0" autoPict="0">
                <anchor moveWithCells="1">
                  <from>
                    <xdr:col>53</xdr:col>
                    <xdr:colOff>142875</xdr:colOff>
                    <xdr:row>123</xdr:row>
                    <xdr:rowOff>190500</xdr:rowOff>
                  </from>
                  <to>
                    <xdr:col>55</xdr:col>
                    <xdr:colOff>38100</xdr:colOff>
                    <xdr:row>125</xdr:row>
                    <xdr:rowOff>9525</xdr:rowOff>
                  </to>
                </anchor>
              </controlPr>
            </control>
          </mc:Choice>
        </mc:AlternateContent>
        <mc:AlternateContent xmlns:mc="http://schemas.openxmlformats.org/markup-compatibility/2006">
          <mc:Choice Requires="x14">
            <control shapeId="35457" r:id="rId609" name="Check Box 641">
              <controlPr defaultSize="0" autoFill="0" autoLine="0" autoPict="0">
                <anchor moveWithCells="1">
                  <from>
                    <xdr:col>53</xdr:col>
                    <xdr:colOff>142875</xdr:colOff>
                    <xdr:row>125</xdr:row>
                    <xdr:rowOff>190500</xdr:rowOff>
                  </from>
                  <to>
                    <xdr:col>55</xdr:col>
                    <xdr:colOff>38100</xdr:colOff>
                    <xdr:row>127</xdr:row>
                    <xdr:rowOff>9525</xdr:rowOff>
                  </to>
                </anchor>
              </controlPr>
            </control>
          </mc:Choice>
        </mc:AlternateContent>
        <mc:AlternateContent xmlns:mc="http://schemas.openxmlformats.org/markup-compatibility/2006">
          <mc:Choice Requires="x14">
            <control shapeId="35458" r:id="rId610" name="Check Box 642">
              <controlPr defaultSize="0" autoFill="0" autoLine="0" autoPict="0">
                <anchor moveWithCells="1">
                  <from>
                    <xdr:col>53</xdr:col>
                    <xdr:colOff>142875</xdr:colOff>
                    <xdr:row>124</xdr:row>
                    <xdr:rowOff>190500</xdr:rowOff>
                  </from>
                  <to>
                    <xdr:col>55</xdr:col>
                    <xdr:colOff>38100</xdr:colOff>
                    <xdr:row>126</xdr:row>
                    <xdr:rowOff>9525</xdr:rowOff>
                  </to>
                </anchor>
              </controlPr>
            </control>
          </mc:Choice>
        </mc:AlternateContent>
        <mc:AlternateContent xmlns:mc="http://schemas.openxmlformats.org/markup-compatibility/2006">
          <mc:Choice Requires="x14">
            <control shapeId="35459" r:id="rId611" name="Check Box 643">
              <controlPr defaultSize="0" autoFill="0" autoLine="0" autoPict="0">
                <anchor moveWithCells="1">
                  <from>
                    <xdr:col>53</xdr:col>
                    <xdr:colOff>142875</xdr:colOff>
                    <xdr:row>126</xdr:row>
                    <xdr:rowOff>190500</xdr:rowOff>
                  </from>
                  <to>
                    <xdr:col>55</xdr:col>
                    <xdr:colOff>38100</xdr:colOff>
                    <xdr:row>128</xdr:row>
                    <xdr:rowOff>9525</xdr:rowOff>
                  </to>
                </anchor>
              </controlPr>
            </control>
          </mc:Choice>
        </mc:AlternateContent>
        <mc:AlternateContent xmlns:mc="http://schemas.openxmlformats.org/markup-compatibility/2006">
          <mc:Choice Requires="x14">
            <control shapeId="35460" r:id="rId612" name="Check Box 644">
              <controlPr defaultSize="0" autoFill="0" autoLine="0" autoPict="0">
                <anchor moveWithCells="1">
                  <from>
                    <xdr:col>53</xdr:col>
                    <xdr:colOff>142875</xdr:colOff>
                    <xdr:row>128</xdr:row>
                    <xdr:rowOff>190500</xdr:rowOff>
                  </from>
                  <to>
                    <xdr:col>55</xdr:col>
                    <xdr:colOff>38100</xdr:colOff>
                    <xdr:row>130</xdr:row>
                    <xdr:rowOff>9525</xdr:rowOff>
                  </to>
                </anchor>
              </controlPr>
            </control>
          </mc:Choice>
        </mc:AlternateContent>
        <mc:AlternateContent xmlns:mc="http://schemas.openxmlformats.org/markup-compatibility/2006">
          <mc:Choice Requires="x14">
            <control shapeId="35461" r:id="rId613" name="Check Box 645">
              <controlPr defaultSize="0" autoFill="0" autoLine="0" autoPict="0">
                <anchor moveWithCells="1">
                  <from>
                    <xdr:col>53</xdr:col>
                    <xdr:colOff>142875</xdr:colOff>
                    <xdr:row>127</xdr:row>
                    <xdr:rowOff>190500</xdr:rowOff>
                  </from>
                  <to>
                    <xdr:col>55</xdr:col>
                    <xdr:colOff>38100</xdr:colOff>
                    <xdr:row>129</xdr:row>
                    <xdr:rowOff>9525</xdr:rowOff>
                  </to>
                </anchor>
              </controlPr>
            </control>
          </mc:Choice>
        </mc:AlternateContent>
        <mc:AlternateContent xmlns:mc="http://schemas.openxmlformats.org/markup-compatibility/2006">
          <mc:Choice Requires="x14">
            <control shapeId="35462" r:id="rId614" name="Check Box 646">
              <controlPr defaultSize="0" autoFill="0" autoLine="0" autoPict="0">
                <anchor moveWithCells="1">
                  <from>
                    <xdr:col>53</xdr:col>
                    <xdr:colOff>142875</xdr:colOff>
                    <xdr:row>129</xdr:row>
                    <xdr:rowOff>190500</xdr:rowOff>
                  </from>
                  <to>
                    <xdr:col>55</xdr:col>
                    <xdr:colOff>38100</xdr:colOff>
                    <xdr:row>131</xdr:row>
                    <xdr:rowOff>9525</xdr:rowOff>
                  </to>
                </anchor>
              </controlPr>
            </control>
          </mc:Choice>
        </mc:AlternateContent>
        <mc:AlternateContent xmlns:mc="http://schemas.openxmlformats.org/markup-compatibility/2006">
          <mc:Choice Requires="x14">
            <control shapeId="35463" r:id="rId615" name="Check Box 647">
              <controlPr defaultSize="0" autoFill="0" autoLine="0" autoPict="0">
                <anchor moveWithCells="1">
                  <from>
                    <xdr:col>53</xdr:col>
                    <xdr:colOff>142875</xdr:colOff>
                    <xdr:row>131</xdr:row>
                    <xdr:rowOff>190500</xdr:rowOff>
                  </from>
                  <to>
                    <xdr:col>55</xdr:col>
                    <xdr:colOff>38100</xdr:colOff>
                    <xdr:row>133</xdr:row>
                    <xdr:rowOff>9525</xdr:rowOff>
                  </to>
                </anchor>
              </controlPr>
            </control>
          </mc:Choice>
        </mc:AlternateContent>
        <mc:AlternateContent xmlns:mc="http://schemas.openxmlformats.org/markup-compatibility/2006">
          <mc:Choice Requires="x14">
            <control shapeId="35464" r:id="rId616" name="Check Box 648">
              <controlPr defaultSize="0" autoFill="0" autoLine="0" autoPict="0">
                <anchor moveWithCells="1">
                  <from>
                    <xdr:col>53</xdr:col>
                    <xdr:colOff>142875</xdr:colOff>
                    <xdr:row>130</xdr:row>
                    <xdr:rowOff>190500</xdr:rowOff>
                  </from>
                  <to>
                    <xdr:col>55</xdr:col>
                    <xdr:colOff>38100</xdr:colOff>
                    <xdr:row>132</xdr:row>
                    <xdr:rowOff>9525</xdr:rowOff>
                  </to>
                </anchor>
              </controlPr>
            </control>
          </mc:Choice>
        </mc:AlternateContent>
        <mc:AlternateContent xmlns:mc="http://schemas.openxmlformats.org/markup-compatibility/2006">
          <mc:Choice Requires="x14">
            <control shapeId="35465" r:id="rId617" name="Check Box 649">
              <controlPr defaultSize="0" autoFill="0" autoLine="0" autoPict="0">
                <anchor moveWithCells="1">
                  <from>
                    <xdr:col>53</xdr:col>
                    <xdr:colOff>142875</xdr:colOff>
                    <xdr:row>132</xdr:row>
                    <xdr:rowOff>190500</xdr:rowOff>
                  </from>
                  <to>
                    <xdr:col>55</xdr:col>
                    <xdr:colOff>38100</xdr:colOff>
                    <xdr:row>134</xdr:row>
                    <xdr:rowOff>9525</xdr:rowOff>
                  </to>
                </anchor>
              </controlPr>
            </control>
          </mc:Choice>
        </mc:AlternateContent>
        <mc:AlternateContent xmlns:mc="http://schemas.openxmlformats.org/markup-compatibility/2006">
          <mc:Choice Requires="x14">
            <control shapeId="35466" r:id="rId618" name="Check Box 650">
              <controlPr defaultSize="0" autoFill="0" autoLine="0" autoPict="0">
                <anchor moveWithCells="1">
                  <from>
                    <xdr:col>53</xdr:col>
                    <xdr:colOff>142875</xdr:colOff>
                    <xdr:row>134</xdr:row>
                    <xdr:rowOff>190500</xdr:rowOff>
                  </from>
                  <to>
                    <xdr:col>55</xdr:col>
                    <xdr:colOff>38100</xdr:colOff>
                    <xdr:row>136</xdr:row>
                    <xdr:rowOff>9525</xdr:rowOff>
                  </to>
                </anchor>
              </controlPr>
            </control>
          </mc:Choice>
        </mc:AlternateContent>
        <mc:AlternateContent xmlns:mc="http://schemas.openxmlformats.org/markup-compatibility/2006">
          <mc:Choice Requires="x14">
            <control shapeId="35467" r:id="rId619" name="Check Box 651">
              <controlPr defaultSize="0" autoFill="0" autoLine="0" autoPict="0">
                <anchor moveWithCells="1">
                  <from>
                    <xdr:col>53</xdr:col>
                    <xdr:colOff>142875</xdr:colOff>
                    <xdr:row>133</xdr:row>
                    <xdr:rowOff>190500</xdr:rowOff>
                  </from>
                  <to>
                    <xdr:col>55</xdr:col>
                    <xdr:colOff>38100</xdr:colOff>
                    <xdr:row>135</xdr:row>
                    <xdr:rowOff>9525</xdr:rowOff>
                  </to>
                </anchor>
              </controlPr>
            </control>
          </mc:Choice>
        </mc:AlternateContent>
        <mc:AlternateContent xmlns:mc="http://schemas.openxmlformats.org/markup-compatibility/2006">
          <mc:Choice Requires="x14">
            <control shapeId="35468" r:id="rId620" name="Check Box 652">
              <controlPr defaultSize="0" autoFill="0" autoLine="0" autoPict="0">
                <anchor moveWithCells="1">
                  <from>
                    <xdr:col>53</xdr:col>
                    <xdr:colOff>142875</xdr:colOff>
                    <xdr:row>135</xdr:row>
                    <xdr:rowOff>190500</xdr:rowOff>
                  </from>
                  <to>
                    <xdr:col>55</xdr:col>
                    <xdr:colOff>38100</xdr:colOff>
                    <xdr:row>137</xdr:row>
                    <xdr:rowOff>9525</xdr:rowOff>
                  </to>
                </anchor>
              </controlPr>
            </control>
          </mc:Choice>
        </mc:AlternateContent>
        <mc:AlternateContent xmlns:mc="http://schemas.openxmlformats.org/markup-compatibility/2006">
          <mc:Choice Requires="x14">
            <control shapeId="35469" r:id="rId621" name="Check Box 653">
              <controlPr defaultSize="0" autoFill="0" autoLine="0" autoPict="0">
                <anchor moveWithCells="1">
                  <from>
                    <xdr:col>53</xdr:col>
                    <xdr:colOff>142875</xdr:colOff>
                    <xdr:row>137</xdr:row>
                    <xdr:rowOff>190500</xdr:rowOff>
                  </from>
                  <to>
                    <xdr:col>55</xdr:col>
                    <xdr:colOff>38100</xdr:colOff>
                    <xdr:row>139</xdr:row>
                    <xdr:rowOff>9525</xdr:rowOff>
                  </to>
                </anchor>
              </controlPr>
            </control>
          </mc:Choice>
        </mc:AlternateContent>
        <mc:AlternateContent xmlns:mc="http://schemas.openxmlformats.org/markup-compatibility/2006">
          <mc:Choice Requires="x14">
            <control shapeId="35470" r:id="rId622" name="Check Box 654">
              <controlPr defaultSize="0" autoFill="0" autoLine="0" autoPict="0">
                <anchor moveWithCells="1">
                  <from>
                    <xdr:col>53</xdr:col>
                    <xdr:colOff>142875</xdr:colOff>
                    <xdr:row>136</xdr:row>
                    <xdr:rowOff>190500</xdr:rowOff>
                  </from>
                  <to>
                    <xdr:col>55</xdr:col>
                    <xdr:colOff>38100</xdr:colOff>
                    <xdr:row>138</xdr:row>
                    <xdr:rowOff>9525</xdr:rowOff>
                  </to>
                </anchor>
              </controlPr>
            </control>
          </mc:Choice>
        </mc:AlternateContent>
        <mc:AlternateContent xmlns:mc="http://schemas.openxmlformats.org/markup-compatibility/2006">
          <mc:Choice Requires="x14">
            <control shapeId="35471" r:id="rId623" name="Check Box 655">
              <controlPr defaultSize="0" autoFill="0" autoLine="0" autoPict="0">
                <anchor moveWithCells="1">
                  <from>
                    <xdr:col>53</xdr:col>
                    <xdr:colOff>142875</xdr:colOff>
                    <xdr:row>138</xdr:row>
                    <xdr:rowOff>190500</xdr:rowOff>
                  </from>
                  <to>
                    <xdr:col>55</xdr:col>
                    <xdr:colOff>38100</xdr:colOff>
                    <xdr:row>140</xdr:row>
                    <xdr:rowOff>9525</xdr:rowOff>
                  </to>
                </anchor>
              </controlPr>
            </control>
          </mc:Choice>
        </mc:AlternateContent>
        <mc:AlternateContent xmlns:mc="http://schemas.openxmlformats.org/markup-compatibility/2006">
          <mc:Choice Requires="x14">
            <control shapeId="35472" r:id="rId624" name="Check Box 656">
              <controlPr defaultSize="0" autoFill="0" autoLine="0" autoPict="0">
                <anchor moveWithCells="1">
                  <from>
                    <xdr:col>53</xdr:col>
                    <xdr:colOff>142875</xdr:colOff>
                    <xdr:row>140</xdr:row>
                    <xdr:rowOff>190500</xdr:rowOff>
                  </from>
                  <to>
                    <xdr:col>55</xdr:col>
                    <xdr:colOff>38100</xdr:colOff>
                    <xdr:row>142</xdr:row>
                    <xdr:rowOff>9525</xdr:rowOff>
                  </to>
                </anchor>
              </controlPr>
            </control>
          </mc:Choice>
        </mc:AlternateContent>
        <mc:AlternateContent xmlns:mc="http://schemas.openxmlformats.org/markup-compatibility/2006">
          <mc:Choice Requires="x14">
            <control shapeId="35473" r:id="rId625" name="Check Box 657">
              <controlPr defaultSize="0" autoFill="0" autoLine="0" autoPict="0">
                <anchor moveWithCells="1">
                  <from>
                    <xdr:col>53</xdr:col>
                    <xdr:colOff>142875</xdr:colOff>
                    <xdr:row>139</xdr:row>
                    <xdr:rowOff>190500</xdr:rowOff>
                  </from>
                  <to>
                    <xdr:col>55</xdr:col>
                    <xdr:colOff>38100</xdr:colOff>
                    <xdr:row>141</xdr:row>
                    <xdr:rowOff>9525</xdr:rowOff>
                  </to>
                </anchor>
              </controlPr>
            </control>
          </mc:Choice>
        </mc:AlternateContent>
        <mc:AlternateContent xmlns:mc="http://schemas.openxmlformats.org/markup-compatibility/2006">
          <mc:Choice Requires="x14">
            <control shapeId="35474" r:id="rId626" name="Check Box 658">
              <controlPr defaultSize="0" autoFill="0" autoLine="0" autoPict="0">
                <anchor moveWithCells="1">
                  <from>
                    <xdr:col>53</xdr:col>
                    <xdr:colOff>142875</xdr:colOff>
                    <xdr:row>141</xdr:row>
                    <xdr:rowOff>190500</xdr:rowOff>
                  </from>
                  <to>
                    <xdr:col>55</xdr:col>
                    <xdr:colOff>38100</xdr:colOff>
                    <xdr:row>143</xdr:row>
                    <xdr:rowOff>9525</xdr:rowOff>
                  </to>
                </anchor>
              </controlPr>
            </control>
          </mc:Choice>
        </mc:AlternateContent>
        <mc:AlternateContent xmlns:mc="http://schemas.openxmlformats.org/markup-compatibility/2006">
          <mc:Choice Requires="x14">
            <control shapeId="35475" r:id="rId627" name="Check Box 659">
              <controlPr defaultSize="0" autoFill="0" autoLine="0" autoPict="0">
                <anchor moveWithCells="1">
                  <from>
                    <xdr:col>53</xdr:col>
                    <xdr:colOff>142875</xdr:colOff>
                    <xdr:row>143</xdr:row>
                    <xdr:rowOff>190500</xdr:rowOff>
                  </from>
                  <to>
                    <xdr:col>55</xdr:col>
                    <xdr:colOff>38100</xdr:colOff>
                    <xdr:row>145</xdr:row>
                    <xdr:rowOff>9525</xdr:rowOff>
                  </to>
                </anchor>
              </controlPr>
            </control>
          </mc:Choice>
        </mc:AlternateContent>
        <mc:AlternateContent xmlns:mc="http://schemas.openxmlformats.org/markup-compatibility/2006">
          <mc:Choice Requires="x14">
            <control shapeId="35476" r:id="rId628" name="Check Box 660">
              <controlPr defaultSize="0" autoFill="0" autoLine="0" autoPict="0">
                <anchor moveWithCells="1">
                  <from>
                    <xdr:col>53</xdr:col>
                    <xdr:colOff>142875</xdr:colOff>
                    <xdr:row>142</xdr:row>
                    <xdr:rowOff>190500</xdr:rowOff>
                  </from>
                  <to>
                    <xdr:col>55</xdr:col>
                    <xdr:colOff>38100</xdr:colOff>
                    <xdr:row>144</xdr:row>
                    <xdr:rowOff>9525</xdr:rowOff>
                  </to>
                </anchor>
              </controlPr>
            </control>
          </mc:Choice>
        </mc:AlternateContent>
        <mc:AlternateContent xmlns:mc="http://schemas.openxmlformats.org/markup-compatibility/2006">
          <mc:Choice Requires="x14">
            <control shapeId="35477" r:id="rId629" name="Check Box 661">
              <controlPr defaultSize="0" autoFill="0" autoLine="0" autoPict="0">
                <anchor moveWithCells="1">
                  <from>
                    <xdr:col>53</xdr:col>
                    <xdr:colOff>142875</xdr:colOff>
                    <xdr:row>144</xdr:row>
                    <xdr:rowOff>190500</xdr:rowOff>
                  </from>
                  <to>
                    <xdr:col>55</xdr:col>
                    <xdr:colOff>38100</xdr:colOff>
                    <xdr:row>146</xdr:row>
                    <xdr:rowOff>9525</xdr:rowOff>
                  </to>
                </anchor>
              </controlPr>
            </control>
          </mc:Choice>
        </mc:AlternateContent>
        <mc:AlternateContent xmlns:mc="http://schemas.openxmlformats.org/markup-compatibility/2006">
          <mc:Choice Requires="x14">
            <control shapeId="35478" r:id="rId630" name="Check Box 662">
              <controlPr defaultSize="0" autoFill="0" autoLine="0" autoPict="0">
                <anchor moveWithCells="1">
                  <from>
                    <xdr:col>53</xdr:col>
                    <xdr:colOff>142875</xdr:colOff>
                    <xdr:row>146</xdr:row>
                    <xdr:rowOff>190500</xdr:rowOff>
                  </from>
                  <to>
                    <xdr:col>55</xdr:col>
                    <xdr:colOff>38100</xdr:colOff>
                    <xdr:row>148</xdr:row>
                    <xdr:rowOff>9525</xdr:rowOff>
                  </to>
                </anchor>
              </controlPr>
            </control>
          </mc:Choice>
        </mc:AlternateContent>
        <mc:AlternateContent xmlns:mc="http://schemas.openxmlformats.org/markup-compatibility/2006">
          <mc:Choice Requires="x14">
            <control shapeId="35479" r:id="rId631" name="Check Box 663">
              <controlPr defaultSize="0" autoFill="0" autoLine="0" autoPict="0">
                <anchor moveWithCells="1">
                  <from>
                    <xdr:col>53</xdr:col>
                    <xdr:colOff>142875</xdr:colOff>
                    <xdr:row>145</xdr:row>
                    <xdr:rowOff>190500</xdr:rowOff>
                  </from>
                  <to>
                    <xdr:col>55</xdr:col>
                    <xdr:colOff>38100</xdr:colOff>
                    <xdr:row>147</xdr:row>
                    <xdr:rowOff>9525</xdr:rowOff>
                  </to>
                </anchor>
              </controlPr>
            </control>
          </mc:Choice>
        </mc:AlternateContent>
        <mc:AlternateContent xmlns:mc="http://schemas.openxmlformats.org/markup-compatibility/2006">
          <mc:Choice Requires="x14">
            <control shapeId="35480" r:id="rId632" name="Check Box 664">
              <controlPr defaultSize="0" autoFill="0" autoLine="0" autoPict="0">
                <anchor moveWithCells="1">
                  <from>
                    <xdr:col>53</xdr:col>
                    <xdr:colOff>142875</xdr:colOff>
                    <xdr:row>147</xdr:row>
                    <xdr:rowOff>190500</xdr:rowOff>
                  </from>
                  <to>
                    <xdr:col>55</xdr:col>
                    <xdr:colOff>38100</xdr:colOff>
                    <xdr:row>149</xdr:row>
                    <xdr:rowOff>9525</xdr:rowOff>
                  </to>
                </anchor>
              </controlPr>
            </control>
          </mc:Choice>
        </mc:AlternateContent>
        <mc:AlternateContent xmlns:mc="http://schemas.openxmlformats.org/markup-compatibility/2006">
          <mc:Choice Requires="x14">
            <control shapeId="35481" r:id="rId633" name="Check Box 665">
              <controlPr defaultSize="0" autoFill="0" autoLine="0" autoPict="0">
                <anchor moveWithCells="1">
                  <from>
                    <xdr:col>53</xdr:col>
                    <xdr:colOff>142875</xdr:colOff>
                    <xdr:row>149</xdr:row>
                    <xdr:rowOff>190500</xdr:rowOff>
                  </from>
                  <to>
                    <xdr:col>55</xdr:col>
                    <xdr:colOff>38100</xdr:colOff>
                    <xdr:row>151</xdr:row>
                    <xdr:rowOff>9525</xdr:rowOff>
                  </to>
                </anchor>
              </controlPr>
            </control>
          </mc:Choice>
        </mc:AlternateContent>
        <mc:AlternateContent xmlns:mc="http://schemas.openxmlformats.org/markup-compatibility/2006">
          <mc:Choice Requires="x14">
            <control shapeId="35482" r:id="rId634" name="Check Box 666">
              <controlPr defaultSize="0" autoFill="0" autoLine="0" autoPict="0">
                <anchor moveWithCells="1">
                  <from>
                    <xdr:col>53</xdr:col>
                    <xdr:colOff>142875</xdr:colOff>
                    <xdr:row>148</xdr:row>
                    <xdr:rowOff>190500</xdr:rowOff>
                  </from>
                  <to>
                    <xdr:col>55</xdr:col>
                    <xdr:colOff>38100</xdr:colOff>
                    <xdr:row>150</xdr:row>
                    <xdr:rowOff>9525</xdr:rowOff>
                  </to>
                </anchor>
              </controlPr>
            </control>
          </mc:Choice>
        </mc:AlternateContent>
        <mc:AlternateContent xmlns:mc="http://schemas.openxmlformats.org/markup-compatibility/2006">
          <mc:Choice Requires="x14">
            <control shapeId="35483" r:id="rId635" name="Check Box 667">
              <controlPr defaultSize="0" autoFill="0" autoLine="0" autoPict="0">
                <anchor moveWithCells="1">
                  <from>
                    <xdr:col>53</xdr:col>
                    <xdr:colOff>142875</xdr:colOff>
                    <xdr:row>150</xdr:row>
                    <xdr:rowOff>190500</xdr:rowOff>
                  </from>
                  <to>
                    <xdr:col>55</xdr:col>
                    <xdr:colOff>38100</xdr:colOff>
                    <xdr:row>152</xdr:row>
                    <xdr:rowOff>9525</xdr:rowOff>
                  </to>
                </anchor>
              </controlPr>
            </control>
          </mc:Choice>
        </mc:AlternateContent>
        <mc:AlternateContent xmlns:mc="http://schemas.openxmlformats.org/markup-compatibility/2006">
          <mc:Choice Requires="x14">
            <control shapeId="35484" r:id="rId636" name="Check Box 668">
              <controlPr defaultSize="0" autoFill="0" autoLine="0" autoPict="0">
                <anchor moveWithCells="1">
                  <from>
                    <xdr:col>53</xdr:col>
                    <xdr:colOff>142875</xdr:colOff>
                    <xdr:row>152</xdr:row>
                    <xdr:rowOff>190500</xdr:rowOff>
                  </from>
                  <to>
                    <xdr:col>55</xdr:col>
                    <xdr:colOff>38100</xdr:colOff>
                    <xdr:row>154</xdr:row>
                    <xdr:rowOff>9525</xdr:rowOff>
                  </to>
                </anchor>
              </controlPr>
            </control>
          </mc:Choice>
        </mc:AlternateContent>
        <mc:AlternateContent xmlns:mc="http://schemas.openxmlformats.org/markup-compatibility/2006">
          <mc:Choice Requires="x14">
            <control shapeId="35485" r:id="rId637" name="Check Box 669">
              <controlPr defaultSize="0" autoFill="0" autoLine="0" autoPict="0">
                <anchor moveWithCells="1">
                  <from>
                    <xdr:col>53</xdr:col>
                    <xdr:colOff>142875</xdr:colOff>
                    <xdr:row>151</xdr:row>
                    <xdr:rowOff>190500</xdr:rowOff>
                  </from>
                  <to>
                    <xdr:col>55</xdr:col>
                    <xdr:colOff>38100</xdr:colOff>
                    <xdr:row>153</xdr:row>
                    <xdr:rowOff>9525</xdr:rowOff>
                  </to>
                </anchor>
              </controlPr>
            </control>
          </mc:Choice>
        </mc:AlternateContent>
        <mc:AlternateContent xmlns:mc="http://schemas.openxmlformats.org/markup-compatibility/2006">
          <mc:Choice Requires="x14">
            <control shapeId="35486" r:id="rId638" name="Check Box 670">
              <controlPr defaultSize="0" autoFill="0" autoLine="0" autoPict="0">
                <anchor moveWithCells="1">
                  <from>
                    <xdr:col>53</xdr:col>
                    <xdr:colOff>142875</xdr:colOff>
                    <xdr:row>153</xdr:row>
                    <xdr:rowOff>190500</xdr:rowOff>
                  </from>
                  <to>
                    <xdr:col>55</xdr:col>
                    <xdr:colOff>38100</xdr:colOff>
                    <xdr:row>155</xdr:row>
                    <xdr:rowOff>9525</xdr:rowOff>
                  </to>
                </anchor>
              </controlPr>
            </control>
          </mc:Choice>
        </mc:AlternateContent>
        <mc:AlternateContent xmlns:mc="http://schemas.openxmlformats.org/markup-compatibility/2006">
          <mc:Choice Requires="x14">
            <control shapeId="35487" r:id="rId639" name="Check Box 671">
              <controlPr defaultSize="0" autoFill="0" autoLine="0" autoPict="0">
                <anchor moveWithCells="1">
                  <from>
                    <xdr:col>53</xdr:col>
                    <xdr:colOff>142875</xdr:colOff>
                    <xdr:row>155</xdr:row>
                    <xdr:rowOff>190500</xdr:rowOff>
                  </from>
                  <to>
                    <xdr:col>55</xdr:col>
                    <xdr:colOff>38100</xdr:colOff>
                    <xdr:row>157</xdr:row>
                    <xdr:rowOff>9525</xdr:rowOff>
                  </to>
                </anchor>
              </controlPr>
            </control>
          </mc:Choice>
        </mc:AlternateContent>
        <mc:AlternateContent xmlns:mc="http://schemas.openxmlformats.org/markup-compatibility/2006">
          <mc:Choice Requires="x14">
            <control shapeId="35488" r:id="rId640" name="Check Box 672">
              <controlPr defaultSize="0" autoFill="0" autoLine="0" autoPict="0">
                <anchor moveWithCells="1">
                  <from>
                    <xdr:col>53</xdr:col>
                    <xdr:colOff>142875</xdr:colOff>
                    <xdr:row>154</xdr:row>
                    <xdr:rowOff>190500</xdr:rowOff>
                  </from>
                  <to>
                    <xdr:col>55</xdr:col>
                    <xdr:colOff>38100</xdr:colOff>
                    <xdr:row>156</xdr:row>
                    <xdr:rowOff>9525</xdr:rowOff>
                  </to>
                </anchor>
              </controlPr>
            </control>
          </mc:Choice>
        </mc:AlternateContent>
        <mc:AlternateContent xmlns:mc="http://schemas.openxmlformats.org/markup-compatibility/2006">
          <mc:Choice Requires="x14">
            <control shapeId="35489" r:id="rId641" name="Check Box 673">
              <controlPr defaultSize="0" autoFill="0" autoLine="0" autoPict="0">
                <anchor moveWithCells="1">
                  <from>
                    <xdr:col>53</xdr:col>
                    <xdr:colOff>142875</xdr:colOff>
                    <xdr:row>156</xdr:row>
                    <xdr:rowOff>190500</xdr:rowOff>
                  </from>
                  <to>
                    <xdr:col>55</xdr:col>
                    <xdr:colOff>38100</xdr:colOff>
                    <xdr:row>158</xdr:row>
                    <xdr:rowOff>9525</xdr:rowOff>
                  </to>
                </anchor>
              </controlPr>
            </control>
          </mc:Choice>
        </mc:AlternateContent>
        <mc:AlternateContent xmlns:mc="http://schemas.openxmlformats.org/markup-compatibility/2006">
          <mc:Choice Requires="x14">
            <control shapeId="35490" r:id="rId642" name="Check Box 674">
              <controlPr defaultSize="0" autoFill="0" autoLine="0" autoPict="0">
                <anchor moveWithCells="1">
                  <from>
                    <xdr:col>53</xdr:col>
                    <xdr:colOff>142875</xdr:colOff>
                    <xdr:row>158</xdr:row>
                    <xdr:rowOff>190500</xdr:rowOff>
                  </from>
                  <to>
                    <xdr:col>55</xdr:col>
                    <xdr:colOff>38100</xdr:colOff>
                    <xdr:row>160</xdr:row>
                    <xdr:rowOff>9525</xdr:rowOff>
                  </to>
                </anchor>
              </controlPr>
            </control>
          </mc:Choice>
        </mc:AlternateContent>
        <mc:AlternateContent xmlns:mc="http://schemas.openxmlformats.org/markup-compatibility/2006">
          <mc:Choice Requires="x14">
            <control shapeId="35491" r:id="rId643" name="Check Box 675">
              <controlPr defaultSize="0" autoFill="0" autoLine="0" autoPict="0">
                <anchor moveWithCells="1">
                  <from>
                    <xdr:col>53</xdr:col>
                    <xdr:colOff>142875</xdr:colOff>
                    <xdr:row>157</xdr:row>
                    <xdr:rowOff>190500</xdr:rowOff>
                  </from>
                  <to>
                    <xdr:col>55</xdr:col>
                    <xdr:colOff>38100</xdr:colOff>
                    <xdr:row>159</xdr:row>
                    <xdr:rowOff>9525</xdr:rowOff>
                  </to>
                </anchor>
              </controlPr>
            </control>
          </mc:Choice>
        </mc:AlternateContent>
        <mc:AlternateContent xmlns:mc="http://schemas.openxmlformats.org/markup-compatibility/2006">
          <mc:Choice Requires="x14">
            <control shapeId="35492" r:id="rId644" name="Check Box 676">
              <controlPr defaultSize="0" autoFill="0" autoLine="0" autoPict="0">
                <anchor moveWithCells="1">
                  <from>
                    <xdr:col>53</xdr:col>
                    <xdr:colOff>142875</xdr:colOff>
                    <xdr:row>159</xdr:row>
                    <xdr:rowOff>190500</xdr:rowOff>
                  </from>
                  <to>
                    <xdr:col>55</xdr:col>
                    <xdr:colOff>38100</xdr:colOff>
                    <xdr:row>161</xdr:row>
                    <xdr:rowOff>9525</xdr:rowOff>
                  </to>
                </anchor>
              </controlPr>
            </control>
          </mc:Choice>
        </mc:AlternateContent>
        <mc:AlternateContent xmlns:mc="http://schemas.openxmlformats.org/markup-compatibility/2006">
          <mc:Choice Requires="x14">
            <control shapeId="35493" r:id="rId645" name="Check Box 677">
              <controlPr defaultSize="0" autoFill="0" autoLine="0" autoPict="0">
                <anchor moveWithCells="1">
                  <from>
                    <xdr:col>53</xdr:col>
                    <xdr:colOff>142875</xdr:colOff>
                    <xdr:row>161</xdr:row>
                    <xdr:rowOff>190500</xdr:rowOff>
                  </from>
                  <to>
                    <xdr:col>55</xdr:col>
                    <xdr:colOff>38100</xdr:colOff>
                    <xdr:row>163</xdr:row>
                    <xdr:rowOff>9525</xdr:rowOff>
                  </to>
                </anchor>
              </controlPr>
            </control>
          </mc:Choice>
        </mc:AlternateContent>
        <mc:AlternateContent xmlns:mc="http://schemas.openxmlformats.org/markup-compatibility/2006">
          <mc:Choice Requires="x14">
            <control shapeId="35494" r:id="rId646" name="Check Box 678">
              <controlPr defaultSize="0" autoFill="0" autoLine="0" autoPict="0">
                <anchor moveWithCells="1">
                  <from>
                    <xdr:col>53</xdr:col>
                    <xdr:colOff>142875</xdr:colOff>
                    <xdr:row>160</xdr:row>
                    <xdr:rowOff>190500</xdr:rowOff>
                  </from>
                  <to>
                    <xdr:col>55</xdr:col>
                    <xdr:colOff>38100</xdr:colOff>
                    <xdr:row>162</xdr:row>
                    <xdr:rowOff>9525</xdr:rowOff>
                  </to>
                </anchor>
              </controlPr>
            </control>
          </mc:Choice>
        </mc:AlternateContent>
        <mc:AlternateContent xmlns:mc="http://schemas.openxmlformats.org/markup-compatibility/2006">
          <mc:Choice Requires="x14">
            <control shapeId="35495" r:id="rId647" name="Check Box 679">
              <controlPr defaultSize="0" autoFill="0" autoLine="0" autoPict="0">
                <anchor moveWithCells="1">
                  <from>
                    <xdr:col>53</xdr:col>
                    <xdr:colOff>142875</xdr:colOff>
                    <xdr:row>173</xdr:row>
                    <xdr:rowOff>190500</xdr:rowOff>
                  </from>
                  <to>
                    <xdr:col>55</xdr:col>
                    <xdr:colOff>38100</xdr:colOff>
                    <xdr:row>175</xdr:row>
                    <xdr:rowOff>9525</xdr:rowOff>
                  </to>
                </anchor>
              </controlPr>
            </control>
          </mc:Choice>
        </mc:AlternateContent>
        <mc:AlternateContent xmlns:mc="http://schemas.openxmlformats.org/markup-compatibility/2006">
          <mc:Choice Requires="x14">
            <control shapeId="35496" r:id="rId648" name="Check Box 680">
              <controlPr defaultSize="0" autoFill="0" autoLine="0" autoPict="0">
                <anchor moveWithCells="1">
                  <from>
                    <xdr:col>53</xdr:col>
                    <xdr:colOff>142875</xdr:colOff>
                    <xdr:row>175</xdr:row>
                    <xdr:rowOff>190500</xdr:rowOff>
                  </from>
                  <to>
                    <xdr:col>55</xdr:col>
                    <xdr:colOff>38100</xdr:colOff>
                    <xdr:row>177</xdr:row>
                    <xdr:rowOff>9525</xdr:rowOff>
                  </to>
                </anchor>
              </controlPr>
            </control>
          </mc:Choice>
        </mc:AlternateContent>
        <mc:AlternateContent xmlns:mc="http://schemas.openxmlformats.org/markup-compatibility/2006">
          <mc:Choice Requires="x14">
            <control shapeId="35497" r:id="rId649" name="Check Box 681">
              <controlPr defaultSize="0" autoFill="0" autoLine="0" autoPict="0">
                <anchor moveWithCells="1">
                  <from>
                    <xdr:col>53</xdr:col>
                    <xdr:colOff>142875</xdr:colOff>
                    <xdr:row>174</xdr:row>
                    <xdr:rowOff>190500</xdr:rowOff>
                  </from>
                  <to>
                    <xdr:col>55</xdr:col>
                    <xdr:colOff>38100</xdr:colOff>
                    <xdr:row>176</xdr:row>
                    <xdr:rowOff>9525</xdr:rowOff>
                  </to>
                </anchor>
              </controlPr>
            </control>
          </mc:Choice>
        </mc:AlternateContent>
        <mc:AlternateContent xmlns:mc="http://schemas.openxmlformats.org/markup-compatibility/2006">
          <mc:Choice Requires="x14">
            <control shapeId="35498" r:id="rId650" name="Check Box 682">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35499" r:id="rId651" name="Check Box 683">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35500" r:id="rId652" name="Check Box 684">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35501" r:id="rId653" name="Check Box 685">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35502" r:id="rId654" name="Check Box 686">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35503" r:id="rId655" name="Check Box 687">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35504" r:id="rId656" name="Check Box 688">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35505" r:id="rId657" name="Check Box 689">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35506" r:id="rId658" name="Check Box 690">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35507" r:id="rId659" name="Check Box 691">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35508" r:id="rId660" name="Check Box 692">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35509" r:id="rId661" name="Check Box 693">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35510" r:id="rId662" name="Check Box 694">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35511" r:id="rId663" name="Check Box 695">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35512" r:id="rId664" name="Check Box 696">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35513" r:id="rId665" name="Check Box 697">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35514" r:id="rId666" name="Check Box 698">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35515" r:id="rId667" name="Check Box 699">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35516" r:id="rId668" name="Check Box 700">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35517" r:id="rId669" name="Check Box 701">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35518" r:id="rId670" name="Check Box 702">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35519" r:id="rId671" name="Check Box 703">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35520" r:id="rId672" name="Check Box 704">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35521" r:id="rId673" name="Check Box 705">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35522" r:id="rId674" name="Check Box 706">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35523" r:id="rId675" name="Check Box 707">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35524" r:id="rId676" name="Check Box 708">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35525" r:id="rId677" name="Check Box 709">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35526" r:id="rId678" name="Check Box 710">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35527" r:id="rId679" name="Check Box 711">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35528" r:id="rId680" name="Check Box 712">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35529" r:id="rId681" name="Check Box 713">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35530" r:id="rId682" name="Check Box 714">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35531" r:id="rId683" name="Check Box 715">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35532" r:id="rId684" name="Check Box 716">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35533" r:id="rId685" name="Check Box 717">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35534" r:id="rId686" name="Check Box 718">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35535" r:id="rId687" name="Check Box 719">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35536" r:id="rId688" name="Check Box 720">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35537" r:id="rId689" name="Check Box 721">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35538" r:id="rId690" name="Check Box 722">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35539" r:id="rId691" name="Check Box 723">
              <controlPr defaultSize="0" autoFill="0" autoLine="0" autoPict="0">
                <anchor moveWithCells="1">
                  <from>
                    <xdr:col>53</xdr:col>
                    <xdr:colOff>152400</xdr:colOff>
                    <xdr:row>217</xdr:row>
                    <xdr:rowOff>180975</xdr:rowOff>
                  </from>
                  <to>
                    <xdr:col>55</xdr:col>
                    <xdr:colOff>47625</xdr:colOff>
                    <xdr:row>219</xdr:row>
                    <xdr:rowOff>0</xdr:rowOff>
                  </to>
                </anchor>
              </controlPr>
            </control>
          </mc:Choice>
        </mc:AlternateContent>
        <mc:AlternateContent xmlns:mc="http://schemas.openxmlformats.org/markup-compatibility/2006">
          <mc:Choice Requires="x14">
            <control shapeId="35540" r:id="rId692" name="Check Box 724">
              <controlPr defaultSize="0" autoFill="0" autoLine="0" autoPict="0">
                <anchor moveWithCells="1">
                  <from>
                    <xdr:col>53</xdr:col>
                    <xdr:colOff>142875</xdr:colOff>
                    <xdr:row>176</xdr:row>
                    <xdr:rowOff>190500</xdr:rowOff>
                  </from>
                  <to>
                    <xdr:col>55</xdr:col>
                    <xdr:colOff>38100</xdr:colOff>
                    <xdr:row>178</xdr:row>
                    <xdr:rowOff>9525</xdr:rowOff>
                  </to>
                </anchor>
              </controlPr>
            </control>
          </mc:Choice>
        </mc:AlternateContent>
        <mc:AlternateContent xmlns:mc="http://schemas.openxmlformats.org/markup-compatibility/2006">
          <mc:Choice Requires="x14">
            <control shapeId="35541" r:id="rId693" name="Check Box 725">
              <controlPr defaultSize="0" autoFill="0" autoLine="0" autoPict="0">
                <anchor moveWithCells="1">
                  <from>
                    <xdr:col>53</xdr:col>
                    <xdr:colOff>142875</xdr:colOff>
                    <xdr:row>178</xdr:row>
                    <xdr:rowOff>190500</xdr:rowOff>
                  </from>
                  <to>
                    <xdr:col>55</xdr:col>
                    <xdr:colOff>38100</xdr:colOff>
                    <xdr:row>180</xdr:row>
                    <xdr:rowOff>9525</xdr:rowOff>
                  </to>
                </anchor>
              </controlPr>
            </control>
          </mc:Choice>
        </mc:AlternateContent>
        <mc:AlternateContent xmlns:mc="http://schemas.openxmlformats.org/markup-compatibility/2006">
          <mc:Choice Requires="x14">
            <control shapeId="35542" r:id="rId694" name="Check Box 726">
              <controlPr defaultSize="0" autoFill="0" autoLine="0" autoPict="0">
                <anchor moveWithCells="1">
                  <from>
                    <xdr:col>53</xdr:col>
                    <xdr:colOff>142875</xdr:colOff>
                    <xdr:row>177</xdr:row>
                    <xdr:rowOff>190500</xdr:rowOff>
                  </from>
                  <to>
                    <xdr:col>55</xdr:col>
                    <xdr:colOff>38100</xdr:colOff>
                    <xdr:row>179</xdr:row>
                    <xdr:rowOff>9525</xdr:rowOff>
                  </to>
                </anchor>
              </controlPr>
            </control>
          </mc:Choice>
        </mc:AlternateContent>
        <mc:AlternateContent xmlns:mc="http://schemas.openxmlformats.org/markup-compatibility/2006">
          <mc:Choice Requires="x14">
            <control shapeId="35543" r:id="rId695" name="Check Box 727">
              <controlPr defaultSize="0" autoFill="0" autoLine="0" autoPict="0">
                <anchor moveWithCells="1">
                  <from>
                    <xdr:col>53</xdr:col>
                    <xdr:colOff>142875</xdr:colOff>
                    <xdr:row>179</xdr:row>
                    <xdr:rowOff>190500</xdr:rowOff>
                  </from>
                  <to>
                    <xdr:col>55</xdr:col>
                    <xdr:colOff>38100</xdr:colOff>
                    <xdr:row>181</xdr:row>
                    <xdr:rowOff>9525</xdr:rowOff>
                  </to>
                </anchor>
              </controlPr>
            </control>
          </mc:Choice>
        </mc:AlternateContent>
        <mc:AlternateContent xmlns:mc="http://schemas.openxmlformats.org/markup-compatibility/2006">
          <mc:Choice Requires="x14">
            <control shapeId="35544" r:id="rId696" name="Check Box 728">
              <controlPr defaultSize="0" autoFill="0" autoLine="0" autoPict="0">
                <anchor moveWithCells="1">
                  <from>
                    <xdr:col>53</xdr:col>
                    <xdr:colOff>142875</xdr:colOff>
                    <xdr:row>181</xdr:row>
                    <xdr:rowOff>190500</xdr:rowOff>
                  </from>
                  <to>
                    <xdr:col>55</xdr:col>
                    <xdr:colOff>38100</xdr:colOff>
                    <xdr:row>183</xdr:row>
                    <xdr:rowOff>9525</xdr:rowOff>
                  </to>
                </anchor>
              </controlPr>
            </control>
          </mc:Choice>
        </mc:AlternateContent>
        <mc:AlternateContent xmlns:mc="http://schemas.openxmlformats.org/markup-compatibility/2006">
          <mc:Choice Requires="x14">
            <control shapeId="35545" r:id="rId697" name="Check Box 729">
              <controlPr defaultSize="0" autoFill="0" autoLine="0" autoPict="0">
                <anchor moveWithCells="1">
                  <from>
                    <xdr:col>53</xdr:col>
                    <xdr:colOff>142875</xdr:colOff>
                    <xdr:row>180</xdr:row>
                    <xdr:rowOff>190500</xdr:rowOff>
                  </from>
                  <to>
                    <xdr:col>55</xdr:col>
                    <xdr:colOff>38100</xdr:colOff>
                    <xdr:row>182</xdr:row>
                    <xdr:rowOff>9525</xdr:rowOff>
                  </to>
                </anchor>
              </controlPr>
            </control>
          </mc:Choice>
        </mc:AlternateContent>
        <mc:AlternateContent xmlns:mc="http://schemas.openxmlformats.org/markup-compatibility/2006">
          <mc:Choice Requires="x14">
            <control shapeId="35546" r:id="rId698" name="Check Box 730">
              <controlPr defaultSize="0" autoFill="0" autoLine="0" autoPict="0">
                <anchor moveWithCells="1">
                  <from>
                    <xdr:col>53</xdr:col>
                    <xdr:colOff>142875</xdr:colOff>
                    <xdr:row>182</xdr:row>
                    <xdr:rowOff>190500</xdr:rowOff>
                  </from>
                  <to>
                    <xdr:col>55</xdr:col>
                    <xdr:colOff>38100</xdr:colOff>
                    <xdr:row>184</xdr:row>
                    <xdr:rowOff>9525</xdr:rowOff>
                  </to>
                </anchor>
              </controlPr>
            </control>
          </mc:Choice>
        </mc:AlternateContent>
        <mc:AlternateContent xmlns:mc="http://schemas.openxmlformats.org/markup-compatibility/2006">
          <mc:Choice Requires="x14">
            <control shapeId="35547" r:id="rId699" name="Check Box 731">
              <controlPr defaultSize="0" autoFill="0" autoLine="0" autoPict="0">
                <anchor moveWithCells="1">
                  <from>
                    <xdr:col>53</xdr:col>
                    <xdr:colOff>142875</xdr:colOff>
                    <xdr:row>184</xdr:row>
                    <xdr:rowOff>190500</xdr:rowOff>
                  </from>
                  <to>
                    <xdr:col>55</xdr:col>
                    <xdr:colOff>38100</xdr:colOff>
                    <xdr:row>186</xdr:row>
                    <xdr:rowOff>9525</xdr:rowOff>
                  </to>
                </anchor>
              </controlPr>
            </control>
          </mc:Choice>
        </mc:AlternateContent>
        <mc:AlternateContent xmlns:mc="http://schemas.openxmlformats.org/markup-compatibility/2006">
          <mc:Choice Requires="x14">
            <control shapeId="35548" r:id="rId700" name="Check Box 732">
              <controlPr defaultSize="0" autoFill="0" autoLine="0" autoPict="0">
                <anchor moveWithCells="1">
                  <from>
                    <xdr:col>53</xdr:col>
                    <xdr:colOff>142875</xdr:colOff>
                    <xdr:row>183</xdr:row>
                    <xdr:rowOff>190500</xdr:rowOff>
                  </from>
                  <to>
                    <xdr:col>55</xdr:col>
                    <xdr:colOff>38100</xdr:colOff>
                    <xdr:row>185</xdr:row>
                    <xdr:rowOff>9525</xdr:rowOff>
                  </to>
                </anchor>
              </controlPr>
            </control>
          </mc:Choice>
        </mc:AlternateContent>
        <mc:AlternateContent xmlns:mc="http://schemas.openxmlformats.org/markup-compatibility/2006">
          <mc:Choice Requires="x14">
            <control shapeId="35549" r:id="rId701" name="Check Box 733">
              <controlPr defaultSize="0" autoFill="0" autoLine="0" autoPict="0">
                <anchor moveWithCells="1">
                  <from>
                    <xdr:col>53</xdr:col>
                    <xdr:colOff>142875</xdr:colOff>
                    <xdr:row>185</xdr:row>
                    <xdr:rowOff>190500</xdr:rowOff>
                  </from>
                  <to>
                    <xdr:col>55</xdr:col>
                    <xdr:colOff>38100</xdr:colOff>
                    <xdr:row>187</xdr:row>
                    <xdr:rowOff>9525</xdr:rowOff>
                  </to>
                </anchor>
              </controlPr>
            </control>
          </mc:Choice>
        </mc:AlternateContent>
        <mc:AlternateContent xmlns:mc="http://schemas.openxmlformats.org/markup-compatibility/2006">
          <mc:Choice Requires="x14">
            <control shapeId="35550" r:id="rId702" name="Check Box 734">
              <controlPr defaultSize="0" autoFill="0" autoLine="0" autoPict="0">
                <anchor moveWithCells="1">
                  <from>
                    <xdr:col>53</xdr:col>
                    <xdr:colOff>142875</xdr:colOff>
                    <xdr:row>187</xdr:row>
                    <xdr:rowOff>190500</xdr:rowOff>
                  </from>
                  <to>
                    <xdr:col>55</xdr:col>
                    <xdr:colOff>38100</xdr:colOff>
                    <xdr:row>189</xdr:row>
                    <xdr:rowOff>9525</xdr:rowOff>
                  </to>
                </anchor>
              </controlPr>
            </control>
          </mc:Choice>
        </mc:AlternateContent>
        <mc:AlternateContent xmlns:mc="http://schemas.openxmlformats.org/markup-compatibility/2006">
          <mc:Choice Requires="x14">
            <control shapeId="35551" r:id="rId703" name="Check Box 735">
              <controlPr defaultSize="0" autoFill="0" autoLine="0" autoPict="0">
                <anchor moveWithCells="1">
                  <from>
                    <xdr:col>53</xdr:col>
                    <xdr:colOff>142875</xdr:colOff>
                    <xdr:row>186</xdr:row>
                    <xdr:rowOff>190500</xdr:rowOff>
                  </from>
                  <to>
                    <xdr:col>55</xdr:col>
                    <xdr:colOff>38100</xdr:colOff>
                    <xdr:row>188</xdr:row>
                    <xdr:rowOff>9525</xdr:rowOff>
                  </to>
                </anchor>
              </controlPr>
            </control>
          </mc:Choice>
        </mc:AlternateContent>
        <mc:AlternateContent xmlns:mc="http://schemas.openxmlformats.org/markup-compatibility/2006">
          <mc:Choice Requires="x14">
            <control shapeId="35552" r:id="rId704" name="Check Box 736">
              <controlPr defaultSize="0" autoFill="0" autoLine="0" autoPict="0">
                <anchor moveWithCells="1">
                  <from>
                    <xdr:col>53</xdr:col>
                    <xdr:colOff>142875</xdr:colOff>
                    <xdr:row>188</xdr:row>
                    <xdr:rowOff>190500</xdr:rowOff>
                  </from>
                  <to>
                    <xdr:col>55</xdr:col>
                    <xdr:colOff>38100</xdr:colOff>
                    <xdr:row>190</xdr:row>
                    <xdr:rowOff>9525</xdr:rowOff>
                  </to>
                </anchor>
              </controlPr>
            </control>
          </mc:Choice>
        </mc:AlternateContent>
        <mc:AlternateContent xmlns:mc="http://schemas.openxmlformats.org/markup-compatibility/2006">
          <mc:Choice Requires="x14">
            <control shapeId="35553" r:id="rId705" name="Check Box 737">
              <controlPr defaultSize="0" autoFill="0" autoLine="0" autoPict="0">
                <anchor moveWithCells="1">
                  <from>
                    <xdr:col>53</xdr:col>
                    <xdr:colOff>142875</xdr:colOff>
                    <xdr:row>190</xdr:row>
                    <xdr:rowOff>190500</xdr:rowOff>
                  </from>
                  <to>
                    <xdr:col>55</xdr:col>
                    <xdr:colOff>38100</xdr:colOff>
                    <xdr:row>192</xdr:row>
                    <xdr:rowOff>9525</xdr:rowOff>
                  </to>
                </anchor>
              </controlPr>
            </control>
          </mc:Choice>
        </mc:AlternateContent>
        <mc:AlternateContent xmlns:mc="http://schemas.openxmlformats.org/markup-compatibility/2006">
          <mc:Choice Requires="x14">
            <control shapeId="35554" r:id="rId706" name="Check Box 738">
              <controlPr defaultSize="0" autoFill="0" autoLine="0" autoPict="0">
                <anchor moveWithCells="1">
                  <from>
                    <xdr:col>53</xdr:col>
                    <xdr:colOff>142875</xdr:colOff>
                    <xdr:row>189</xdr:row>
                    <xdr:rowOff>190500</xdr:rowOff>
                  </from>
                  <to>
                    <xdr:col>55</xdr:col>
                    <xdr:colOff>38100</xdr:colOff>
                    <xdr:row>191</xdr:row>
                    <xdr:rowOff>9525</xdr:rowOff>
                  </to>
                </anchor>
              </controlPr>
            </control>
          </mc:Choice>
        </mc:AlternateContent>
        <mc:AlternateContent xmlns:mc="http://schemas.openxmlformats.org/markup-compatibility/2006">
          <mc:Choice Requires="x14">
            <control shapeId="35555" r:id="rId707" name="Check Box 739">
              <controlPr defaultSize="0" autoFill="0" autoLine="0" autoPict="0">
                <anchor moveWithCells="1">
                  <from>
                    <xdr:col>53</xdr:col>
                    <xdr:colOff>142875</xdr:colOff>
                    <xdr:row>191</xdr:row>
                    <xdr:rowOff>190500</xdr:rowOff>
                  </from>
                  <to>
                    <xdr:col>55</xdr:col>
                    <xdr:colOff>38100</xdr:colOff>
                    <xdr:row>193</xdr:row>
                    <xdr:rowOff>9525</xdr:rowOff>
                  </to>
                </anchor>
              </controlPr>
            </control>
          </mc:Choice>
        </mc:AlternateContent>
        <mc:AlternateContent xmlns:mc="http://schemas.openxmlformats.org/markup-compatibility/2006">
          <mc:Choice Requires="x14">
            <control shapeId="35556" r:id="rId708" name="Check Box 740">
              <controlPr defaultSize="0" autoFill="0" autoLine="0" autoPict="0">
                <anchor moveWithCells="1">
                  <from>
                    <xdr:col>53</xdr:col>
                    <xdr:colOff>142875</xdr:colOff>
                    <xdr:row>193</xdr:row>
                    <xdr:rowOff>190500</xdr:rowOff>
                  </from>
                  <to>
                    <xdr:col>55</xdr:col>
                    <xdr:colOff>38100</xdr:colOff>
                    <xdr:row>195</xdr:row>
                    <xdr:rowOff>9525</xdr:rowOff>
                  </to>
                </anchor>
              </controlPr>
            </control>
          </mc:Choice>
        </mc:AlternateContent>
        <mc:AlternateContent xmlns:mc="http://schemas.openxmlformats.org/markup-compatibility/2006">
          <mc:Choice Requires="x14">
            <control shapeId="35557" r:id="rId709" name="Check Box 741">
              <controlPr defaultSize="0" autoFill="0" autoLine="0" autoPict="0">
                <anchor moveWithCells="1">
                  <from>
                    <xdr:col>53</xdr:col>
                    <xdr:colOff>142875</xdr:colOff>
                    <xdr:row>192</xdr:row>
                    <xdr:rowOff>190500</xdr:rowOff>
                  </from>
                  <to>
                    <xdr:col>55</xdr:col>
                    <xdr:colOff>38100</xdr:colOff>
                    <xdr:row>194</xdr:row>
                    <xdr:rowOff>9525</xdr:rowOff>
                  </to>
                </anchor>
              </controlPr>
            </control>
          </mc:Choice>
        </mc:AlternateContent>
        <mc:AlternateContent xmlns:mc="http://schemas.openxmlformats.org/markup-compatibility/2006">
          <mc:Choice Requires="x14">
            <control shapeId="35558" r:id="rId710" name="Check Box 742">
              <controlPr defaultSize="0" autoFill="0" autoLine="0" autoPict="0">
                <anchor moveWithCells="1">
                  <from>
                    <xdr:col>53</xdr:col>
                    <xdr:colOff>142875</xdr:colOff>
                    <xdr:row>194</xdr:row>
                    <xdr:rowOff>190500</xdr:rowOff>
                  </from>
                  <to>
                    <xdr:col>55</xdr:col>
                    <xdr:colOff>38100</xdr:colOff>
                    <xdr:row>196</xdr:row>
                    <xdr:rowOff>9525</xdr:rowOff>
                  </to>
                </anchor>
              </controlPr>
            </control>
          </mc:Choice>
        </mc:AlternateContent>
        <mc:AlternateContent xmlns:mc="http://schemas.openxmlformats.org/markup-compatibility/2006">
          <mc:Choice Requires="x14">
            <control shapeId="35559" r:id="rId711" name="Check Box 743">
              <controlPr defaultSize="0" autoFill="0" autoLine="0" autoPict="0">
                <anchor moveWithCells="1">
                  <from>
                    <xdr:col>53</xdr:col>
                    <xdr:colOff>142875</xdr:colOff>
                    <xdr:row>196</xdr:row>
                    <xdr:rowOff>190500</xdr:rowOff>
                  </from>
                  <to>
                    <xdr:col>55</xdr:col>
                    <xdr:colOff>38100</xdr:colOff>
                    <xdr:row>198</xdr:row>
                    <xdr:rowOff>9525</xdr:rowOff>
                  </to>
                </anchor>
              </controlPr>
            </control>
          </mc:Choice>
        </mc:AlternateContent>
        <mc:AlternateContent xmlns:mc="http://schemas.openxmlformats.org/markup-compatibility/2006">
          <mc:Choice Requires="x14">
            <control shapeId="35560" r:id="rId712" name="Check Box 744">
              <controlPr defaultSize="0" autoFill="0" autoLine="0" autoPict="0">
                <anchor moveWithCells="1">
                  <from>
                    <xdr:col>53</xdr:col>
                    <xdr:colOff>142875</xdr:colOff>
                    <xdr:row>195</xdr:row>
                    <xdr:rowOff>190500</xdr:rowOff>
                  </from>
                  <to>
                    <xdr:col>55</xdr:col>
                    <xdr:colOff>38100</xdr:colOff>
                    <xdr:row>197</xdr:row>
                    <xdr:rowOff>9525</xdr:rowOff>
                  </to>
                </anchor>
              </controlPr>
            </control>
          </mc:Choice>
        </mc:AlternateContent>
        <mc:AlternateContent xmlns:mc="http://schemas.openxmlformats.org/markup-compatibility/2006">
          <mc:Choice Requires="x14">
            <control shapeId="35561" r:id="rId713" name="Check Box 745">
              <controlPr defaultSize="0" autoFill="0" autoLine="0" autoPict="0">
                <anchor moveWithCells="1">
                  <from>
                    <xdr:col>53</xdr:col>
                    <xdr:colOff>142875</xdr:colOff>
                    <xdr:row>197</xdr:row>
                    <xdr:rowOff>190500</xdr:rowOff>
                  </from>
                  <to>
                    <xdr:col>55</xdr:col>
                    <xdr:colOff>38100</xdr:colOff>
                    <xdr:row>199</xdr:row>
                    <xdr:rowOff>9525</xdr:rowOff>
                  </to>
                </anchor>
              </controlPr>
            </control>
          </mc:Choice>
        </mc:AlternateContent>
        <mc:AlternateContent xmlns:mc="http://schemas.openxmlformats.org/markup-compatibility/2006">
          <mc:Choice Requires="x14">
            <control shapeId="35562" r:id="rId714" name="Check Box 746">
              <controlPr defaultSize="0" autoFill="0" autoLine="0" autoPict="0">
                <anchor moveWithCells="1">
                  <from>
                    <xdr:col>53</xdr:col>
                    <xdr:colOff>142875</xdr:colOff>
                    <xdr:row>199</xdr:row>
                    <xdr:rowOff>190500</xdr:rowOff>
                  </from>
                  <to>
                    <xdr:col>55</xdr:col>
                    <xdr:colOff>38100</xdr:colOff>
                    <xdr:row>201</xdr:row>
                    <xdr:rowOff>9525</xdr:rowOff>
                  </to>
                </anchor>
              </controlPr>
            </control>
          </mc:Choice>
        </mc:AlternateContent>
        <mc:AlternateContent xmlns:mc="http://schemas.openxmlformats.org/markup-compatibility/2006">
          <mc:Choice Requires="x14">
            <control shapeId="35563" r:id="rId715" name="Check Box 747">
              <controlPr defaultSize="0" autoFill="0" autoLine="0" autoPict="0">
                <anchor moveWithCells="1">
                  <from>
                    <xdr:col>53</xdr:col>
                    <xdr:colOff>142875</xdr:colOff>
                    <xdr:row>198</xdr:row>
                    <xdr:rowOff>190500</xdr:rowOff>
                  </from>
                  <to>
                    <xdr:col>55</xdr:col>
                    <xdr:colOff>38100</xdr:colOff>
                    <xdr:row>200</xdr:row>
                    <xdr:rowOff>9525</xdr:rowOff>
                  </to>
                </anchor>
              </controlPr>
            </control>
          </mc:Choice>
        </mc:AlternateContent>
        <mc:AlternateContent xmlns:mc="http://schemas.openxmlformats.org/markup-compatibility/2006">
          <mc:Choice Requires="x14">
            <control shapeId="35564" r:id="rId716" name="Check Box 748">
              <controlPr defaultSize="0" autoFill="0" autoLine="0" autoPict="0">
                <anchor moveWithCells="1">
                  <from>
                    <xdr:col>53</xdr:col>
                    <xdr:colOff>142875</xdr:colOff>
                    <xdr:row>200</xdr:row>
                    <xdr:rowOff>190500</xdr:rowOff>
                  </from>
                  <to>
                    <xdr:col>55</xdr:col>
                    <xdr:colOff>38100</xdr:colOff>
                    <xdr:row>202</xdr:row>
                    <xdr:rowOff>9525</xdr:rowOff>
                  </to>
                </anchor>
              </controlPr>
            </control>
          </mc:Choice>
        </mc:AlternateContent>
        <mc:AlternateContent xmlns:mc="http://schemas.openxmlformats.org/markup-compatibility/2006">
          <mc:Choice Requires="x14">
            <control shapeId="35565" r:id="rId717" name="Check Box 749">
              <controlPr defaultSize="0" autoFill="0" autoLine="0" autoPict="0">
                <anchor moveWithCells="1">
                  <from>
                    <xdr:col>53</xdr:col>
                    <xdr:colOff>142875</xdr:colOff>
                    <xdr:row>202</xdr:row>
                    <xdr:rowOff>190500</xdr:rowOff>
                  </from>
                  <to>
                    <xdr:col>55</xdr:col>
                    <xdr:colOff>38100</xdr:colOff>
                    <xdr:row>204</xdr:row>
                    <xdr:rowOff>9525</xdr:rowOff>
                  </to>
                </anchor>
              </controlPr>
            </control>
          </mc:Choice>
        </mc:AlternateContent>
        <mc:AlternateContent xmlns:mc="http://schemas.openxmlformats.org/markup-compatibility/2006">
          <mc:Choice Requires="x14">
            <control shapeId="35566" r:id="rId718" name="Check Box 750">
              <controlPr defaultSize="0" autoFill="0" autoLine="0" autoPict="0">
                <anchor moveWithCells="1">
                  <from>
                    <xdr:col>53</xdr:col>
                    <xdr:colOff>142875</xdr:colOff>
                    <xdr:row>201</xdr:row>
                    <xdr:rowOff>190500</xdr:rowOff>
                  </from>
                  <to>
                    <xdr:col>55</xdr:col>
                    <xdr:colOff>38100</xdr:colOff>
                    <xdr:row>203</xdr:row>
                    <xdr:rowOff>9525</xdr:rowOff>
                  </to>
                </anchor>
              </controlPr>
            </control>
          </mc:Choice>
        </mc:AlternateContent>
        <mc:AlternateContent xmlns:mc="http://schemas.openxmlformats.org/markup-compatibility/2006">
          <mc:Choice Requires="x14">
            <control shapeId="35567" r:id="rId719" name="Check Box 751">
              <controlPr defaultSize="0" autoFill="0" autoLine="0" autoPict="0">
                <anchor moveWithCells="1">
                  <from>
                    <xdr:col>53</xdr:col>
                    <xdr:colOff>142875</xdr:colOff>
                    <xdr:row>203</xdr:row>
                    <xdr:rowOff>190500</xdr:rowOff>
                  </from>
                  <to>
                    <xdr:col>55</xdr:col>
                    <xdr:colOff>38100</xdr:colOff>
                    <xdr:row>205</xdr:row>
                    <xdr:rowOff>9525</xdr:rowOff>
                  </to>
                </anchor>
              </controlPr>
            </control>
          </mc:Choice>
        </mc:AlternateContent>
        <mc:AlternateContent xmlns:mc="http://schemas.openxmlformats.org/markup-compatibility/2006">
          <mc:Choice Requires="x14">
            <control shapeId="35568" r:id="rId720" name="Check Box 752">
              <controlPr defaultSize="0" autoFill="0" autoLine="0" autoPict="0">
                <anchor moveWithCells="1">
                  <from>
                    <xdr:col>53</xdr:col>
                    <xdr:colOff>142875</xdr:colOff>
                    <xdr:row>205</xdr:row>
                    <xdr:rowOff>190500</xdr:rowOff>
                  </from>
                  <to>
                    <xdr:col>55</xdr:col>
                    <xdr:colOff>38100</xdr:colOff>
                    <xdr:row>207</xdr:row>
                    <xdr:rowOff>9525</xdr:rowOff>
                  </to>
                </anchor>
              </controlPr>
            </control>
          </mc:Choice>
        </mc:AlternateContent>
        <mc:AlternateContent xmlns:mc="http://schemas.openxmlformats.org/markup-compatibility/2006">
          <mc:Choice Requires="x14">
            <control shapeId="35569" r:id="rId721" name="Check Box 753">
              <controlPr defaultSize="0" autoFill="0" autoLine="0" autoPict="0">
                <anchor moveWithCells="1">
                  <from>
                    <xdr:col>53</xdr:col>
                    <xdr:colOff>142875</xdr:colOff>
                    <xdr:row>204</xdr:row>
                    <xdr:rowOff>190500</xdr:rowOff>
                  </from>
                  <to>
                    <xdr:col>55</xdr:col>
                    <xdr:colOff>38100</xdr:colOff>
                    <xdr:row>206</xdr:row>
                    <xdr:rowOff>9525</xdr:rowOff>
                  </to>
                </anchor>
              </controlPr>
            </control>
          </mc:Choice>
        </mc:AlternateContent>
        <mc:AlternateContent xmlns:mc="http://schemas.openxmlformats.org/markup-compatibility/2006">
          <mc:Choice Requires="x14">
            <control shapeId="35570" r:id="rId722" name="Check Box 754">
              <controlPr defaultSize="0" autoFill="0" autoLine="0" autoPict="0">
                <anchor moveWithCells="1">
                  <from>
                    <xdr:col>53</xdr:col>
                    <xdr:colOff>142875</xdr:colOff>
                    <xdr:row>206</xdr:row>
                    <xdr:rowOff>190500</xdr:rowOff>
                  </from>
                  <to>
                    <xdr:col>55</xdr:col>
                    <xdr:colOff>38100</xdr:colOff>
                    <xdr:row>208</xdr:row>
                    <xdr:rowOff>9525</xdr:rowOff>
                  </to>
                </anchor>
              </controlPr>
            </control>
          </mc:Choice>
        </mc:AlternateContent>
        <mc:AlternateContent xmlns:mc="http://schemas.openxmlformats.org/markup-compatibility/2006">
          <mc:Choice Requires="x14">
            <control shapeId="35571" r:id="rId723" name="Check Box 755">
              <controlPr defaultSize="0" autoFill="0" autoLine="0" autoPict="0">
                <anchor moveWithCells="1">
                  <from>
                    <xdr:col>53</xdr:col>
                    <xdr:colOff>142875</xdr:colOff>
                    <xdr:row>208</xdr:row>
                    <xdr:rowOff>190500</xdr:rowOff>
                  </from>
                  <to>
                    <xdr:col>55</xdr:col>
                    <xdr:colOff>38100</xdr:colOff>
                    <xdr:row>210</xdr:row>
                    <xdr:rowOff>9525</xdr:rowOff>
                  </to>
                </anchor>
              </controlPr>
            </control>
          </mc:Choice>
        </mc:AlternateContent>
        <mc:AlternateContent xmlns:mc="http://schemas.openxmlformats.org/markup-compatibility/2006">
          <mc:Choice Requires="x14">
            <control shapeId="35572" r:id="rId724" name="Check Box 756">
              <controlPr defaultSize="0" autoFill="0" autoLine="0" autoPict="0">
                <anchor moveWithCells="1">
                  <from>
                    <xdr:col>53</xdr:col>
                    <xdr:colOff>142875</xdr:colOff>
                    <xdr:row>207</xdr:row>
                    <xdr:rowOff>190500</xdr:rowOff>
                  </from>
                  <to>
                    <xdr:col>55</xdr:col>
                    <xdr:colOff>38100</xdr:colOff>
                    <xdr:row>209</xdr:row>
                    <xdr:rowOff>9525</xdr:rowOff>
                  </to>
                </anchor>
              </controlPr>
            </control>
          </mc:Choice>
        </mc:AlternateContent>
        <mc:AlternateContent xmlns:mc="http://schemas.openxmlformats.org/markup-compatibility/2006">
          <mc:Choice Requires="x14">
            <control shapeId="35573" r:id="rId725" name="Check Box 757">
              <controlPr defaultSize="0" autoFill="0" autoLine="0" autoPict="0">
                <anchor moveWithCells="1">
                  <from>
                    <xdr:col>53</xdr:col>
                    <xdr:colOff>142875</xdr:colOff>
                    <xdr:row>209</xdr:row>
                    <xdr:rowOff>190500</xdr:rowOff>
                  </from>
                  <to>
                    <xdr:col>55</xdr:col>
                    <xdr:colOff>38100</xdr:colOff>
                    <xdr:row>211</xdr:row>
                    <xdr:rowOff>9525</xdr:rowOff>
                  </to>
                </anchor>
              </controlPr>
            </control>
          </mc:Choice>
        </mc:AlternateContent>
        <mc:AlternateContent xmlns:mc="http://schemas.openxmlformats.org/markup-compatibility/2006">
          <mc:Choice Requires="x14">
            <control shapeId="35574" r:id="rId726" name="Check Box 758">
              <controlPr defaultSize="0" autoFill="0" autoLine="0" autoPict="0">
                <anchor moveWithCells="1">
                  <from>
                    <xdr:col>53</xdr:col>
                    <xdr:colOff>142875</xdr:colOff>
                    <xdr:row>211</xdr:row>
                    <xdr:rowOff>190500</xdr:rowOff>
                  </from>
                  <to>
                    <xdr:col>55</xdr:col>
                    <xdr:colOff>38100</xdr:colOff>
                    <xdr:row>213</xdr:row>
                    <xdr:rowOff>9525</xdr:rowOff>
                  </to>
                </anchor>
              </controlPr>
            </control>
          </mc:Choice>
        </mc:AlternateContent>
        <mc:AlternateContent xmlns:mc="http://schemas.openxmlformats.org/markup-compatibility/2006">
          <mc:Choice Requires="x14">
            <control shapeId="35575" r:id="rId727" name="Check Box 759">
              <controlPr defaultSize="0" autoFill="0" autoLine="0" autoPict="0">
                <anchor moveWithCells="1">
                  <from>
                    <xdr:col>53</xdr:col>
                    <xdr:colOff>142875</xdr:colOff>
                    <xdr:row>210</xdr:row>
                    <xdr:rowOff>190500</xdr:rowOff>
                  </from>
                  <to>
                    <xdr:col>55</xdr:col>
                    <xdr:colOff>38100</xdr:colOff>
                    <xdr:row>212</xdr:row>
                    <xdr:rowOff>9525</xdr:rowOff>
                  </to>
                </anchor>
              </controlPr>
            </control>
          </mc:Choice>
        </mc:AlternateContent>
        <mc:AlternateContent xmlns:mc="http://schemas.openxmlformats.org/markup-compatibility/2006">
          <mc:Choice Requires="x14">
            <control shapeId="35576" r:id="rId728" name="Check Box 760">
              <controlPr defaultSize="0" autoFill="0" autoLine="0" autoPict="0">
                <anchor moveWithCells="1">
                  <from>
                    <xdr:col>53</xdr:col>
                    <xdr:colOff>142875</xdr:colOff>
                    <xdr:row>212</xdr:row>
                    <xdr:rowOff>190500</xdr:rowOff>
                  </from>
                  <to>
                    <xdr:col>55</xdr:col>
                    <xdr:colOff>38100</xdr:colOff>
                    <xdr:row>214</xdr:row>
                    <xdr:rowOff>9525</xdr:rowOff>
                  </to>
                </anchor>
              </controlPr>
            </control>
          </mc:Choice>
        </mc:AlternateContent>
        <mc:AlternateContent xmlns:mc="http://schemas.openxmlformats.org/markup-compatibility/2006">
          <mc:Choice Requires="x14">
            <control shapeId="35577" r:id="rId729" name="Check Box 761">
              <controlPr defaultSize="0" autoFill="0" autoLine="0" autoPict="0">
                <anchor moveWithCells="1">
                  <from>
                    <xdr:col>53</xdr:col>
                    <xdr:colOff>142875</xdr:colOff>
                    <xdr:row>214</xdr:row>
                    <xdr:rowOff>190500</xdr:rowOff>
                  </from>
                  <to>
                    <xdr:col>55</xdr:col>
                    <xdr:colOff>38100</xdr:colOff>
                    <xdr:row>216</xdr:row>
                    <xdr:rowOff>9525</xdr:rowOff>
                  </to>
                </anchor>
              </controlPr>
            </control>
          </mc:Choice>
        </mc:AlternateContent>
        <mc:AlternateContent xmlns:mc="http://schemas.openxmlformats.org/markup-compatibility/2006">
          <mc:Choice Requires="x14">
            <control shapeId="35578" r:id="rId730" name="Check Box 762">
              <controlPr defaultSize="0" autoFill="0" autoLine="0" autoPict="0">
                <anchor moveWithCells="1">
                  <from>
                    <xdr:col>53</xdr:col>
                    <xdr:colOff>142875</xdr:colOff>
                    <xdr:row>213</xdr:row>
                    <xdr:rowOff>190500</xdr:rowOff>
                  </from>
                  <to>
                    <xdr:col>55</xdr:col>
                    <xdr:colOff>38100</xdr:colOff>
                    <xdr:row>215</xdr:row>
                    <xdr:rowOff>9525</xdr:rowOff>
                  </to>
                </anchor>
              </controlPr>
            </control>
          </mc:Choice>
        </mc:AlternateContent>
        <mc:AlternateContent xmlns:mc="http://schemas.openxmlformats.org/markup-compatibility/2006">
          <mc:Choice Requires="x14">
            <control shapeId="35579" r:id="rId731" name="Check Box 763">
              <controlPr defaultSize="0" autoFill="0" autoLine="0" autoPict="0">
                <anchor moveWithCells="1">
                  <from>
                    <xdr:col>53</xdr:col>
                    <xdr:colOff>142875</xdr:colOff>
                    <xdr:row>215</xdr:row>
                    <xdr:rowOff>190500</xdr:rowOff>
                  </from>
                  <to>
                    <xdr:col>55</xdr:col>
                    <xdr:colOff>38100</xdr:colOff>
                    <xdr:row>217</xdr:row>
                    <xdr:rowOff>9525</xdr:rowOff>
                  </to>
                </anchor>
              </controlPr>
            </control>
          </mc:Choice>
        </mc:AlternateContent>
        <mc:AlternateContent xmlns:mc="http://schemas.openxmlformats.org/markup-compatibility/2006">
          <mc:Choice Requires="x14">
            <control shapeId="35580" r:id="rId732" name="Check Box 764">
              <controlPr defaultSize="0" autoFill="0" autoLine="0" autoPict="0">
                <anchor moveWithCells="1">
                  <from>
                    <xdr:col>53</xdr:col>
                    <xdr:colOff>142875</xdr:colOff>
                    <xdr:row>217</xdr:row>
                    <xdr:rowOff>190500</xdr:rowOff>
                  </from>
                  <to>
                    <xdr:col>55</xdr:col>
                    <xdr:colOff>38100</xdr:colOff>
                    <xdr:row>219</xdr:row>
                    <xdr:rowOff>9525</xdr:rowOff>
                  </to>
                </anchor>
              </controlPr>
            </control>
          </mc:Choice>
        </mc:AlternateContent>
        <mc:AlternateContent xmlns:mc="http://schemas.openxmlformats.org/markup-compatibility/2006">
          <mc:Choice Requires="x14">
            <control shapeId="35581" r:id="rId733" name="Check Box 765">
              <controlPr defaultSize="0" autoFill="0" autoLine="0" autoPict="0">
                <anchor moveWithCells="1">
                  <from>
                    <xdr:col>53</xdr:col>
                    <xdr:colOff>142875</xdr:colOff>
                    <xdr:row>216</xdr:row>
                    <xdr:rowOff>190500</xdr:rowOff>
                  </from>
                  <to>
                    <xdr:col>55</xdr:col>
                    <xdr:colOff>38100</xdr:colOff>
                    <xdr:row>218</xdr:row>
                    <xdr:rowOff>9525</xdr:rowOff>
                  </to>
                </anchor>
              </controlPr>
            </control>
          </mc:Choice>
        </mc:AlternateContent>
        <mc:AlternateContent xmlns:mc="http://schemas.openxmlformats.org/markup-compatibility/2006">
          <mc:Choice Requires="x14">
            <control shapeId="35582" r:id="rId734" name="Check Box 766">
              <controlPr defaultSize="0" autoFill="0" autoLine="0" autoPict="0">
                <anchor moveWithCells="1">
                  <from>
                    <xdr:col>53</xdr:col>
                    <xdr:colOff>142875</xdr:colOff>
                    <xdr:row>229</xdr:row>
                    <xdr:rowOff>190500</xdr:rowOff>
                  </from>
                  <to>
                    <xdr:col>55</xdr:col>
                    <xdr:colOff>38100</xdr:colOff>
                    <xdr:row>231</xdr:row>
                    <xdr:rowOff>9525</xdr:rowOff>
                  </to>
                </anchor>
              </controlPr>
            </control>
          </mc:Choice>
        </mc:AlternateContent>
        <mc:AlternateContent xmlns:mc="http://schemas.openxmlformats.org/markup-compatibility/2006">
          <mc:Choice Requires="x14">
            <control shapeId="35583" r:id="rId735" name="Check Box 767">
              <controlPr defaultSize="0" autoFill="0" autoLine="0" autoPict="0">
                <anchor moveWithCells="1">
                  <from>
                    <xdr:col>53</xdr:col>
                    <xdr:colOff>142875</xdr:colOff>
                    <xdr:row>231</xdr:row>
                    <xdr:rowOff>190500</xdr:rowOff>
                  </from>
                  <to>
                    <xdr:col>55</xdr:col>
                    <xdr:colOff>38100</xdr:colOff>
                    <xdr:row>233</xdr:row>
                    <xdr:rowOff>9525</xdr:rowOff>
                  </to>
                </anchor>
              </controlPr>
            </control>
          </mc:Choice>
        </mc:AlternateContent>
        <mc:AlternateContent xmlns:mc="http://schemas.openxmlformats.org/markup-compatibility/2006">
          <mc:Choice Requires="x14">
            <control shapeId="35584" r:id="rId736" name="Check Box 768">
              <controlPr defaultSize="0" autoFill="0" autoLine="0" autoPict="0">
                <anchor moveWithCells="1">
                  <from>
                    <xdr:col>53</xdr:col>
                    <xdr:colOff>142875</xdr:colOff>
                    <xdr:row>230</xdr:row>
                    <xdr:rowOff>190500</xdr:rowOff>
                  </from>
                  <to>
                    <xdr:col>55</xdr:col>
                    <xdr:colOff>38100</xdr:colOff>
                    <xdr:row>232</xdr:row>
                    <xdr:rowOff>9525</xdr:rowOff>
                  </to>
                </anchor>
              </controlPr>
            </control>
          </mc:Choice>
        </mc:AlternateContent>
        <mc:AlternateContent xmlns:mc="http://schemas.openxmlformats.org/markup-compatibility/2006">
          <mc:Choice Requires="x14">
            <control shapeId="35585" r:id="rId737" name="Check Box 769">
              <controlPr defaultSize="0" autoFill="0" autoLine="0" autoPict="0">
                <anchor moveWithCells="1">
                  <from>
                    <xdr:col>53</xdr:col>
                    <xdr:colOff>152400</xdr:colOff>
                    <xdr:row>232</xdr:row>
                    <xdr:rowOff>190500</xdr:rowOff>
                  </from>
                  <to>
                    <xdr:col>55</xdr:col>
                    <xdr:colOff>47625</xdr:colOff>
                    <xdr:row>234</xdr:row>
                    <xdr:rowOff>9525</xdr:rowOff>
                  </to>
                </anchor>
              </controlPr>
            </control>
          </mc:Choice>
        </mc:AlternateContent>
        <mc:AlternateContent xmlns:mc="http://schemas.openxmlformats.org/markup-compatibility/2006">
          <mc:Choice Requires="x14">
            <control shapeId="35586" r:id="rId738" name="Check Box 770">
              <controlPr defaultSize="0" autoFill="0" autoLine="0" autoPict="0">
                <anchor moveWithCells="1">
                  <from>
                    <xdr:col>53</xdr:col>
                    <xdr:colOff>152400</xdr:colOff>
                    <xdr:row>233</xdr:row>
                    <xdr:rowOff>190500</xdr:rowOff>
                  </from>
                  <to>
                    <xdr:col>55</xdr:col>
                    <xdr:colOff>47625</xdr:colOff>
                    <xdr:row>235</xdr:row>
                    <xdr:rowOff>9525</xdr:rowOff>
                  </to>
                </anchor>
              </controlPr>
            </control>
          </mc:Choice>
        </mc:AlternateContent>
        <mc:AlternateContent xmlns:mc="http://schemas.openxmlformats.org/markup-compatibility/2006">
          <mc:Choice Requires="x14">
            <control shapeId="35587" r:id="rId739" name="Check Box 771">
              <controlPr defaultSize="0" autoFill="0" autoLine="0" autoPict="0">
                <anchor moveWithCells="1">
                  <from>
                    <xdr:col>53</xdr:col>
                    <xdr:colOff>152400</xdr:colOff>
                    <xdr:row>234</xdr:row>
                    <xdr:rowOff>190500</xdr:rowOff>
                  </from>
                  <to>
                    <xdr:col>55</xdr:col>
                    <xdr:colOff>47625</xdr:colOff>
                    <xdr:row>236</xdr:row>
                    <xdr:rowOff>9525</xdr:rowOff>
                  </to>
                </anchor>
              </controlPr>
            </control>
          </mc:Choice>
        </mc:AlternateContent>
        <mc:AlternateContent xmlns:mc="http://schemas.openxmlformats.org/markup-compatibility/2006">
          <mc:Choice Requires="x14">
            <control shapeId="35588" r:id="rId740" name="Check Box 772">
              <controlPr defaultSize="0" autoFill="0" autoLine="0" autoPict="0">
                <anchor moveWithCells="1">
                  <from>
                    <xdr:col>53</xdr:col>
                    <xdr:colOff>152400</xdr:colOff>
                    <xdr:row>236</xdr:row>
                    <xdr:rowOff>190500</xdr:rowOff>
                  </from>
                  <to>
                    <xdr:col>55</xdr:col>
                    <xdr:colOff>47625</xdr:colOff>
                    <xdr:row>238</xdr:row>
                    <xdr:rowOff>9525</xdr:rowOff>
                  </to>
                </anchor>
              </controlPr>
            </control>
          </mc:Choice>
        </mc:AlternateContent>
        <mc:AlternateContent xmlns:mc="http://schemas.openxmlformats.org/markup-compatibility/2006">
          <mc:Choice Requires="x14">
            <control shapeId="35589" r:id="rId741" name="Check Box 773">
              <controlPr defaultSize="0" autoFill="0" autoLine="0" autoPict="0">
                <anchor moveWithCells="1">
                  <from>
                    <xdr:col>53</xdr:col>
                    <xdr:colOff>152400</xdr:colOff>
                    <xdr:row>235</xdr:row>
                    <xdr:rowOff>190500</xdr:rowOff>
                  </from>
                  <to>
                    <xdr:col>55</xdr:col>
                    <xdr:colOff>47625</xdr:colOff>
                    <xdr:row>237</xdr:row>
                    <xdr:rowOff>9525</xdr:rowOff>
                  </to>
                </anchor>
              </controlPr>
            </control>
          </mc:Choice>
        </mc:AlternateContent>
        <mc:AlternateContent xmlns:mc="http://schemas.openxmlformats.org/markup-compatibility/2006">
          <mc:Choice Requires="x14">
            <control shapeId="35590" r:id="rId742" name="Check Box 774">
              <controlPr defaultSize="0" autoFill="0" autoLine="0" autoPict="0">
                <anchor moveWithCells="1">
                  <from>
                    <xdr:col>53</xdr:col>
                    <xdr:colOff>152400</xdr:colOff>
                    <xdr:row>237</xdr:row>
                    <xdr:rowOff>190500</xdr:rowOff>
                  </from>
                  <to>
                    <xdr:col>55</xdr:col>
                    <xdr:colOff>47625</xdr:colOff>
                    <xdr:row>239</xdr:row>
                    <xdr:rowOff>9525</xdr:rowOff>
                  </to>
                </anchor>
              </controlPr>
            </control>
          </mc:Choice>
        </mc:AlternateContent>
        <mc:AlternateContent xmlns:mc="http://schemas.openxmlformats.org/markup-compatibility/2006">
          <mc:Choice Requires="x14">
            <control shapeId="35591" r:id="rId743" name="Check Box 775">
              <controlPr defaultSize="0" autoFill="0" autoLine="0" autoPict="0">
                <anchor moveWithCells="1">
                  <from>
                    <xdr:col>53</xdr:col>
                    <xdr:colOff>152400</xdr:colOff>
                    <xdr:row>238</xdr:row>
                    <xdr:rowOff>190500</xdr:rowOff>
                  </from>
                  <to>
                    <xdr:col>55</xdr:col>
                    <xdr:colOff>47625</xdr:colOff>
                    <xdr:row>240</xdr:row>
                    <xdr:rowOff>9525</xdr:rowOff>
                  </to>
                </anchor>
              </controlPr>
            </control>
          </mc:Choice>
        </mc:AlternateContent>
        <mc:AlternateContent xmlns:mc="http://schemas.openxmlformats.org/markup-compatibility/2006">
          <mc:Choice Requires="x14">
            <control shapeId="35592" r:id="rId744" name="Check Box 776">
              <controlPr defaultSize="0" autoFill="0" autoLine="0" autoPict="0">
                <anchor moveWithCells="1">
                  <from>
                    <xdr:col>53</xdr:col>
                    <xdr:colOff>152400</xdr:colOff>
                    <xdr:row>239</xdr:row>
                    <xdr:rowOff>190500</xdr:rowOff>
                  </from>
                  <to>
                    <xdr:col>55</xdr:col>
                    <xdr:colOff>47625</xdr:colOff>
                    <xdr:row>241</xdr:row>
                    <xdr:rowOff>9525</xdr:rowOff>
                  </to>
                </anchor>
              </controlPr>
            </control>
          </mc:Choice>
        </mc:AlternateContent>
        <mc:AlternateContent xmlns:mc="http://schemas.openxmlformats.org/markup-compatibility/2006">
          <mc:Choice Requires="x14">
            <control shapeId="35593" r:id="rId745" name="Check Box 777">
              <controlPr defaultSize="0" autoFill="0" autoLine="0" autoPict="0">
                <anchor moveWithCells="1">
                  <from>
                    <xdr:col>53</xdr:col>
                    <xdr:colOff>152400</xdr:colOff>
                    <xdr:row>240</xdr:row>
                    <xdr:rowOff>190500</xdr:rowOff>
                  </from>
                  <to>
                    <xdr:col>55</xdr:col>
                    <xdr:colOff>47625</xdr:colOff>
                    <xdr:row>242</xdr:row>
                    <xdr:rowOff>9525</xdr:rowOff>
                  </to>
                </anchor>
              </controlPr>
            </control>
          </mc:Choice>
        </mc:AlternateContent>
        <mc:AlternateContent xmlns:mc="http://schemas.openxmlformats.org/markup-compatibility/2006">
          <mc:Choice Requires="x14">
            <control shapeId="35594" r:id="rId746" name="Check Box 778">
              <controlPr defaultSize="0" autoFill="0" autoLine="0" autoPict="0">
                <anchor moveWithCells="1">
                  <from>
                    <xdr:col>53</xdr:col>
                    <xdr:colOff>152400</xdr:colOff>
                    <xdr:row>242</xdr:row>
                    <xdr:rowOff>190500</xdr:rowOff>
                  </from>
                  <to>
                    <xdr:col>55</xdr:col>
                    <xdr:colOff>47625</xdr:colOff>
                    <xdr:row>244</xdr:row>
                    <xdr:rowOff>9525</xdr:rowOff>
                  </to>
                </anchor>
              </controlPr>
            </control>
          </mc:Choice>
        </mc:AlternateContent>
        <mc:AlternateContent xmlns:mc="http://schemas.openxmlformats.org/markup-compatibility/2006">
          <mc:Choice Requires="x14">
            <control shapeId="35595" r:id="rId747" name="Check Box 779">
              <controlPr defaultSize="0" autoFill="0" autoLine="0" autoPict="0">
                <anchor moveWithCells="1">
                  <from>
                    <xdr:col>53</xdr:col>
                    <xdr:colOff>152400</xdr:colOff>
                    <xdr:row>241</xdr:row>
                    <xdr:rowOff>190500</xdr:rowOff>
                  </from>
                  <to>
                    <xdr:col>55</xdr:col>
                    <xdr:colOff>47625</xdr:colOff>
                    <xdr:row>243</xdr:row>
                    <xdr:rowOff>9525</xdr:rowOff>
                  </to>
                </anchor>
              </controlPr>
            </control>
          </mc:Choice>
        </mc:AlternateContent>
        <mc:AlternateContent xmlns:mc="http://schemas.openxmlformats.org/markup-compatibility/2006">
          <mc:Choice Requires="x14">
            <control shapeId="35596" r:id="rId748" name="Check Box 780">
              <controlPr defaultSize="0" autoFill="0" autoLine="0" autoPict="0">
                <anchor moveWithCells="1">
                  <from>
                    <xdr:col>53</xdr:col>
                    <xdr:colOff>152400</xdr:colOff>
                    <xdr:row>243</xdr:row>
                    <xdr:rowOff>190500</xdr:rowOff>
                  </from>
                  <to>
                    <xdr:col>55</xdr:col>
                    <xdr:colOff>47625</xdr:colOff>
                    <xdr:row>245</xdr:row>
                    <xdr:rowOff>9525</xdr:rowOff>
                  </to>
                </anchor>
              </controlPr>
            </control>
          </mc:Choice>
        </mc:AlternateContent>
        <mc:AlternateContent xmlns:mc="http://schemas.openxmlformats.org/markup-compatibility/2006">
          <mc:Choice Requires="x14">
            <control shapeId="35597" r:id="rId749" name="Check Box 781">
              <controlPr defaultSize="0" autoFill="0" autoLine="0" autoPict="0">
                <anchor moveWithCells="1">
                  <from>
                    <xdr:col>53</xdr:col>
                    <xdr:colOff>152400</xdr:colOff>
                    <xdr:row>244</xdr:row>
                    <xdr:rowOff>190500</xdr:rowOff>
                  </from>
                  <to>
                    <xdr:col>55</xdr:col>
                    <xdr:colOff>47625</xdr:colOff>
                    <xdr:row>246</xdr:row>
                    <xdr:rowOff>9525</xdr:rowOff>
                  </to>
                </anchor>
              </controlPr>
            </control>
          </mc:Choice>
        </mc:AlternateContent>
        <mc:AlternateContent xmlns:mc="http://schemas.openxmlformats.org/markup-compatibility/2006">
          <mc:Choice Requires="x14">
            <control shapeId="35598" r:id="rId750" name="Check Box 782">
              <controlPr defaultSize="0" autoFill="0" autoLine="0" autoPict="0">
                <anchor moveWithCells="1">
                  <from>
                    <xdr:col>53</xdr:col>
                    <xdr:colOff>152400</xdr:colOff>
                    <xdr:row>245</xdr:row>
                    <xdr:rowOff>190500</xdr:rowOff>
                  </from>
                  <to>
                    <xdr:col>55</xdr:col>
                    <xdr:colOff>47625</xdr:colOff>
                    <xdr:row>247</xdr:row>
                    <xdr:rowOff>9525</xdr:rowOff>
                  </to>
                </anchor>
              </controlPr>
            </control>
          </mc:Choice>
        </mc:AlternateContent>
        <mc:AlternateContent xmlns:mc="http://schemas.openxmlformats.org/markup-compatibility/2006">
          <mc:Choice Requires="x14">
            <control shapeId="35599" r:id="rId751" name="Check Box 783">
              <controlPr defaultSize="0" autoFill="0" autoLine="0" autoPict="0">
                <anchor moveWithCells="1">
                  <from>
                    <xdr:col>53</xdr:col>
                    <xdr:colOff>152400</xdr:colOff>
                    <xdr:row>246</xdr:row>
                    <xdr:rowOff>190500</xdr:rowOff>
                  </from>
                  <to>
                    <xdr:col>55</xdr:col>
                    <xdr:colOff>47625</xdr:colOff>
                    <xdr:row>248</xdr:row>
                    <xdr:rowOff>9525</xdr:rowOff>
                  </to>
                </anchor>
              </controlPr>
            </control>
          </mc:Choice>
        </mc:AlternateContent>
        <mc:AlternateContent xmlns:mc="http://schemas.openxmlformats.org/markup-compatibility/2006">
          <mc:Choice Requires="x14">
            <control shapeId="35600" r:id="rId752" name="Check Box 784">
              <controlPr defaultSize="0" autoFill="0" autoLine="0" autoPict="0">
                <anchor moveWithCells="1">
                  <from>
                    <xdr:col>53</xdr:col>
                    <xdr:colOff>152400</xdr:colOff>
                    <xdr:row>247</xdr:row>
                    <xdr:rowOff>190500</xdr:rowOff>
                  </from>
                  <to>
                    <xdr:col>55</xdr:col>
                    <xdr:colOff>47625</xdr:colOff>
                    <xdr:row>249</xdr:row>
                    <xdr:rowOff>9525</xdr:rowOff>
                  </to>
                </anchor>
              </controlPr>
            </control>
          </mc:Choice>
        </mc:AlternateContent>
        <mc:AlternateContent xmlns:mc="http://schemas.openxmlformats.org/markup-compatibility/2006">
          <mc:Choice Requires="x14">
            <control shapeId="35601" r:id="rId753" name="Check Box 785">
              <controlPr defaultSize="0" autoFill="0" autoLine="0" autoPict="0">
                <anchor moveWithCells="1">
                  <from>
                    <xdr:col>53</xdr:col>
                    <xdr:colOff>152400</xdr:colOff>
                    <xdr:row>248</xdr:row>
                    <xdr:rowOff>190500</xdr:rowOff>
                  </from>
                  <to>
                    <xdr:col>55</xdr:col>
                    <xdr:colOff>47625</xdr:colOff>
                    <xdr:row>250</xdr:row>
                    <xdr:rowOff>9525</xdr:rowOff>
                  </to>
                </anchor>
              </controlPr>
            </control>
          </mc:Choice>
        </mc:AlternateContent>
        <mc:AlternateContent xmlns:mc="http://schemas.openxmlformats.org/markup-compatibility/2006">
          <mc:Choice Requires="x14">
            <control shapeId="35602" r:id="rId754" name="Check Box 786">
              <controlPr defaultSize="0" autoFill="0" autoLine="0" autoPict="0">
                <anchor moveWithCells="1">
                  <from>
                    <xdr:col>53</xdr:col>
                    <xdr:colOff>152400</xdr:colOff>
                    <xdr:row>249</xdr:row>
                    <xdr:rowOff>190500</xdr:rowOff>
                  </from>
                  <to>
                    <xdr:col>55</xdr:col>
                    <xdr:colOff>47625</xdr:colOff>
                    <xdr:row>251</xdr:row>
                    <xdr:rowOff>9525</xdr:rowOff>
                  </to>
                </anchor>
              </controlPr>
            </control>
          </mc:Choice>
        </mc:AlternateContent>
        <mc:AlternateContent xmlns:mc="http://schemas.openxmlformats.org/markup-compatibility/2006">
          <mc:Choice Requires="x14">
            <control shapeId="35603" r:id="rId755" name="Check Box 787">
              <controlPr defaultSize="0" autoFill="0" autoLine="0" autoPict="0">
                <anchor moveWithCells="1">
                  <from>
                    <xdr:col>53</xdr:col>
                    <xdr:colOff>152400</xdr:colOff>
                    <xdr:row>250</xdr:row>
                    <xdr:rowOff>190500</xdr:rowOff>
                  </from>
                  <to>
                    <xdr:col>55</xdr:col>
                    <xdr:colOff>47625</xdr:colOff>
                    <xdr:row>252</xdr:row>
                    <xdr:rowOff>9525</xdr:rowOff>
                  </to>
                </anchor>
              </controlPr>
            </control>
          </mc:Choice>
        </mc:AlternateContent>
        <mc:AlternateContent xmlns:mc="http://schemas.openxmlformats.org/markup-compatibility/2006">
          <mc:Choice Requires="x14">
            <control shapeId="35604" r:id="rId756" name="Check Box 788">
              <controlPr defaultSize="0" autoFill="0" autoLine="0" autoPict="0">
                <anchor moveWithCells="1">
                  <from>
                    <xdr:col>53</xdr:col>
                    <xdr:colOff>152400</xdr:colOff>
                    <xdr:row>251</xdr:row>
                    <xdr:rowOff>190500</xdr:rowOff>
                  </from>
                  <to>
                    <xdr:col>55</xdr:col>
                    <xdr:colOff>47625</xdr:colOff>
                    <xdr:row>253</xdr:row>
                    <xdr:rowOff>9525</xdr:rowOff>
                  </to>
                </anchor>
              </controlPr>
            </control>
          </mc:Choice>
        </mc:AlternateContent>
        <mc:AlternateContent xmlns:mc="http://schemas.openxmlformats.org/markup-compatibility/2006">
          <mc:Choice Requires="x14">
            <control shapeId="35605" r:id="rId757" name="Check Box 789">
              <controlPr defaultSize="0" autoFill="0" autoLine="0" autoPict="0">
                <anchor moveWithCells="1">
                  <from>
                    <xdr:col>53</xdr:col>
                    <xdr:colOff>152400</xdr:colOff>
                    <xdr:row>252</xdr:row>
                    <xdr:rowOff>190500</xdr:rowOff>
                  </from>
                  <to>
                    <xdr:col>55</xdr:col>
                    <xdr:colOff>47625</xdr:colOff>
                    <xdr:row>254</xdr:row>
                    <xdr:rowOff>9525</xdr:rowOff>
                  </to>
                </anchor>
              </controlPr>
            </control>
          </mc:Choice>
        </mc:AlternateContent>
        <mc:AlternateContent xmlns:mc="http://schemas.openxmlformats.org/markup-compatibility/2006">
          <mc:Choice Requires="x14">
            <control shapeId="35606" r:id="rId758" name="Check Box 790">
              <controlPr defaultSize="0" autoFill="0" autoLine="0" autoPict="0">
                <anchor moveWithCells="1">
                  <from>
                    <xdr:col>53</xdr:col>
                    <xdr:colOff>152400</xdr:colOff>
                    <xdr:row>253</xdr:row>
                    <xdr:rowOff>190500</xdr:rowOff>
                  </from>
                  <to>
                    <xdr:col>55</xdr:col>
                    <xdr:colOff>47625</xdr:colOff>
                    <xdr:row>255</xdr:row>
                    <xdr:rowOff>9525</xdr:rowOff>
                  </to>
                </anchor>
              </controlPr>
            </control>
          </mc:Choice>
        </mc:AlternateContent>
        <mc:AlternateContent xmlns:mc="http://schemas.openxmlformats.org/markup-compatibility/2006">
          <mc:Choice Requires="x14">
            <control shapeId="35607" r:id="rId759" name="Check Box 791">
              <controlPr defaultSize="0" autoFill="0" autoLine="0" autoPict="0">
                <anchor moveWithCells="1">
                  <from>
                    <xdr:col>53</xdr:col>
                    <xdr:colOff>152400</xdr:colOff>
                    <xdr:row>254</xdr:row>
                    <xdr:rowOff>190500</xdr:rowOff>
                  </from>
                  <to>
                    <xdr:col>55</xdr:col>
                    <xdr:colOff>47625</xdr:colOff>
                    <xdr:row>256</xdr:row>
                    <xdr:rowOff>9525</xdr:rowOff>
                  </to>
                </anchor>
              </controlPr>
            </control>
          </mc:Choice>
        </mc:AlternateContent>
        <mc:AlternateContent xmlns:mc="http://schemas.openxmlformats.org/markup-compatibility/2006">
          <mc:Choice Requires="x14">
            <control shapeId="35608" r:id="rId760" name="Check Box 792">
              <controlPr defaultSize="0" autoFill="0" autoLine="0" autoPict="0">
                <anchor moveWithCells="1">
                  <from>
                    <xdr:col>53</xdr:col>
                    <xdr:colOff>152400</xdr:colOff>
                    <xdr:row>255</xdr:row>
                    <xdr:rowOff>190500</xdr:rowOff>
                  </from>
                  <to>
                    <xdr:col>55</xdr:col>
                    <xdr:colOff>47625</xdr:colOff>
                    <xdr:row>257</xdr:row>
                    <xdr:rowOff>9525</xdr:rowOff>
                  </to>
                </anchor>
              </controlPr>
            </control>
          </mc:Choice>
        </mc:AlternateContent>
        <mc:AlternateContent xmlns:mc="http://schemas.openxmlformats.org/markup-compatibility/2006">
          <mc:Choice Requires="x14">
            <control shapeId="35609" r:id="rId761" name="Check Box 793">
              <controlPr defaultSize="0" autoFill="0" autoLine="0" autoPict="0">
                <anchor moveWithCells="1">
                  <from>
                    <xdr:col>53</xdr:col>
                    <xdr:colOff>152400</xdr:colOff>
                    <xdr:row>256</xdr:row>
                    <xdr:rowOff>190500</xdr:rowOff>
                  </from>
                  <to>
                    <xdr:col>55</xdr:col>
                    <xdr:colOff>47625</xdr:colOff>
                    <xdr:row>258</xdr:row>
                    <xdr:rowOff>9525</xdr:rowOff>
                  </to>
                </anchor>
              </controlPr>
            </control>
          </mc:Choice>
        </mc:AlternateContent>
        <mc:AlternateContent xmlns:mc="http://schemas.openxmlformats.org/markup-compatibility/2006">
          <mc:Choice Requires="x14">
            <control shapeId="35610" r:id="rId762" name="Check Box 794">
              <controlPr defaultSize="0" autoFill="0" autoLine="0" autoPict="0">
                <anchor moveWithCells="1">
                  <from>
                    <xdr:col>53</xdr:col>
                    <xdr:colOff>152400</xdr:colOff>
                    <xdr:row>257</xdr:row>
                    <xdr:rowOff>190500</xdr:rowOff>
                  </from>
                  <to>
                    <xdr:col>55</xdr:col>
                    <xdr:colOff>47625</xdr:colOff>
                    <xdr:row>259</xdr:row>
                    <xdr:rowOff>9525</xdr:rowOff>
                  </to>
                </anchor>
              </controlPr>
            </control>
          </mc:Choice>
        </mc:AlternateContent>
        <mc:AlternateContent xmlns:mc="http://schemas.openxmlformats.org/markup-compatibility/2006">
          <mc:Choice Requires="x14">
            <control shapeId="35611" r:id="rId763" name="Check Box 795">
              <controlPr defaultSize="0" autoFill="0" autoLine="0" autoPict="0">
                <anchor moveWithCells="1">
                  <from>
                    <xdr:col>53</xdr:col>
                    <xdr:colOff>152400</xdr:colOff>
                    <xdr:row>259</xdr:row>
                    <xdr:rowOff>190500</xdr:rowOff>
                  </from>
                  <to>
                    <xdr:col>55</xdr:col>
                    <xdr:colOff>47625</xdr:colOff>
                    <xdr:row>261</xdr:row>
                    <xdr:rowOff>9525</xdr:rowOff>
                  </to>
                </anchor>
              </controlPr>
            </control>
          </mc:Choice>
        </mc:AlternateContent>
        <mc:AlternateContent xmlns:mc="http://schemas.openxmlformats.org/markup-compatibility/2006">
          <mc:Choice Requires="x14">
            <control shapeId="35612" r:id="rId764" name="Check Box 796">
              <controlPr defaultSize="0" autoFill="0" autoLine="0" autoPict="0">
                <anchor moveWithCells="1">
                  <from>
                    <xdr:col>53</xdr:col>
                    <xdr:colOff>152400</xdr:colOff>
                    <xdr:row>258</xdr:row>
                    <xdr:rowOff>190500</xdr:rowOff>
                  </from>
                  <to>
                    <xdr:col>55</xdr:col>
                    <xdr:colOff>47625</xdr:colOff>
                    <xdr:row>260</xdr:row>
                    <xdr:rowOff>9525</xdr:rowOff>
                  </to>
                </anchor>
              </controlPr>
            </control>
          </mc:Choice>
        </mc:AlternateContent>
        <mc:AlternateContent xmlns:mc="http://schemas.openxmlformats.org/markup-compatibility/2006">
          <mc:Choice Requires="x14">
            <control shapeId="35613" r:id="rId765" name="Check Box 797">
              <controlPr defaultSize="0" autoFill="0" autoLine="0" autoPict="0">
                <anchor moveWithCells="1">
                  <from>
                    <xdr:col>53</xdr:col>
                    <xdr:colOff>152400</xdr:colOff>
                    <xdr:row>260</xdr:row>
                    <xdr:rowOff>190500</xdr:rowOff>
                  </from>
                  <to>
                    <xdr:col>55</xdr:col>
                    <xdr:colOff>47625</xdr:colOff>
                    <xdr:row>262</xdr:row>
                    <xdr:rowOff>9525</xdr:rowOff>
                  </to>
                </anchor>
              </controlPr>
            </control>
          </mc:Choice>
        </mc:AlternateContent>
        <mc:AlternateContent xmlns:mc="http://schemas.openxmlformats.org/markup-compatibility/2006">
          <mc:Choice Requires="x14">
            <control shapeId="35614" r:id="rId766" name="Check Box 798">
              <controlPr defaultSize="0" autoFill="0" autoLine="0" autoPict="0">
                <anchor moveWithCells="1">
                  <from>
                    <xdr:col>53</xdr:col>
                    <xdr:colOff>152400</xdr:colOff>
                    <xdr:row>261</xdr:row>
                    <xdr:rowOff>190500</xdr:rowOff>
                  </from>
                  <to>
                    <xdr:col>55</xdr:col>
                    <xdr:colOff>47625</xdr:colOff>
                    <xdr:row>263</xdr:row>
                    <xdr:rowOff>9525</xdr:rowOff>
                  </to>
                </anchor>
              </controlPr>
            </control>
          </mc:Choice>
        </mc:AlternateContent>
        <mc:AlternateContent xmlns:mc="http://schemas.openxmlformats.org/markup-compatibility/2006">
          <mc:Choice Requires="x14">
            <control shapeId="35615" r:id="rId767" name="Check Box 799">
              <controlPr defaultSize="0" autoFill="0" autoLine="0" autoPict="0">
                <anchor moveWithCells="1">
                  <from>
                    <xdr:col>53</xdr:col>
                    <xdr:colOff>152400</xdr:colOff>
                    <xdr:row>262</xdr:row>
                    <xdr:rowOff>190500</xdr:rowOff>
                  </from>
                  <to>
                    <xdr:col>55</xdr:col>
                    <xdr:colOff>47625</xdr:colOff>
                    <xdr:row>264</xdr:row>
                    <xdr:rowOff>9525</xdr:rowOff>
                  </to>
                </anchor>
              </controlPr>
            </control>
          </mc:Choice>
        </mc:AlternateContent>
        <mc:AlternateContent xmlns:mc="http://schemas.openxmlformats.org/markup-compatibility/2006">
          <mc:Choice Requires="x14">
            <control shapeId="35616" r:id="rId768" name="Check Box 800">
              <controlPr defaultSize="0" autoFill="0" autoLine="0" autoPict="0">
                <anchor moveWithCells="1">
                  <from>
                    <xdr:col>53</xdr:col>
                    <xdr:colOff>152400</xdr:colOff>
                    <xdr:row>263</xdr:row>
                    <xdr:rowOff>190500</xdr:rowOff>
                  </from>
                  <to>
                    <xdr:col>55</xdr:col>
                    <xdr:colOff>47625</xdr:colOff>
                    <xdr:row>265</xdr:row>
                    <xdr:rowOff>9525</xdr:rowOff>
                  </to>
                </anchor>
              </controlPr>
            </control>
          </mc:Choice>
        </mc:AlternateContent>
        <mc:AlternateContent xmlns:mc="http://schemas.openxmlformats.org/markup-compatibility/2006">
          <mc:Choice Requires="x14">
            <control shapeId="35617" r:id="rId769" name="Check Box 801">
              <controlPr defaultSize="0" autoFill="0" autoLine="0" autoPict="0">
                <anchor moveWithCells="1">
                  <from>
                    <xdr:col>53</xdr:col>
                    <xdr:colOff>152400</xdr:colOff>
                    <xdr:row>264</xdr:row>
                    <xdr:rowOff>190500</xdr:rowOff>
                  </from>
                  <to>
                    <xdr:col>55</xdr:col>
                    <xdr:colOff>47625</xdr:colOff>
                    <xdr:row>266</xdr:row>
                    <xdr:rowOff>9525</xdr:rowOff>
                  </to>
                </anchor>
              </controlPr>
            </control>
          </mc:Choice>
        </mc:AlternateContent>
        <mc:AlternateContent xmlns:mc="http://schemas.openxmlformats.org/markup-compatibility/2006">
          <mc:Choice Requires="x14">
            <control shapeId="35618" r:id="rId770" name="Check Box 802">
              <controlPr defaultSize="0" autoFill="0" autoLine="0" autoPict="0">
                <anchor moveWithCells="1">
                  <from>
                    <xdr:col>53</xdr:col>
                    <xdr:colOff>152400</xdr:colOff>
                    <xdr:row>265</xdr:row>
                    <xdr:rowOff>190500</xdr:rowOff>
                  </from>
                  <to>
                    <xdr:col>55</xdr:col>
                    <xdr:colOff>47625</xdr:colOff>
                    <xdr:row>267</xdr:row>
                    <xdr:rowOff>9525</xdr:rowOff>
                  </to>
                </anchor>
              </controlPr>
            </control>
          </mc:Choice>
        </mc:AlternateContent>
        <mc:AlternateContent xmlns:mc="http://schemas.openxmlformats.org/markup-compatibility/2006">
          <mc:Choice Requires="x14">
            <control shapeId="35619" r:id="rId771" name="Check Box 803">
              <controlPr defaultSize="0" autoFill="0" autoLine="0" autoPict="0">
                <anchor moveWithCells="1">
                  <from>
                    <xdr:col>53</xdr:col>
                    <xdr:colOff>152400</xdr:colOff>
                    <xdr:row>266</xdr:row>
                    <xdr:rowOff>190500</xdr:rowOff>
                  </from>
                  <to>
                    <xdr:col>55</xdr:col>
                    <xdr:colOff>47625</xdr:colOff>
                    <xdr:row>268</xdr:row>
                    <xdr:rowOff>9525</xdr:rowOff>
                  </to>
                </anchor>
              </controlPr>
            </control>
          </mc:Choice>
        </mc:AlternateContent>
        <mc:AlternateContent xmlns:mc="http://schemas.openxmlformats.org/markup-compatibility/2006">
          <mc:Choice Requires="x14">
            <control shapeId="35620" r:id="rId772" name="Check Box 804">
              <controlPr defaultSize="0" autoFill="0" autoLine="0" autoPict="0">
                <anchor moveWithCells="1">
                  <from>
                    <xdr:col>53</xdr:col>
                    <xdr:colOff>152400</xdr:colOff>
                    <xdr:row>267</xdr:row>
                    <xdr:rowOff>190500</xdr:rowOff>
                  </from>
                  <to>
                    <xdr:col>55</xdr:col>
                    <xdr:colOff>47625</xdr:colOff>
                    <xdr:row>269</xdr:row>
                    <xdr:rowOff>9525</xdr:rowOff>
                  </to>
                </anchor>
              </controlPr>
            </control>
          </mc:Choice>
        </mc:AlternateContent>
        <mc:AlternateContent xmlns:mc="http://schemas.openxmlformats.org/markup-compatibility/2006">
          <mc:Choice Requires="x14">
            <control shapeId="35621" r:id="rId773" name="Check Box 805">
              <controlPr defaultSize="0" autoFill="0" autoLine="0" autoPict="0">
                <anchor moveWithCells="1">
                  <from>
                    <xdr:col>53</xdr:col>
                    <xdr:colOff>152400</xdr:colOff>
                    <xdr:row>268</xdr:row>
                    <xdr:rowOff>190500</xdr:rowOff>
                  </from>
                  <to>
                    <xdr:col>55</xdr:col>
                    <xdr:colOff>47625</xdr:colOff>
                    <xdr:row>270</xdr:row>
                    <xdr:rowOff>9525</xdr:rowOff>
                  </to>
                </anchor>
              </controlPr>
            </control>
          </mc:Choice>
        </mc:AlternateContent>
        <mc:AlternateContent xmlns:mc="http://schemas.openxmlformats.org/markup-compatibility/2006">
          <mc:Choice Requires="x14">
            <control shapeId="35622" r:id="rId774" name="Check Box 806">
              <controlPr defaultSize="0" autoFill="0" autoLine="0" autoPict="0">
                <anchor moveWithCells="1">
                  <from>
                    <xdr:col>53</xdr:col>
                    <xdr:colOff>152400</xdr:colOff>
                    <xdr:row>269</xdr:row>
                    <xdr:rowOff>190500</xdr:rowOff>
                  </from>
                  <to>
                    <xdr:col>55</xdr:col>
                    <xdr:colOff>47625</xdr:colOff>
                    <xdr:row>271</xdr:row>
                    <xdr:rowOff>9525</xdr:rowOff>
                  </to>
                </anchor>
              </controlPr>
            </control>
          </mc:Choice>
        </mc:AlternateContent>
        <mc:AlternateContent xmlns:mc="http://schemas.openxmlformats.org/markup-compatibility/2006">
          <mc:Choice Requires="x14">
            <control shapeId="35623" r:id="rId775" name="Check Box 807">
              <controlPr defaultSize="0" autoFill="0" autoLine="0" autoPict="0">
                <anchor moveWithCells="1">
                  <from>
                    <xdr:col>53</xdr:col>
                    <xdr:colOff>152400</xdr:colOff>
                    <xdr:row>270</xdr:row>
                    <xdr:rowOff>190500</xdr:rowOff>
                  </from>
                  <to>
                    <xdr:col>55</xdr:col>
                    <xdr:colOff>47625</xdr:colOff>
                    <xdr:row>272</xdr:row>
                    <xdr:rowOff>9525</xdr:rowOff>
                  </to>
                </anchor>
              </controlPr>
            </control>
          </mc:Choice>
        </mc:AlternateContent>
        <mc:AlternateContent xmlns:mc="http://schemas.openxmlformats.org/markup-compatibility/2006">
          <mc:Choice Requires="x14">
            <control shapeId="35624" r:id="rId776" name="Check Box 808">
              <controlPr defaultSize="0" autoFill="0" autoLine="0" autoPict="0">
                <anchor moveWithCells="1">
                  <from>
                    <xdr:col>53</xdr:col>
                    <xdr:colOff>152400</xdr:colOff>
                    <xdr:row>271</xdr:row>
                    <xdr:rowOff>190500</xdr:rowOff>
                  </from>
                  <to>
                    <xdr:col>55</xdr:col>
                    <xdr:colOff>47625</xdr:colOff>
                    <xdr:row>273</xdr:row>
                    <xdr:rowOff>9525</xdr:rowOff>
                  </to>
                </anchor>
              </controlPr>
            </control>
          </mc:Choice>
        </mc:AlternateContent>
        <mc:AlternateContent xmlns:mc="http://schemas.openxmlformats.org/markup-compatibility/2006">
          <mc:Choice Requires="x14">
            <control shapeId="35625" r:id="rId777" name="Check Box 809">
              <controlPr defaultSize="0" autoFill="0" autoLine="0" autoPict="0">
                <anchor moveWithCells="1">
                  <from>
                    <xdr:col>53</xdr:col>
                    <xdr:colOff>152400</xdr:colOff>
                    <xdr:row>272</xdr:row>
                    <xdr:rowOff>190500</xdr:rowOff>
                  </from>
                  <to>
                    <xdr:col>55</xdr:col>
                    <xdr:colOff>47625</xdr:colOff>
                    <xdr:row>274</xdr:row>
                    <xdr:rowOff>9525</xdr:rowOff>
                  </to>
                </anchor>
              </controlPr>
            </control>
          </mc:Choice>
        </mc:AlternateContent>
        <mc:AlternateContent xmlns:mc="http://schemas.openxmlformats.org/markup-compatibility/2006">
          <mc:Choice Requires="x14">
            <control shapeId="35626" r:id="rId778" name="Check Box 810">
              <controlPr defaultSize="0" autoFill="0" autoLine="0" autoPict="0">
                <anchor moveWithCells="1">
                  <from>
                    <xdr:col>53</xdr:col>
                    <xdr:colOff>152400</xdr:colOff>
                    <xdr:row>273</xdr:row>
                    <xdr:rowOff>180975</xdr:rowOff>
                  </from>
                  <to>
                    <xdr:col>55</xdr:col>
                    <xdr:colOff>47625</xdr:colOff>
                    <xdr:row>275</xdr:row>
                    <xdr:rowOff>0</xdr:rowOff>
                  </to>
                </anchor>
              </controlPr>
            </control>
          </mc:Choice>
        </mc:AlternateContent>
        <mc:AlternateContent xmlns:mc="http://schemas.openxmlformats.org/markup-compatibility/2006">
          <mc:Choice Requires="x14">
            <control shapeId="35627" r:id="rId779" name="Check Box 811">
              <controlPr defaultSize="0" autoFill="0" autoLine="0" autoPict="0">
                <anchor moveWithCells="1">
                  <from>
                    <xdr:col>53</xdr:col>
                    <xdr:colOff>142875</xdr:colOff>
                    <xdr:row>232</xdr:row>
                    <xdr:rowOff>190500</xdr:rowOff>
                  </from>
                  <to>
                    <xdr:col>55</xdr:col>
                    <xdr:colOff>38100</xdr:colOff>
                    <xdr:row>234</xdr:row>
                    <xdr:rowOff>9525</xdr:rowOff>
                  </to>
                </anchor>
              </controlPr>
            </control>
          </mc:Choice>
        </mc:AlternateContent>
        <mc:AlternateContent xmlns:mc="http://schemas.openxmlformats.org/markup-compatibility/2006">
          <mc:Choice Requires="x14">
            <control shapeId="35628" r:id="rId780" name="Check Box 812">
              <controlPr defaultSize="0" autoFill="0" autoLine="0" autoPict="0">
                <anchor moveWithCells="1">
                  <from>
                    <xdr:col>53</xdr:col>
                    <xdr:colOff>142875</xdr:colOff>
                    <xdr:row>234</xdr:row>
                    <xdr:rowOff>190500</xdr:rowOff>
                  </from>
                  <to>
                    <xdr:col>55</xdr:col>
                    <xdr:colOff>38100</xdr:colOff>
                    <xdr:row>236</xdr:row>
                    <xdr:rowOff>9525</xdr:rowOff>
                  </to>
                </anchor>
              </controlPr>
            </control>
          </mc:Choice>
        </mc:AlternateContent>
        <mc:AlternateContent xmlns:mc="http://schemas.openxmlformats.org/markup-compatibility/2006">
          <mc:Choice Requires="x14">
            <control shapeId="35629" r:id="rId781" name="Check Box 813">
              <controlPr defaultSize="0" autoFill="0" autoLine="0" autoPict="0">
                <anchor moveWithCells="1">
                  <from>
                    <xdr:col>53</xdr:col>
                    <xdr:colOff>142875</xdr:colOff>
                    <xdr:row>233</xdr:row>
                    <xdr:rowOff>190500</xdr:rowOff>
                  </from>
                  <to>
                    <xdr:col>55</xdr:col>
                    <xdr:colOff>38100</xdr:colOff>
                    <xdr:row>235</xdr:row>
                    <xdr:rowOff>9525</xdr:rowOff>
                  </to>
                </anchor>
              </controlPr>
            </control>
          </mc:Choice>
        </mc:AlternateContent>
        <mc:AlternateContent xmlns:mc="http://schemas.openxmlformats.org/markup-compatibility/2006">
          <mc:Choice Requires="x14">
            <control shapeId="35630" r:id="rId782" name="Check Box 814">
              <controlPr defaultSize="0" autoFill="0" autoLine="0" autoPict="0">
                <anchor moveWithCells="1">
                  <from>
                    <xdr:col>53</xdr:col>
                    <xdr:colOff>142875</xdr:colOff>
                    <xdr:row>235</xdr:row>
                    <xdr:rowOff>190500</xdr:rowOff>
                  </from>
                  <to>
                    <xdr:col>55</xdr:col>
                    <xdr:colOff>38100</xdr:colOff>
                    <xdr:row>237</xdr:row>
                    <xdr:rowOff>9525</xdr:rowOff>
                  </to>
                </anchor>
              </controlPr>
            </control>
          </mc:Choice>
        </mc:AlternateContent>
        <mc:AlternateContent xmlns:mc="http://schemas.openxmlformats.org/markup-compatibility/2006">
          <mc:Choice Requires="x14">
            <control shapeId="35631" r:id="rId783" name="Check Box 815">
              <controlPr defaultSize="0" autoFill="0" autoLine="0" autoPict="0">
                <anchor moveWithCells="1">
                  <from>
                    <xdr:col>53</xdr:col>
                    <xdr:colOff>142875</xdr:colOff>
                    <xdr:row>237</xdr:row>
                    <xdr:rowOff>190500</xdr:rowOff>
                  </from>
                  <to>
                    <xdr:col>55</xdr:col>
                    <xdr:colOff>38100</xdr:colOff>
                    <xdr:row>239</xdr:row>
                    <xdr:rowOff>9525</xdr:rowOff>
                  </to>
                </anchor>
              </controlPr>
            </control>
          </mc:Choice>
        </mc:AlternateContent>
        <mc:AlternateContent xmlns:mc="http://schemas.openxmlformats.org/markup-compatibility/2006">
          <mc:Choice Requires="x14">
            <control shapeId="35632" r:id="rId784" name="Check Box 816">
              <controlPr defaultSize="0" autoFill="0" autoLine="0" autoPict="0">
                <anchor moveWithCells="1">
                  <from>
                    <xdr:col>53</xdr:col>
                    <xdr:colOff>142875</xdr:colOff>
                    <xdr:row>236</xdr:row>
                    <xdr:rowOff>190500</xdr:rowOff>
                  </from>
                  <to>
                    <xdr:col>55</xdr:col>
                    <xdr:colOff>38100</xdr:colOff>
                    <xdr:row>238</xdr:row>
                    <xdr:rowOff>9525</xdr:rowOff>
                  </to>
                </anchor>
              </controlPr>
            </control>
          </mc:Choice>
        </mc:AlternateContent>
        <mc:AlternateContent xmlns:mc="http://schemas.openxmlformats.org/markup-compatibility/2006">
          <mc:Choice Requires="x14">
            <control shapeId="35633" r:id="rId785" name="Check Box 817">
              <controlPr defaultSize="0" autoFill="0" autoLine="0" autoPict="0">
                <anchor moveWithCells="1">
                  <from>
                    <xdr:col>53</xdr:col>
                    <xdr:colOff>142875</xdr:colOff>
                    <xdr:row>238</xdr:row>
                    <xdr:rowOff>190500</xdr:rowOff>
                  </from>
                  <to>
                    <xdr:col>55</xdr:col>
                    <xdr:colOff>38100</xdr:colOff>
                    <xdr:row>240</xdr:row>
                    <xdr:rowOff>9525</xdr:rowOff>
                  </to>
                </anchor>
              </controlPr>
            </control>
          </mc:Choice>
        </mc:AlternateContent>
        <mc:AlternateContent xmlns:mc="http://schemas.openxmlformats.org/markup-compatibility/2006">
          <mc:Choice Requires="x14">
            <control shapeId="35634" r:id="rId786" name="Check Box 818">
              <controlPr defaultSize="0" autoFill="0" autoLine="0" autoPict="0">
                <anchor moveWithCells="1">
                  <from>
                    <xdr:col>53</xdr:col>
                    <xdr:colOff>142875</xdr:colOff>
                    <xdr:row>240</xdr:row>
                    <xdr:rowOff>190500</xdr:rowOff>
                  </from>
                  <to>
                    <xdr:col>55</xdr:col>
                    <xdr:colOff>38100</xdr:colOff>
                    <xdr:row>242</xdr:row>
                    <xdr:rowOff>9525</xdr:rowOff>
                  </to>
                </anchor>
              </controlPr>
            </control>
          </mc:Choice>
        </mc:AlternateContent>
        <mc:AlternateContent xmlns:mc="http://schemas.openxmlformats.org/markup-compatibility/2006">
          <mc:Choice Requires="x14">
            <control shapeId="35635" r:id="rId787" name="Check Box 819">
              <controlPr defaultSize="0" autoFill="0" autoLine="0" autoPict="0">
                <anchor moveWithCells="1">
                  <from>
                    <xdr:col>53</xdr:col>
                    <xdr:colOff>142875</xdr:colOff>
                    <xdr:row>239</xdr:row>
                    <xdr:rowOff>190500</xdr:rowOff>
                  </from>
                  <to>
                    <xdr:col>55</xdr:col>
                    <xdr:colOff>38100</xdr:colOff>
                    <xdr:row>241</xdr:row>
                    <xdr:rowOff>9525</xdr:rowOff>
                  </to>
                </anchor>
              </controlPr>
            </control>
          </mc:Choice>
        </mc:AlternateContent>
        <mc:AlternateContent xmlns:mc="http://schemas.openxmlformats.org/markup-compatibility/2006">
          <mc:Choice Requires="x14">
            <control shapeId="35636" r:id="rId788" name="Check Box 820">
              <controlPr defaultSize="0" autoFill="0" autoLine="0" autoPict="0">
                <anchor moveWithCells="1">
                  <from>
                    <xdr:col>53</xdr:col>
                    <xdr:colOff>142875</xdr:colOff>
                    <xdr:row>241</xdr:row>
                    <xdr:rowOff>190500</xdr:rowOff>
                  </from>
                  <to>
                    <xdr:col>55</xdr:col>
                    <xdr:colOff>38100</xdr:colOff>
                    <xdr:row>243</xdr:row>
                    <xdr:rowOff>9525</xdr:rowOff>
                  </to>
                </anchor>
              </controlPr>
            </control>
          </mc:Choice>
        </mc:AlternateContent>
        <mc:AlternateContent xmlns:mc="http://schemas.openxmlformats.org/markup-compatibility/2006">
          <mc:Choice Requires="x14">
            <control shapeId="35637" r:id="rId789" name="Check Box 821">
              <controlPr defaultSize="0" autoFill="0" autoLine="0" autoPict="0">
                <anchor moveWithCells="1">
                  <from>
                    <xdr:col>53</xdr:col>
                    <xdr:colOff>142875</xdr:colOff>
                    <xdr:row>243</xdr:row>
                    <xdr:rowOff>190500</xdr:rowOff>
                  </from>
                  <to>
                    <xdr:col>55</xdr:col>
                    <xdr:colOff>38100</xdr:colOff>
                    <xdr:row>245</xdr:row>
                    <xdr:rowOff>9525</xdr:rowOff>
                  </to>
                </anchor>
              </controlPr>
            </control>
          </mc:Choice>
        </mc:AlternateContent>
        <mc:AlternateContent xmlns:mc="http://schemas.openxmlformats.org/markup-compatibility/2006">
          <mc:Choice Requires="x14">
            <control shapeId="35638" r:id="rId790" name="Check Box 822">
              <controlPr defaultSize="0" autoFill="0" autoLine="0" autoPict="0">
                <anchor moveWithCells="1">
                  <from>
                    <xdr:col>53</xdr:col>
                    <xdr:colOff>142875</xdr:colOff>
                    <xdr:row>242</xdr:row>
                    <xdr:rowOff>190500</xdr:rowOff>
                  </from>
                  <to>
                    <xdr:col>55</xdr:col>
                    <xdr:colOff>38100</xdr:colOff>
                    <xdr:row>244</xdr:row>
                    <xdr:rowOff>9525</xdr:rowOff>
                  </to>
                </anchor>
              </controlPr>
            </control>
          </mc:Choice>
        </mc:AlternateContent>
        <mc:AlternateContent xmlns:mc="http://schemas.openxmlformats.org/markup-compatibility/2006">
          <mc:Choice Requires="x14">
            <control shapeId="35639" r:id="rId791" name="Check Box 823">
              <controlPr defaultSize="0" autoFill="0" autoLine="0" autoPict="0">
                <anchor moveWithCells="1">
                  <from>
                    <xdr:col>53</xdr:col>
                    <xdr:colOff>142875</xdr:colOff>
                    <xdr:row>244</xdr:row>
                    <xdr:rowOff>190500</xdr:rowOff>
                  </from>
                  <to>
                    <xdr:col>55</xdr:col>
                    <xdr:colOff>38100</xdr:colOff>
                    <xdr:row>246</xdr:row>
                    <xdr:rowOff>9525</xdr:rowOff>
                  </to>
                </anchor>
              </controlPr>
            </control>
          </mc:Choice>
        </mc:AlternateContent>
        <mc:AlternateContent xmlns:mc="http://schemas.openxmlformats.org/markup-compatibility/2006">
          <mc:Choice Requires="x14">
            <control shapeId="35640" r:id="rId792" name="Check Box 824">
              <controlPr defaultSize="0" autoFill="0" autoLine="0" autoPict="0">
                <anchor moveWithCells="1">
                  <from>
                    <xdr:col>53</xdr:col>
                    <xdr:colOff>142875</xdr:colOff>
                    <xdr:row>246</xdr:row>
                    <xdr:rowOff>190500</xdr:rowOff>
                  </from>
                  <to>
                    <xdr:col>55</xdr:col>
                    <xdr:colOff>38100</xdr:colOff>
                    <xdr:row>248</xdr:row>
                    <xdr:rowOff>9525</xdr:rowOff>
                  </to>
                </anchor>
              </controlPr>
            </control>
          </mc:Choice>
        </mc:AlternateContent>
        <mc:AlternateContent xmlns:mc="http://schemas.openxmlformats.org/markup-compatibility/2006">
          <mc:Choice Requires="x14">
            <control shapeId="35641" r:id="rId793" name="Check Box 825">
              <controlPr defaultSize="0" autoFill="0" autoLine="0" autoPict="0">
                <anchor moveWithCells="1">
                  <from>
                    <xdr:col>53</xdr:col>
                    <xdr:colOff>142875</xdr:colOff>
                    <xdr:row>245</xdr:row>
                    <xdr:rowOff>190500</xdr:rowOff>
                  </from>
                  <to>
                    <xdr:col>55</xdr:col>
                    <xdr:colOff>38100</xdr:colOff>
                    <xdr:row>247</xdr:row>
                    <xdr:rowOff>9525</xdr:rowOff>
                  </to>
                </anchor>
              </controlPr>
            </control>
          </mc:Choice>
        </mc:AlternateContent>
        <mc:AlternateContent xmlns:mc="http://schemas.openxmlformats.org/markup-compatibility/2006">
          <mc:Choice Requires="x14">
            <control shapeId="35642" r:id="rId794" name="Check Box 826">
              <controlPr defaultSize="0" autoFill="0" autoLine="0" autoPict="0">
                <anchor moveWithCells="1">
                  <from>
                    <xdr:col>53</xdr:col>
                    <xdr:colOff>142875</xdr:colOff>
                    <xdr:row>247</xdr:row>
                    <xdr:rowOff>190500</xdr:rowOff>
                  </from>
                  <to>
                    <xdr:col>55</xdr:col>
                    <xdr:colOff>38100</xdr:colOff>
                    <xdr:row>249</xdr:row>
                    <xdr:rowOff>9525</xdr:rowOff>
                  </to>
                </anchor>
              </controlPr>
            </control>
          </mc:Choice>
        </mc:AlternateContent>
        <mc:AlternateContent xmlns:mc="http://schemas.openxmlformats.org/markup-compatibility/2006">
          <mc:Choice Requires="x14">
            <control shapeId="35643" r:id="rId795" name="Check Box 827">
              <controlPr defaultSize="0" autoFill="0" autoLine="0" autoPict="0">
                <anchor moveWithCells="1">
                  <from>
                    <xdr:col>53</xdr:col>
                    <xdr:colOff>142875</xdr:colOff>
                    <xdr:row>249</xdr:row>
                    <xdr:rowOff>190500</xdr:rowOff>
                  </from>
                  <to>
                    <xdr:col>55</xdr:col>
                    <xdr:colOff>38100</xdr:colOff>
                    <xdr:row>251</xdr:row>
                    <xdr:rowOff>9525</xdr:rowOff>
                  </to>
                </anchor>
              </controlPr>
            </control>
          </mc:Choice>
        </mc:AlternateContent>
        <mc:AlternateContent xmlns:mc="http://schemas.openxmlformats.org/markup-compatibility/2006">
          <mc:Choice Requires="x14">
            <control shapeId="35644" r:id="rId796" name="Check Box 828">
              <controlPr defaultSize="0" autoFill="0" autoLine="0" autoPict="0">
                <anchor moveWithCells="1">
                  <from>
                    <xdr:col>53</xdr:col>
                    <xdr:colOff>142875</xdr:colOff>
                    <xdr:row>248</xdr:row>
                    <xdr:rowOff>190500</xdr:rowOff>
                  </from>
                  <to>
                    <xdr:col>55</xdr:col>
                    <xdr:colOff>38100</xdr:colOff>
                    <xdr:row>250</xdr:row>
                    <xdr:rowOff>9525</xdr:rowOff>
                  </to>
                </anchor>
              </controlPr>
            </control>
          </mc:Choice>
        </mc:AlternateContent>
        <mc:AlternateContent xmlns:mc="http://schemas.openxmlformats.org/markup-compatibility/2006">
          <mc:Choice Requires="x14">
            <control shapeId="35645" r:id="rId797" name="Check Box 829">
              <controlPr defaultSize="0" autoFill="0" autoLine="0" autoPict="0">
                <anchor moveWithCells="1">
                  <from>
                    <xdr:col>53</xdr:col>
                    <xdr:colOff>142875</xdr:colOff>
                    <xdr:row>250</xdr:row>
                    <xdr:rowOff>190500</xdr:rowOff>
                  </from>
                  <to>
                    <xdr:col>55</xdr:col>
                    <xdr:colOff>38100</xdr:colOff>
                    <xdr:row>252</xdr:row>
                    <xdr:rowOff>9525</xdr:rowOff>
                  </to>
                </anchor>
              </controlPr>
            </control>
          </mc:Choice>
        </mc:AlternateContent>
        <mc:AlternateContent xmlns:mc="http://schemas.openxmlformats.org/markup-compatibility/2006">
          <mc:Choice Requires="x14">
            <control shapeId="35646" r:id="rId798" name="Check Box 830">
              <controlPr defaultSize="0" autoFill="0" autoLine="0" autoPict="0">
                <anchor moveWithCells="1">
                  <from>
                    <xdr:col>53</xdr:col>
                    <xdr:colOff>142875</xdr:colOff>
                    <xdr:row>252</xdr:row>
                    <xdr:rowOff>190500</xdr:rowOff>
                  </from>
                  <to>
                    <xdr:col>55</xdr:col>
                    <xdr:colOff>38100</xdr:colOff>
                    <xdr:row>254</xdr:row>
                    <xdr:rowOff>9525</xdr:rowOff>
                  </to>
                </anchor>
              </controlPr>
            </control>
          </mc:Choice>
        </mc:AlternateContent>
        <mc:AlternateContent xmlns:mc="http://schemas.openxmlformats.org/markup-compatibility/2006">
          <mc:Choice Requires="x14">
            <control shapeId="35647" r:id="rId799" name="Check Box 831">
              <controlPr defaultSize="0" autoFill="0" autoLine="0" autoPict="0">
                <anchor moveWithCells="1">
                  <from>
                    <xdr:col>53</xdr:col>
                    <xdr:colOff>142875</xdr:colOff>
                    <xdr:row>251</xdr:row>
                    <xdr:rowOff>190500</xdr:rowOff>
                  </from>
                  <to>
                    <xdr:col>55</xdr:col>
                    <xdr:colOff>38100</xdr:colOff>
                    <xdr:row>253</xdr:row>
                    <xdr:rowOff>9525</xdr:rowOff>
                  </to>
                </anchor>
              </controlPr>
            </control>
          </mc:Choice>
        </mc:AlternateContent>
        <mc:AlternateContent xmlns:mc="http://schemas.openxmlformats.org/markup-compatibility/2006">
          <mc:Choice Requires="x14">
            <control shapeId="35648" r:id="rId800" name="Check Box 832">
              <controlPr defaultSize="0" autoFill="0" autoLine="0" autoPict="0">
                <anchor moveWithCells="1">
                  <from>
                    <xdr:col>53</xdr:col>
                    <xdr:colOff>142875</xdr:colOff>
                    <xdr:row>253</xdr:row>
                    <xdr:rowOff>190500</xdr:rowOff>
                  </from>
                  <to>
                    <xdr:col>55</xdr:col>
                    <xdr:colOff>38100</xdr:colOff>
                    <xdr:row>255</xdr:row>
                    <xdr:rowOff>9525</xdr:rowOff>
                  </to>
                </anchor>
              </controlPr>
            </control>
          </mc:Choice>
        </mc:AlternateContent>
        <mc:AlternateContent xmlns:mc="http://schemas.openxmlformats.org/markup-compatibility/2006">
          <mc:Choice Requires="x14">
            <control shapeId="35649" r:id="rId801" name="Check Box 833">
              <controlPr defaultSize="0" autoFill="0" autoLine="0" autoPict="0">
                <anchor moveWithCells="1">
                  <from>
                    <xdr:col>53</xdr:col>
                    <xdr:colOff>142875</xdr:colOff>
                    <xdr:row>255</xdr:row>
                    <xdr:rowOff>190500</xdr:rowOff>
                  </from>
                  <to>
                    <xdr:col>55</xdr:col>
                    <xdr:colOff>38100</xdr:colOff>
                    <xdr:row>257</xdr:row>
                    <xdr:rowOff>9525</xdr:rowOff>
                  </to>
                </anchor>
              </controlPr>
            </control>
          </mc:Choice>
        </mc:AlternateContent>
        <mc:AlternateContent xmlns:mc="http://schemas.openxmlformats.org/markup-compatibility/2006">
          <mc:Choice Requires="x14">
            <control shapeId="35650" r:id="rId802" name="Check Box 834">
              <controlPr defaultSize="0" autoFill="0" autoLine="0" autoPict="0">
                <anchor moveWithCells="1">
                  <from>
                    <xdr:col>53</xdr:col>
                    <xdr:colOff>142875</xdr:colOff>
                    <xdr:row>254</xdr:row>
                    <xdr:rowOff>190500</xdr:rowOff>
                  </from>
                  <to>
                    <xdr:col>55</xdr:col>
                    <xdr:colOff>38100</xdr:colOff>
                    <xdr:row>256</xdr:row>
                    <xdr:rowOff>9525</xdr:rowOff>
                  </to>
                </anchor>
              </controlPr>
            </control>
          </mc:Choice>
        </mc:AlternateContent>
        <mc:AlternateContent xmlns:mc="http://schemas.openxmlformats.org/markup-compatibility/2006">
          <mc:Choice Requires="x14">
            <control shapeId="35651" r:id="rId803" name="Check Box 835">
              <controlPr defaultSize="0" autoFill="0" autoLine="0" autoPict="0">
                <anchor moveWithCells="1">
                  <from>
                    <xdr:col>53</xdr:col>
                    <xdr:colOff>142875</xdr:colOff>
                    <xdr:row>256</xdr:row>
                    <xdr:rowOff>190500</xdr:rowOff>
                  </from>
                  <to>
                    <xdr:col>55</xdr:col>
                    <xdr:colOff>38100</xdr:colOff>
                    <xdr:row>258</xdr:row>
                    <xdr:rowOff>9525</xdr:rowOff>
                  </to>
                </anchor>
              </controlPr>
            </control>
          </mc:Choice>
        </mc:AlternateContent>
        <mc:AlternateContent xmlns:mc="http://schemas.openxmlformats.org/markup-compatibility/2006">
          <mc:Choice Requires="x14">
            <control shapeId="35652" r:id="rId804" name="Check Box 836">
              <controlPr defaultSize="0" autoFill="0" autoLine="0" autoPict="0">
                <anchor moveWithCells="1">
                  <from>
                    <xdr:col>53</xdr:col>
                    <xdr:colOff>142875</xdr:colOff>
                    <xdr:row>258</xdr:row>
                    <xdr:rowOff>190500</xdr:rowOff>
                  </from>
                  <to>
                    <xdr:col>55</xdr:col>
                    <xdr:colOff>38100</xdr:colOff>
                    <xdr:row>260</xdr:row>
                    <xdr:rowOff>9525</xdr:rowOff>
                  </to>
                </anchor>
              </controlPr>
            </control>
          </mc:Choice>
        </mc:AlternateContent>
        <mc:AlternateContent xmlns:mc="http://schemas.openxmlformats.org/markup-compatibility/2006">
          <mc:Choice Requires="x14">
            <control shapeId="35653" r:id="rId805" name="Check Box 837">
              <controlPr defaultSize="0" autoFill="0" autoLine="0" autoPict="0">
                <anchor moveWithCells="1">
                  <from>
                    <xdr:col>53</xdr:col>
                    <xdr:colOff>142875</xdr:colOff>
                    <xdr:row>257</xdr:row>
                    <xdr:rowOff>190500</xdr:rowOff>
                  </from>
                  <to>
                    <xdr:col>55</xdr:col>
                    <xdr:colOff>38100</xdr:colOff>
                    <xdr:row>259</xdr:row>
                    <xdr:rowOff>9525</xdr:rowOff>
                  </to>
                </anchor>
              </controlPr>
            </control>
          </mc:Choice>
        </mc:AlternateContent>
        <mc:AlternateContent xmlns:mc="http://schemas.openxmlformats.org/markup-compatibility/2006">
          <mc:Choice Requires="x14">
            <control shapeId="35654" r:id="rId806" name="Check Box 838">
              <controlPr defaultSize="0" autoFill="0" autoLine="0" autoPict="0">
                <anchor moveWithCells="1">
                  <from>
                    <xdr:col>53</xdr:col>
                    <xdr:colOff>142875</xdr:colOff>
                    <xdr:row>259</xdr:row>
                    <xdr:rowOff>190500</xdr:rowOff>
                  </from>
                  <to>
                    <xdr:col>55</xdr:col>
                    <xdr:colOff>38100</xdr:colOff>
                    <xdr:row>261</xdr:row>
                    <xdr:rowOff>9525</xdr:rowOff>
                  </to>
                </anchor>
              </controlPr>
            </control>
          </mc:Choice>
        </mc:AlternateContent>
        <mc:AlternateContent xmlns:mc="http://schemas.openxmlformats.org/markup-compatibility/2006">
          <mc:Choice Requires="x14">
            <control shapeId="35655" r:id="rId807" name="Check Box 839">
              <controlPr defaultSize="0" autoFill="0" autoLine="0" autoPict="0">
                <anchor moveWithCells="1">
                  <from>
                    <xdr:col>53</xdr:col>
                    <xdr:colOff>142875</xdr:colOff>
                    <xdr:row>261</xdr:row>
                    <xdr:rowOff>190500</xdr:rowOff>
                  </from>
                  <to>
                    <xdr:col>55</xdr:col>
                    <xdr:colOff>38100</xdr:colOff>
                    <xdr:row>263</xdr:row>
                    <xdr:rowOff>9525</xdr:rowOff>
                  </to>
                </anchor>
              </controlPr>
            </control>
          </mc:Choice>
        </mc:AlternateContent>
        <mc:AlternateContent xmlns:mc="http://schemas.openxmlformats.org/markup-compatibility/2006">
          <mc:Choice Requires="x14">
            <control shapeId="35656" r:id="rId808" name="Check Box 840">
              <controlPr defaultSize="0" autoFill="0" autoLine="0" autoPict="0">
                <anchor moveWithCells="1">
                  <from>
                    <xdr:col>53</xdr:col>
                    <xdr:colOff>142875</xdr:colOff>
                    <xdr:row>260</xdr:row>
                    <xdr:rowOff>190500</xdr:rowOff>
                  </from>
                  <to>
                    <xdr:col>55</xdr:col>
                    <xdr:colOff>38100</xdr:colOff>
                    <xdr:row>262</xdr:row>
                    <xdr:rowOff>9525</xdr:rowOff>
                  </to>
                </anchor>
              </controlPr>
            </control>
          </mc:Choice>
        </mc:AlternateContent>
        <mc:AlternateContent xmlns:mc="http://schemas.openxmlformats.org/markup-compatibility/2006">
          <mc:Choice Requires="x14">
            <control shapeId="35657" r:id="rId809" name="Check Box 841">
              <controlPr defaultSize="0" autoFill="0" autoLine="0" autoPict="0">
                <anchor moveWithCells="1">
                  <from>
                    <xdr:col>53</xdr:col>
                    <xdr:colOff>142875</xdr:colOff>
                    <xdr:row>262</xdr:row>
                    <xdr:rowOff>190500</xdr:rowOff>
                  </from>
                  <to>
                    <xdr:col>55</xdr:col>
                    <xdr:colOff>38100</xdr:colOff>
                    <xdr:row>264</xdr:row>
                    <xdr:rowOff>9525</xdr:rowOff>
                  </to>
                </anchor>
              </controlPr>
            </control>
          </mc:Choice>
        </mc:AlternateContent>
        <mc:AlternateContent xmlns:mc="http://schemas.openxmlformats.org/markup-compatibility/2006">
          <mc:Choice Requires="x14">
            <control shapeId="35658" r:id="rId810" name="Check Box 842">
              <controlPr defaultSize="0" autoFill="0" autoLine="0" autoPict="0">
                <anchor moveWithCells="1">
                  <from>
                    <xdr:col>53</xdr:col>
                    <xdr:colOff>142875</xdr:colOff>
                    <xdr:row>264</xdr:row>
                    <xdr:rowOff>190500</xdr:rowOff>
                  </from>
                  <to>
                    <xdr:col>55</xdr:col>
                    <xdr:colOff>38100</xdr:colOff>
                    <xdr:row>266</xdr:row>
                    <xdr:rowOff>9525</xdr:rowOff>
                  </to>
                </anchor>
              </controlPr>
            </control>
          </mc:Choice>
        </mc:AlternateContent>
        <mc:AlternateContent xmlns:mc="http://schemas.openxmlformats.org/markup-compatibility/2006">
          <mc:Choice Requires="x14">
            <control shapeId="35659" r:id="rId811" name="Check Box 843">
              <controlPr defaultSize="0" autoFill="0" autoLine="0" autoPict="0">
                <anchor moveWithCells="1">
                  <from>
                    <xdr:col>53</xdr:col>
                    <xdr:colOff>142875</xdr:colOff>
                    <xdr:row>263</xdr:row>
                    <xdr:rowOff>190500</xdr:rowOff>
                  </from>
                  <to>
                    <xdr:col>55</xdr:col>
                    <xdr:colOff>38100</xdr:colOff>
                    <xdr:row>265</xdr:row>
                    <xdr:rowOff>9525</xdr:rowOff>
                  </to>
                </anchor>
              </controlPr>
            </control>
          </mc:Choice>
        </mc:AlternateContent>
        <mc:AlternateContent xmlns:mc="http://schemas.openxmlformats.org/markup-compatibility/2006">
          <mc:Choice Requires="x14">
            <control shapeId="35660" r:id="rId812" name="Check Box 844">
              <controlPr defaultSize="0" autoFill="0" autoLine="0" autoPict="0">
                <anchor moveWithCells="1">
                  <from>
                    <xdr:col>53</xdr:col>
                    <xdr:colOff>142875</xdr:colOff>
                    <xdr:row>265</xdr:row>
                    <xdr:rowOff>190500</xdr:rowOff>
                  </from>
                  <to>
                    <xdr:col>55</xdr:col>
                    <xdr:colOff>38100</xdr:colOff>
                    <xdr:row>267</xdr:row>
                    <xdr:rowOff>9525</xdr:rowOff>
                  </to>
                </anchor>
              </controlPr>
            </control>
          </mc:Choice>
        </mc:AlternateContent>
        <mc:AlternateContent xmlns:mc="http://schemas.openxmlformats.org/markup-compatibility/2006">
          <mc:Choice Requires="x14">
            <control shapeId="35661" r:id="rId813" name="Check Box 845">
              <controlPr defaultSize="0" autoFill="0" autoLine="0" autoPict="0">
                <anchor moveWithCells="1">
                  <from>
                    <xdr:col>53</xdr:col>
                    <xdr:colOff>142875</xdr:colOff>
                    <xdr:row>267</xdr:row>
                    <xdr:rowOff>190500</xdr:rowOff>
                  </from>
                  <to>
                    <xdr:col>55</xdr:col>
                    <xdr:colOff>38100</xdr:colOff>
                    <xdr:row>269</xdr:row>
                    <xdr:rowOff>9525</xdr:rowOff>
                  </to>
                </anchor>
              </controlPr>
            </control>
          </mc:Choice>
        </mc:AlternateContent>
        <mc:AlternateContent xmlns:mc="http://schemas.openxmlformats.org/markup-compatibility/2006">
          <mc:Choice Requires="x14">
            <control shapeId="35662" r:id="rId814" name="Check Box 846">
              <controlPr defaultSize="0" autoFill="0" autoLine="0" autoPict="0">
                <anchor moveWithCells="1">
                  <from>
                    <xdr:col>53</xdr:col>
                    <xdr:colOff>142875</xdr:colOff>
                    <xdr:row>266</xdr:row>
                    <xdr:rowOff>190500</xdr:rowOff>
                  </from>
                  <to>
                    <xdr:col>55</xdr:col>
                    <xdr:colOff>38100</xdr:colOff>
                    <xdr:row>268</xdr:row>
                    <xdr:rowOff>9525</xdr:rowOff>
                  </to>
                </anchor>
              </controlPr>
            </control>
          </mc:Choice>
        </mc:AlternateContent>
        <mc:AlternateContent xmlns:mc="http://schemas.openxmlformats.org/markup-compatibility/2006">
          <mc:Choice Requires="x14">
            <control shapeId="35663" r:id="rId815" name="Check Box 847">
              <controlPr defaultSize="0" autoFill="0" autoLine="0" autoPict="0">
                <anchor moveWithCells="1">
                  <from>
                    <xdr:col>53</xdr:col>
                    <xdr:colOff>142875</xdr:colOff>
                    <xdr:row>268</xdr:row>
                    <xdr:rowOff>190500</xdr:rowOff>
                  </from>
                  <to>
                    <xdr:col>55</xdr:col>
                    <xdr:colOff>38100</xdr:colOff>
                    <xdr:row>270</xdr:row>
                    <xdr:rowOff>9525</xdr:rowOff>
                  </to>
                </anchor>
              </controlPr>
            </control>
          </mc:Choice>
        </mc:AlternateContent>
        <mc:AlternateContent xmlns:mc="http://schemas.openxmlformats.org/markup-compatibility/2006">
          <mc:Choice Requires="x14">
            <control shapeId="35664" r:id="rId816" name="Check Box 848">
              <controlPr defaultSize="0" autoFill="0" autoLine="0" autoPict="0">
                <anchor moveWithCells="1">
                  <from>
                    <xdr:col>53</xdr:col>
                    <xdr:colOff>142875</xdr:colOff>
                    <xdr:row>270</xdr:row>
                    <xdr:rowOff>190500</xdr:rowOff>
                  </from>
                  <to>
                    <xdr:col>55</xdr:col>
                    <xdr:colOff>38100</xdr:colOff>
                    <xdr:row>272</xdr:row>
                    <xdr:rowOff>9525</xdr:rowOff>
                  </to>
                </anchor>
              </controlPr>
            </control>
          </mc:Choice>
        </mc:AlternateContent>
        <mc:AlternateContent xmlns:mc="http://schemas.openxmlformats.org/markup-compatibility/2006">
          <mc:Choice Requires="x14">
            <control shapeId="35665" r:id="rId817" name="Check Box 849">
              <controlPr defaultSize="0" autoFill="0" autoLine="0" autoPict="0">
                <anchor moveWithCells="1">
                  <from>
                    <xdr:col>53</xdr:col>
                    <xdr:colOff>142875</xdr:colOff>
                    <xdr:row>269</xdr:row>
                    <xdr:rowOff>190500</xdr:rowOff>
                  </from>
                  <to>
                    <xdr:col>55</xdr:col>
                    <xdr:colOff>38100</xdr:colOff>
                    <xdr:row>271</xdr:row>
                    <xdr:rowOff>9525</xdr:rowOff>
                  </to>
                </anchor>
              </controlPr>
            </control>
          </mc:Choice>
        </mc:AlternateContent>
        <mc:AlternateContent xmlns:mc="http://schemas.openxmlformats.org/markup-compatibility/2006">
          <mc:Choice Requires="x14">
            <control shapeId="35666" r:id="rId818" name="Check Box 850">
              <controlPr defaultSize="0" autoFill="0" autoLine="0" autoPict="0">
                <anchor moveWithCells="1">
                  <from>
                    <xdr:col>53</xdr:col>
                    <xdr:colOff>142875</xdr:colOff>
                    <xdr:row>271</xdr:row>
                    <xdr:rowOff>190500</xdr:rowOff>
                  </from>
                  <to>
                    <xdr:col>55</xdr:col>
                    <xdr:colOff>38100</xdr:colOff>
                    <xdr:row>273</xdr:row>
                    <xdr:rowOff>9525</xdr:rowOff>
                  </to>
                </anchor>
              </controlPr>
            </control>
          </mc:Choice>
        </mc:AlternateContent>
        <mc:AlternateContent xmlns:mc="http://schemas.openxmlformats.org/markup-compatibility/2006">
          <mc:Choice Requires="x14">
            <control shapeId="35667" r:id="rId819" name="Check Box 851">
              <controlPr defaultSize="0" autoFill="0" autoLine="0" autoPict="0">
                <anchor moveWithCells="1">
                  <from>
                    <xdr:col>53</xdr:col>
                    <xdr:colOff>142875</xdr:colOff>
                    <xdr:row>273</xdr:row>
                    <xdr:rowOff>190500</xdr:rowOff>
                  </from>
                  <to>
                    <xdr:col>55</xdr:col>
                    <xdr:colOff>38100</xdr:colOff>
                    <xdr:row>275</xdr:row>
                    <xdr:rowOff>9525</xdr:rowOff>
                  </to>
                </anchor>
              </controlPr>
            </control>
          </mc:Choice>
        </mc:AlternateContent>
        <mc:AlternateContent xmlns:mc="http://schemas.openxmlformats.org/markup-compatibility/2006">
          <mc:Choice Requires="x14">
            <control shapeId="35668" r:id="rId820" name="Check Box 852">
              <controlPr defaultSize="0" autoFill="0" autoLine="0" autoPict="0">
                <anchor moveWithCells="1">
                  <from>
                    <xdr:col>53</xdr:col>
                    <xdr:colOff>142875</xdr:colOff>
                    <xdr:row>272</xdr:row>
                    <xdr:rowOff>190500</xdr:rowOff>
                  </from>
                  <to>
                    <xdr:col>55</xdr:col>
                    <xdr:colOff>38100</xdr:colOff>
                    <xdr:row>274</xdr:row>
                    <xdr:rowOff>9525</xdr:rowOff>
                  </to>
                </anchor>
              </controlPr>
            </control>
          </mc:Choice>
        </mc:AlternateContent>
        <mc:AlternateContent xmlns:mc="http://schemas.openxmlformats.org/markup-compatibility/2006">
          <mc:Choice Requires="x14">
            <control shapeId="35669" r:id="rId821" name="Check Box 853">
              <controlPr defaultSize="0" autoFill="0" autoLine="0" autoPict="0">
                <anchor moveWithCells="1">
                  <from>
                    <xdr:col>53</xdr:col>
                    <xdr:colOff>142875</xdr:colOff>
                    <xdr:row>285</xdr:row>
                    <xdr:rowOff>190500</xdr:rowOff>
                  </from>
                  <to>
                    <xdr:col>55</xdr:col>
                    <xdr:colOff>38100</xdr:colOff>
                    <xdr:row>287</xdr:row>
                    <xdr:rowOff>9525</xdr:rowOff>
                  </to>
                </anchor>
              </controlPr>
            </control>
          </mc:Choice>
        </mc:AlternateContent>
        <mc:AlternateContent xmlns:mc="http://schemas.openxmlformats.org/markup-compatibility/2006">
          <mc:Choice Requires="x14">
            <control shapeId="35670" r:id="rId822" name="Check Box 854">
              <controlPr defaultSize="0" autoFill="0" autoLine="0" autoPict="0">
                <anchor moveWithCells="1">
                  <from>
                    <xdr:col>53</xdr:col>
                    <xdr:colOff>142875</xdr:colOff>
                    <xdr:row>287</xdr:row>
                    <xdr:rowOff>190500</xdr:rowOff>
                  </from>
                  <to>
                    <xdr:col>55</xdr:col>
                    <xdr:colOff>38100</xdr:colOff>
                    <xdr:row>289</xdr:row>
                    <xdr:rowOff>9525</xdr:rowOff>
                  </to>
                </anchor>
              </controlPr>
            </control>
          </mc:Choice>
        </mc:AlternateContent>
        <mc:AlternateContent xmlns:mc="http://schemas.openxmlformats.org/markup-compatibility/2006">
          <mc:Choice Requires="x14">
            <control shapeId="35671" r:id="rId823" name="Check Box 855">
              <controlPr defaultSize="0" autoFill="0" autoLine="0" autoPict="0">
                <anchor moveWithCells="1">
                  <from>
                    <xdr:col>53</xdr:col>
                    <xdr:colOff>142875</xdr:colOff>
                    <xdr:row>286</xdr:row>
                    <xdr:rowOff>190500</xdr:rowOff>
                  </from>
                  <to>
                    <xdr:col>55</xdr:col>
                    <xdr:colOff>38100</xdr:colOff>
                    <xdr:row>288</xdr:row>
                    <xdr:rowOff>9525</xdr:rowOff>
                  </to>
                </anchor>
              </controlPr>
            </control>
          </mc:Choice>
        </mc:AlternateContent>
        <mc:AlternateContent xmlns:mc="http://schemas.openxmlformats.org/markup-compatibility/2006">
          <mc:Choice Requires="x14">
            <control shapeId="35672" r:id="rId824" name="Check Box 856">
              <controlPr defaultSize="0" autoFill="0" autoLine="0" autoPict="0">
                <anchor moveWithCells="1">
                  <from>
                    <xdr:col>53</xdr:col>
                    <xdr:colOff>152400</xdr:colOff>
                    <xdr:row>288</xdr:row>
                    <xdr:rowOff>190500</xdr:rowOff>
                  </from>
                  <to>
                    <xdr:col>55</xdr:col>
                    <xdr:colOff>47625</xdr:colOff>
                    <xdr:row>290</xdr:row>
                    <xdr:rowOff>9525</xdr:rowOff>
                  </to>
                </anchor>
              </controlPr>
            </control>
          </mc:Choice>
        </mc:AlternateContent>
        <mc:AlternateContent xmlns:mc="http://schemas.openxmlformats.org/markup-compatibility/2006">
          <mc:Choice Requires="x14">
            <control shapeId="35673" r:id="rId825" name="Check Box 857">
              <controlPr defaultSize="0" autoFill="0" autoLine="0" autoPict="0">
                <anchor moveWithCells="1">
                  <from>
                    <xdr:col>53</xdr:col>
                    <xdr:colOff>152400</xdr:colOff>
                    <xdr:row>289</xdr:row>
                    <xdr:rowOff>190500</xdr:rowOff>
                  </from>
                  <to>
                    <xdr:col>55</xdr:col>
                    <xdr:colOff>47625</xdr:colOff>
                    <xdr:row>291</xdr:row>
                    <xdr:rowOff>9525</xdr:rowOff>
                  </to>
                </anchor>
              </controlPr>
            </control>
          </mc:Choice>
        </mc:AlternateContent>
        <mc:AlternateContent xmlns:mc="http://schemas.openxmlformats.org/markup-compatibility/2006">
          <mc:Choice Requires="x14">
            <control shapeId="35674" r:id="rId826" name="Check Box 858">
              <controlPr defaultSize="0" autoFill="0" autoLine="0" autoPict="0">
                <anchor moveWithCells="1">
                  <from>
                    <xdr:col>53</xdr:col>
                    <xdr:colOff>152400</xdr:colOff>
                    <xdr:row>290</xdr:row>
                    <xdr:rowOff>190500</xdr:rowOff>
                  </from>
                  <to>
                    <xdr:col>55</xdr:col>
                    <xdr:colOff>47625</xdr:colOff>
                    <xdr:row>292</xdr:row>
                    <xdr:rowOff>9525</xdr:rowOff>
                  </to>
                </anchor>
              </controlPr>
            </control>
          </mc:Choice>
        </mc:AlternateContent>
        <mc:AlternateContent xmlns:mc="http://schemas.openxmlformats.org/markup-compatibility/2006">
          <mc:Choice Requires="x14">
            <control shapeId="35675" r:id="rId827" name="Check Box 859">
              <controlPr defaultSize="0" autoFill="0" autoLine="0" autoPict="0">
                <anchor moveWithCells="1">
                  <from>
                    <xdr:col>53</xdr:col>
                    <xdr:colOff>152400</xdr:colOff>
                    <xdr:row>292</xdr:row>
                    <xdr:rowOff>190500</xdr:rowOff>
                  </from>
                  <to>
                    <xdr:col>55</xdr:col>
                    <xdr:colOff>47625</xdr:colOff>
                    <xdr:row>294</xdr:row>
                    <xdr:rowOff>9525</xdr:rowOff>
                  </to>
                </anchor>
              </controlPr>
            </control>
          </mc:Choice>
        </mc:AlternateContent>
        <mc:AlternateContent xmlns:mc="http://schemas.openxmlformats.org/markup-compatibility/2006">
          <mc:Choice Requires="x14">
            <control shapeId="35676" r:id="rId828" name="Check Box 860">
              <controlPr defaultSize="0" autoFill="0" autoLine="0" autoPict="0">
                <anchor moveWithCells="1">
                  <from>
                    <xdr:col>53</xdr:col>
                    <xdr:colOff>152400</xdr:colOff>
                    <xdr:row>291</xdr:row>
                    <xdr:rowOff>190500</xdr:rowOff>
                  </from>
                  <to>
                    <xdr:col>55</xdr:col>
                    <xdr:colOff>47625</xdr:colOff>
                    <xdr:row>293</xdr:row>
                    <xdr:rowOff>9525</xdr:rowOff>
                  </to>
                </anchor>
              </controlPr>
            </control>
          </mc:Choice>
        </mc:AlternateContent>
        <mc:AlternateContent xmlns:mc="http://schemas.openxmlformats.org/markup-compatibility/2006">
          <mc:Choice Requires="x14">
            <control shapeId="35677" r:id="rId829" name="Check Box 861">
              <controlPr defaultSize="0" autoFill="0" autoLine="0" autoPict="0">
                <anchor moveWithCells="1">
                  <from>
                    <xdr:col>53</xdr:col>
                    <xdr:colOff>152400</xdr:colOff>
                    <xdr:row>293</xdr:row>
                    <xdr:rowOff>190500</xdr:rowOff>
                  </from>
                  <to>
                    <xdr:col>55</xdr:col>
                    <xdr:colOff>47625</xdr:colOff>
                    <xdr:row>295</xdr:row>
                    <xdr:rowOff>9525</xdr:rowOff>
                  </to>
                </anchor>
              </controlPr>
            </control>
          </mc:Choice>
        </mc:AlternateContent>
        <mc:AlternateContent xmlns:mc="http://schemas.openxmlformats.org/markup-compatibility/2006">
          <mc:Choice Requires="x14">
            <control shapeId="35678" r:id="rId830" name="Check Box 862">
              <controlPr defaultSize="0" autoFill="0" autoLine="0" autoPict="0">
                <anchor moveWithCells="1">
                  <from>
                    <xdr:col>53</xdr:col>
                    <xdr:colOff>152400</xdr:colOff>
                    <xdr:row>294</xdr:row>
                    <xdr:rowOff>190500</xdr:rowOff>
                  </from>
                  <to>
                    <xdr:col>55</xdr:col>
                    <xdr:colOff>47625</xdr:colOff>
                    <xdr:row>296</xdr:row>
                    <xdr:rowOff>9525</xdr:rowOff>
                  </to>
                </anchor>
              </controlPr>
            </control>
          </mc:Choice>
        </mc:AlternateContent>
        <mc:AlternateContent xmlns:mc="http://schemas.openxmlformats.org/markup-compatibility/2006">
          <mc:Choice Requires="x14">
            <control shapeId="35679" r:id="rId831" name="Check Box 863">
              <controlPr defaultSize="0" autoFill="0" autoLine="0" autoPict="0">
                <anchor moveWithCells="1">
                  <from>
                    <xdr:col>53</xdr:col>
                    <xdr:colOff>152400</xdr:colOff>
                    <xdr:row>295</xdr:row>
                    <xdr:rowOff>190500</xdr:rowOff>
                  </from>
                  <to>
                    <xdr:col>55</xdr:col>
                    <xdr:colOff>47625</xdr:colOff>
                    <xdr:row>297</xdr:row>
                    <xdr:rowOff>9525</xdr:rowOff>
                  </to>
                </anchor>
              </controlPr>
            </control>
          </mc:Choice>
        </mc:AlternateContent>
        <mc:AlternateContent xmlns:mc="http://schemas.openxmlformats.org/markup-compatibility/2006">
          <mc:Choice Requires="x14">
            <control shapeId="35680" r:id="rId832" name="Check Box 864">
              <controlPr defaultSize="0" autoFill="0" autoLine="0" autoPict="0">
                <anchor moveWithCells="1">
                  <from>
                    <xdr:col>53</xdr:col>
                    <xdr:colOff>152400</xdr:colOff>
                    <xdr:row>296</xdr:row>
                    <xdr:rowOff>190500</xdr:rowOff>
                  </from>
                  <to>
                    <xdr:col>55</xdr:col>
                    <xdr:colOff>47625</xdr:colOff>
                    <xdr:row>298</xdr:row>
                    <xdr:rowOff>9525</xdr:rowOff>
                  </to>
                </anchor>
              </controlPr>
            </control>
          </mc:Choice>
        </mc:AlternateContent>
        <mc:AlternateContent xmlns:mc="http://schemas.openxmlformats.org/markup-compatibility/2006">
          <mc:Choice Requires="x14">
            <control shapeId="35681" r:id="rId833" name="Check Box 865">
              <controlPr defaultSize="0" autoFill="0" autoLine="0" autoPict="0">
                <anchor moveWithCells="1">
                  <from>
                    <xdr:col>53</xdr:col>
                    <xdr:colOff>152400</xdr:colOff>
                    <xdr:row>298</xdr:row>
                    <xdr:rowOff>190500</xdr:rowOff>
                  </from>
                  <to>
                    <xdr:col>55</xdr:col>
                    <xdr:colOff>47625</xdr:colOff>
                    <xdr:row>300</xdr:row>
                    <xdr:rowOff>9525</xdr:rowOff>
                  </to>
                </anchor>
              </controlPr>
            </control>
          </mc:Choice>
        </mc:AlternateContent>
        <mc:AlternateContent xmlns:mc="http://schemas.openxmlformats.org/markup-compatibility/2006">
          <mc:Choice Requires="x14">
            <control shapeId="35682" r:id="rId834" name="Check Box 866">
              <controlPr defaultSize="0" autoFill="0" autoLine="0" autoPict="0">
                <anchor moveWithCells="1">
                  <from>
                    <xdr:col>53</xdr:col>
                    <xdr:colOff>152400</xdr:colOff>
                    <xdr:row>297</xdr:row>
                    <xdr:rowOff>190500</xdr:rowOff>
                  </from>
                  <to>
                    <xdr:col>55</xdr:col>
                    <xdr:colOff>47625</xdr:colOff>
                    <xdr:row>299</xdr:row>
                    <xdr:rowOff>9525</xdr:rowOff>
                  </to>
                </anchor>
              </controlPr>
            </control>
          </mc:Choice>
        </mc:AlternateContent>
        <mc:AlternateContent xmlns:mc="http://schemas.openxmlformats.org/markup-compatibility/2006">
          <mc:Choice Requires="x14">
            <control shapeId="35683" r:id="rId835" name="Check Box 867">
              <controlPr defaultSize="0" autoFill="0" autoLine="0" autoPict="0">
                <anchor moveWithCells="1">
                  <from>
                    <xdr:col>53</xdr:col>
                    <xdr:colOff>152400</xdr:colOff>
                    <xdr:row>299</xdr:row>
                    <xdr:rowOff>190500</xdr:rowOff>
                  </from>
                  <to>
                    <xdr:col>55</xdr:col>
                    <xdr:colOff>47625</xdr:colOff>
                    <xdr:row>301</xdr:row>
                    <xdr:rowOff>9525</xdr:rowOff>
                  </to>
                </anchor>
              </controlPr>
            </control>
          </mc:Choice>
        </mc:AlternateContent>
        <mc:AlternateContent xmlns:mc="http://schemas.openxmlformats.org/markup-compatibility/2006">
          <mc:Choice Requires="x14">
            <control shapeId="35684" r:id="rId836" name="Check Box 868">
              <controlPr defaultSize="0" autoFill="0" autoLine="0" autoPict="0">
                <anchor moveWithCells="1">
                  <from>
                    <xdr:col>53</xdr:col>
                    <xdr:colOff>152400</xdr:colOff>
                    <xdr:row>300</xdr:row>
                    <xdr:rowOff>190500</xdr:rowOff>
                  </from>
                  <to>
                    <xdr:col>55</xdr:col>
                    <xdr:colOff>47625</xdr:colOff>
                    <xdr:row>302</xdr:row>
                    <xdr:rowOff>9525</xdr:rowOff>
                  </to>
                </anchor>
              </controlPr>
            </control>
          </mc:Choice>
        </mc:AlternateContent>
        <mc:AlternateContent xmlns:mc="http://schemas.openxmlformats.org/markup-compatibility/2006">
          <mc:Choice Requires="x14">
            <control shapeId="35685" r:id="rId837" name="Check Box 869">
              <controlPr defaultSize="0" autoFill="0" autoLine="0" autoPict="0">
                <anchor moveWithCells="1">
                  <from>
                    <xdr:col>53</xdr:col>
                    <xdr:colOff>152400</xdr:colOff>
                    <xdr:row>301</xdr:row>
                    <xdr:rowOff>190500</xdr:rowOff>
                  </from>
                  <to>
                    <xdr:col>55</xdr:col>
                    <xdr:colOff>47625</xdr:colOff>
                    <xdr:row>303</xdr:row>
                    <xdr:rowOff>9525</xdr:rowOff>
                  </to>
                </anchor>
              </controlPr>
            </control>
          </mc:Choice>
        </mc:AlternateContent>
        <mc:AlternateContent xmlns:mc="http://schemas.openxmlformats.org/markup-compatibility/2006">
          <mc:Choice Requires="x14">
            <control shapeId="35686" r:id="rId838" name="Check Box 870">
              <controlPr defaultSize="0" autoFill="0" autoLine="0" autoPict="0">
                <anchor moveWithCells="1">
                  <from>
                    <xdr:col>53</xdr:col>
                    <xdr:colOff>152400</xdr:colOff>
                    <xdr:row>302</xdr:row>
                    <xdr:rowOff>190500</xdr:rowOff>
                  </from>
                  <to>
                    <xdr:col>55</xdr:col>
                    <xdr:colOff>47625</xdr:colOff>
                    <xdr:row>304</xdr:row>
                    <xdr:rowOff>9525</xdr:rowOff>
                  </to>
                </anchor>
              </controlPr>
            </control>
          </mc:Choice>
        </mc:AlternateContent>
        <mc:AlternateContent xmlns:mc="http://schemas.openxmlformats.org/markup-compatibility/2006">
          <mc:Choice Requires="x14">
            <control shapeId="35687" r:id="rId839" name="Check Box 871">
              <controlPr defaultSize="0" autoFill="0" autoLine="0" autoPict="0">
                <anchor moveWithCells="1">
                  <from>
                    <xdr:col>53</xdr:col>
                    <xdr:colOff>152400</xdr:colOff>
                    <xdr:row>303</xdr:row>
                    <xdr:rowOff>190500</xdr:rowOff>
                  </from>
                  <to>
                    <xdr:col>55</xdr:col>
                    <xdr:colOff>47625</xdr:colOff>
                    <xdr:row>305</xdr:row>
                    <xdr:rowOff>9525</xdr:rowOff>
                  </to>
                </anchor>
              </controlPr>
            </control>
          </mc:Choice>
        </mc:AlternateContent>
        <mc:AlternateContent xmlns:mc="http://schemas.openxmlformats.org/markup-compatibility/2006">
          <mc:Choice Requires="x14">
            <control shapeId="35688" r:id="rId840" name="Check Box 872">
              <controlPr defaultSize="0" autoFill="0" autoLine="0" autoPict="0">
                <anchor moveWithCells="1">
                  <from>
                    <xdr:col>53</xdr:col>
                    <xdr:colOff>152400</xdr:colOff>
                    <xdr:row>304</xdr:row>
                    <xdr:rowOff>190500</xdr:rowOff>
                  </from>
                  <to>
                    <xdr:col>55</xdr:col>
                    <xdr:colOff>47625</xdr:colOff>
                    <xdr:row>306</xdr:row>
                    <xdr:rowOff>9525</xdr:rowOff>
                  </to>
                </anchor>
              </controlPr>
            </control>
          </mc:Choice>
        </mc:AlternateContent>
        <mc:AlternateContent xmlns:mc="http://schemas.openxmlformats.org/markup-compatibility/2006">
          <mc:Choice Requires="x14">
            <control shapeId="35689" r:id="rId841" name="Check Box 873">
              <controlPr defaultSize="0" autoFill="0" autoLine="0" autoPict="0">
                <anchor moveWithCells="1">
                  <from>
                    <xdr:col>53</xdr:col>
                    <xdr:colOff>152400</xdr:colOff>
                    <xdr:row>305</xdr:row>
                    <xdr:rowOff>190500</xdr:rowOff>
                  </from>
                  <to>
                    <xdr:col>55</xdr:col>
                    <xdr:colOff>47625</xdr:colOff>
                    <xdr:row>307</xdr:row>
                    <xdr:rowOff>9525</xdr:rowOff>
                  </to>
                </anchor>
              </controlPr>
            </control>
          </mc:Choice>
        </mc:AlternateContent>
        <mc:AlternateContent xmlns:mc="http://schemas.openxmlformats.org/markup-compatibility/2006">
          <mc:Choice Requires="x14">
            <control shapeId="35690" r:id="rId842" name="Check Box 874">
              <controlPr defaultSize="0" autoFill="0" autoLine="0" autoPict="0">
                <anchor moveWithCells="1">
                  <from>
                    <xdr:col>53</xdr:col>
                    <xdr:colOff>152400</xdr:colOff>
                    <xdr:row>306</xdr:row>
                    <xdr:rowOff>190500</xdr:rowOff>
                  </from>
                  <to>
                    <xdr:col>55</xdr:col>
                    <xdr:colOff>47625</xdr:colOff>
                    <xdr:row>308</xdr:row>
                    <xdr:rowOff>9525</xdr:rowOff>
                  </to>
                </anchor>
              </controlPr>
            </control>
          </mc:Choice>
        </mc:AlternateContent>
        <mc:AlternateContent xmlns:mc="http://schemas.openxmlformats.org/markup-compatibility/2006">
          <mc:Choice Requires="x14">
            <control shapeId="35691" r:id="rId843" name="Check Box 875">
              <controlPr defaultSize="0" autoFill="0" autoLine="0" autoPict="0">
                <anchor moveWithCells="1">
                  <from>
                    <xdr:col>53</xdr:col>
                    <xdr:colOff>152400</xdr:colOff>
                    <xdr:row>307</xdr:row>
                    <xdr:rowOff>190500</xdr:rowOff>
                  </from>
                  <to>
                    <xdr:col>55</xdr:col>
                    <xdr:colOff>47625</xdr:colOff>
                    <xdr:row>309</xdr:row>
                    <xdr:rowOff>9525</xdr:rowOff>
                  </to>
                </anchor>
              </controlPr>
            </control>
          </mc:Choice>
        </mc:AlternateContent>
        <mc:AlternateContent xmlns:mc="http://schemas.openxmlformats.org/markup-compatibility/2006">
          <mc:Choice Requires="x14">
            <control shapeId="35692" r:id="rId844" name="Check Box 876">
              <controlPr defaultSize="0" autoFill="0" autoLine="0" autoPict="0">
                <anchor moveWithCells="1">
                  <from>
                    <xdr:col>53</xdr:col>
                    <xdr:colOff>152400</xdr:colOff>
                    <xdr:row>308</xdr:row>
                    <xdr:rowOff>190500</xdr:rowOff>
                  </from>
                  <to>
                    <xdr:col>55</xdr:col>
                    <xdr:colOff>47625</xdr:colOff>
                    <xdr:row>310</xdr:row>
                    <xdr:rowOff>9525</xdr:rowOff>
                  </to>
                </anchor>
              </controlPr>
            </control>
          </mc:Choice>
        </mc:AlternateContent>
        <mc:AlternateContent xmlns:mc="http://schemas.openxmlformats.org/markup-compatibility/2006">
          <mc:Choice Requires="x14">
            <control shapeId="35693" r:id="rId845" name="Check Box 877">
              <controlPr defaultSize="0" autoFill="0" autoLine="0" autoPict="0">
                <anchor moveWithCells="1">
                  <from>
                    <xdr:col>53</xdr:col>
                    <xdr:colOff>152400</xdr:colOff>
                    <xdr:row>309</xdr:row>
                    <xdr:rowOff>190500</xdr:rowOff>
                  </from>
                  <to>
                    <xdr:col>55</xdr:col>
                    <xdr:colOff>47625</xdr:colOff>
                    <xdr:row>311</xdr:row>
                    <xdr:rowOff>9525</xdr:rowOff>
                  </to>
                </anchor>
              </controlPr>
            </control>
          </mc:Choice>
        </mc:AlternateContent>
        <mc:AlternateContent xmlns:mc="http://schemas.openxmlformats.org/markup-compatibility/2006">
          <mc:Choice Requires="x14">
            <control shapeId="35694" r:id="rId846" name="Check Box 878">
              <controlPr defaultSize="0" autoFill="0" autoLine="0" autoPict="0">
                <anchor moveWithCells="1">
                  <from>
                    <xdr:col>53</xdr:col>
                    <xdr:colOff>152400</xdr:colOff>
                    <xdr:row>310</xdr:row>
                    <xdr:rowOff>190500</xdr:rowOff>
                  </from>
                  <to>
                    <xdr:col>55</xdr:col>
                    <xdr:colOff>47625</xdr:colOff>
                    <xdr:row>312</xdr:row>
                    <xdr:rowOff>9525</xdr:rowOff>
                  </to>
                </anchor>
              </controlPr>
            </control>
          </mc:Choice>
        </mc:AlternateContent>
        <mc:AlternateContent xmlns:mc="http://schemas.openxmlformats.org/markup-compatibility/2006">
          <mc:Choice Requires="x14">
            <control shapeId="35695" r:id="rId847" name="Check Box 879">
              <controlPr defaultSize="0" autoFill="0" autoLine="0" autoPict="0">
                <anchor moveWithCells="1">
                  <from>
                    <xdr:col>53</xdr:col>
                    <xdr:colOff>152400</xdr:colOff>
                    <xdr:row>311</xdr:row>
                    <xdr:rowOff>190500</xdr:rowOff>
                  </from>
                  <to>
                    <xdr:col>55</xdr:col>
                    <xdr:colOff>47625</xdr:colOff>
                    <xdr:row>313</xdr:row>
                    <xdr:rowOff>9525</xdr:rowOff>
                  </to>
                </anchor>
              </controlPr>
            </control>
          </mc:Choice>
        </mc:AlternateContent>
        <mc:AlternateContent xmlns:mc="http://schemas.openxmlformats.org/markup-compatibility/2006">
          <mc:Choice Requires="x14">
            <control shapeId="35696" r:id="rId848" name="Check Box 880">
              <controlPr defaultSize="0" autoFill="0" autoLine="0" autoPict="0">
                <anchor moveWithCells="1">
                  <from>
                    <xdr:col>53</xdr:col>
                    <xdr:colOff>152400</xdr:colOff>
                    <xdr:row>312</xdr:row>
                    <xdr:rowOff>190500</xdr:rowOff>
                  </from>
                  <to>
                    <xdr:col>55</xdr:col>
                    <xdr:colOff>47625</xdr:colOff>
                    <xdr:row>314</xdr:row>
                    <xdr:rowOff>9525</xdr:rowOff>
                  </to>
                </anchor>
              </controlPr>
            </control>
          </mc:Choice>
        </mc:AlternateContent>
        <mc:AlternateContent xmlns:mc="http://schemas.openxmlformats.org/markup-compatibility/2006">
          <mc:Choice Requires="x14">
            <control shapeId="35697" r:id="rId849" name="Check Box 881">
              <controlPr defaultSize="0" autoFill="0" autoLine="0" autoPict="0">
                <anchor moveWithCells="1">
                  <from>
                    <xdr:col>53</xdr:col>
                    <xdr:colOff>152400</xdr:colOff>
                    <xdr:row>313</xdr:row>
                    <xdr:rowOff>190500</xdr:rowOff>
                  </from>
                  <to>
                    <xdr:col>55</xdr:col>
                    <xdr:colOff>47625</xdr:colOff>
                    <xdr:row>315</xdr:row>
                    <xdr:rowOff>9525</xdr:rowOff>
                  </to>
                </anchor>
              </controlPr>
            </control>
          </mc:Choice>
        </mc:AlternateContent>
        <mc:AlternateContent xmlns:mc="http://schemas.openxmlformats.org/markup-compatibility/2006">
          <mc:Choice Requires="x14">
            <control shapeId="35698" r:id="rId850" name="Check Box 882">
              <controlPr defaultSize="0" autoFill="0" autoLine="0" autoPict="0">
                <anchor moveWithCells="1">
                  <from>
                    <xdr:col>53</xdr:col>
                    <xdr:colOff>152400</xdr:colOff>
                    <xdr:row>315</xdr:row>
                    <xdr:rowOff>190500</xdr:rowOff>
                  </from>
                  <to>
                    <xdr:col>55</xdr:col>
                    <xdr:colOff>47625</xdr:colOff>
                    <xdr:row>317</xdr:row>
                    <xdr:rowOff>9525</xdr:rowOff>
                  </to>
                </anchor>
              </controlPr>
            </control>
          </mc:Choice>
        </mc:AlternateContent>
        <mc:AlternateContent xmlns:mc="http://schemas.openxmlformats.org/markup-compatibility/2006">
          <mc:Choice Requires="x14">
            <control shapeId="35699" r:id="rId851" name="Check Box 883">
              <controlPr defaultSize="0" autoFill="0" autoLine="0" autoPict="0">
                <anchor moveWithCells="1">
                  <from>
                    <xdr:col>53</xdr:col>
                    <xdr:colOff>152400</xdr:colOff>
                    <xdr:row>314</xdr:row>
                    <xdr:rowOff>190500</xdr:rowOff>
                  </from>
                  <to>
                    <xdr:col>55</xdr:col>
                    <xdr:colOff>47625</xdr:colOff>
                    <xdr:row>316</xdr:row>
                    <xdr:rowOff>9525</xdr:rowOff>
                  </to>
                </anchor>
              </controlPr>
            </control>
          </mc:Choice>
        </mc:AlternateContent>
        <mc:AlternateContent xmlns:mc="http://schemas.openxmlformats.org/markup-compatibility/2006">
          <mc:Choice Requires="x14">
            <control shapeId="35700" r:id="rId852" name="Check Box 884">
              <controlPr defaultSize="0" autoFill="0" autoLine="0" autoPict="0">
                <anchor moveWithCells="1">
                  <from>
                    <xdr:col>53</xdr:col>
                    <xdr:colOff>152400</xdr:colOff>
                    <xdr:row>316</xdr:row>
                    <xdr:rowOff>190500</xdr:rowOff>
                  </from>
                  <to>
                    <xdr:col>55</xdr:col>
                    <xdr:colOff>47625</xdr:colOff>
                    <xdr:row>318</xdr:row>
                    <xdr:rowOff>9525</xdr:rowOff>
                  </to>
                </anchor>
              </controlPr>
            </control>
          </mc:Choice>
        </mc:AlternateContent>
        <mc:AlternateContent xmlns:mc="http://schemas.openxmlformats.org/markup-compatibility/2006">
          <mc:Choice Requires="x14">
            <control shapeId="35701" r:id="rId853" name="Check Box 885">
              <controlPr defaultSize="0" autoFill="0" autoLine="0" autoPict="0">
                <anchor moveWithCells="1">
                  <from>
                    <xdr:col>53</xdr:col>
                    <xdr:colOff>152400</xdr:colOff>
                    <xdr:row>317</xdr:row>
                    <xdr:rowOff>190500</xdr:rowOff>
                  </from>
                  <to>
                    <xdr:col>55</xdr:col>
                    <xdr:colOff>47625</xdr:colOff>
                    <xdr:row>319</xdr:row>
                    <xdr:rowOff>9525</xdr:rowOff>
                  </to>
                </anchor>
              </controlPr>
            </control>
          </mc:Choice>
        </mc:AlternateContent>
        <mc:AlternateContent xmlns:mc="http://schemas.openxmlformats.org/markup-compatibility/2006">
          <mc:Choice Requires="x14">
            <control shapeId="35702" r:id="rId854" name="Check Box 886">
              <controlPr defaultSize="0" autoFill="0" autoLine="0" autoPict="0">
                <anchor moveWithCells="1">
                  <from>
                    <xdr:col>53</xdr:col>
                    <xdr:colOff>152400</xdr:colOff>
                    <xdr:row>318</xdr:row>
                    <xdr:rowOff>190500</xdr:rowOff>
                  </from>
                  <to>
                    <xdr:col>55</xdr:col>
                    <xdr:colOff>47625</xdr:colOff>
                    <xdr:row>320</xdr:row>
                    <xdr:rowOff>9525</xdr:rowOff>
                  </to>
                </anchor>
              </controlPr>
            </control>
          </mc:Choice>
        </mc:AlternateContent>
        <mc:AlternateContent xmlns:mc="http://schemas.openxmlformats.org/markup-compatibility/2006">
          <mc:Choice Requires="x14">
            <control shapeId="35703" r:id="rId855" name="Check Box 887">
              <controlPr defaultSize="0" autoFill="0" autoLine="0" autoPict="0">
                <anchor moveWithCells="1">
                  <from>
                    <xdr:col>53</xdr:col>
                    <xdr:colOff>152400</xdr:colOff>
                    <xdr:row>319</xdr:row>
                    <xdr:rowOff>190500</xdr:rowOff>
                  </from>
                  <to>
                    <xdr:col>55</xdr:col>
                    <xdr:colOff>47625</xdr:colOff>
                    <xdr:row>321</xdr:row>
                    <xdr:rowOff>9525</xdr:rowOff>
                  </to>
                </anchor>
              </controlPr>
            </control>
          </mc:Choice>
        </mc:AlternateContent>
        <mc:AlternateContent xmlns:mc="http://schemas.openxmlformats.org/markup-compatibility/2006">
          <mc:Choice Requires="x14">
            <control shapeId="35704" r:id="rId856" name="Check Box 888">
              <controlPr defaultSize="0" autoFill="0" autoLine="0" autoPict="0">
                <anchor moveWithCells="1">
                  <from>
                    <xdr:col>53</xdr:col>
                    <xdr:colOff>152400</xdr:colOff>
                    <xdr:row>320</xdr:row>
                    <xdr:rowOff>190500</xdr:rowOff>
                  </from>
                  <to>
                    <xdr:col>55</xdr:col>
                    <xdr:colOff>47625</xdr:colOff>
                    <xdr:row>322</xdr:row>
                    <xdr:rowOff>9525</xdr:rowOff>
                  </to>
                </anchor>
              </controlPr>
            </control>
          </mc:Choice>
        </mc:AlternateContent>
        <mc:AlternateContent xmlns:mc="http://schemas.openxmlformats.org/markup-compatibility/2006">
          <mc:Choice Requires="x14">
            <control shapeId="35705" r:id="rId857" name="Check Box 889">
              <controlPr defaultSize="0" autoFill="0" autoLine="0" autoPict="0">
                <anchor moveWithCells="1">
                  <from>
                    <xdr:col>53</xdr:col>
                    <xdr:colOff>152400</xdr:colOff>
                    <xdr:row>321</xdr:row>
                    <xdr:rowOff>190500</xdr:rowOff>
                  </from>
                  <to>
                    <xdr:col>55</xdr:col>
                    <xdr:colOff>47625</xdr:colOff>
                    <xdr:row>323</xdr:row>
                    <xdr:rowOff>9525</xdr:rowOff>
                  </to>
                </anchor>
              </controlPr>
            </control>
          </mc:Choice>
        </mc:AlternateContent>
        <mc:AlternateContent xmlns:mc="http://schemas.openxmlformats.org/markup-compatibility/2006">
          <mc:Choice Requires="x14">
            <control shapeId="35706" r:id="rId858" name="Check Box 890">
              <controlPr defaultSize="0" autoFill="0" autoLine="0" autoPict="0">
                <anchor moveWithCells="1">
                  <from>
                    <xdr:col>53</xdr:col>
                    <xdr:colOff>152400</xdr:colOff>
                    <xdr:row>322</xdr:row>
                    <xdr:rowOff>190500</xdr:rowOff>
                  </from>
                  <to>
                    <xdr:col>55</xdr:col>
                    <xdr:colOff>47625</xdr:colOff>
                    <xdr:row>324</xdr:row>
                    <xdr:rowOff>9525</xdr:rowOff>
                  </to>
                </anchor>
              </controlPr>
            </control>
          </mc:Choice>
        </mc:AlternateContent>
        <mc:AlternateContent xmlns:mc="http://schemas.openxmlformats.org/markup-compatibility/2006">
          <mc:Choice Requires="x14">
            <control shapeId="35707" r:id="rId859" name="Check Box 891">
              <controlPr defaultSize="0" autoFill="0" autoLine="0" autoPict="0">
                <anchor moveWithCells="1">
                  <from>
                    <xdr:col>53</xdr:col>
                    <xdr:colOff>152400</xdr:colOff>
                    <xdr:row>323</xdr:row>
                    <xdr:rowOff>190500</xdr:rowOff>
                  </from>
                  <to>
                    <xdr:col>55</xdr:col>
                    <xdr:colOff>47625</xdr:colOff>
                    <xdr:row>325</xdr:row>
                    <xdr:rowOff>9525</xdr:rowOff>
                  </to>
                </anchor>
              </controlPr>
            </control>
          </mc:Choice>
        </mc:AlternateContent>
        <mc:AlternateContent xmlns:mc="http://schemas.openxmlformats.org/markup-compatibility/2006">
          <mc:Choice Requires="x14">
            <control shapeId="35708" r:id="rId860" name="Check Box 892">
              <controlPr defaultSize="0" autoFill="0" autoLine="0" autoPict="0">
                <anchor moveWithCells="1">
                  <from>
                    <xdr:col>53</xdr:col>
                    <xdr:colOff>152400</xdr:colOff>
                    <xdr:row>324</xdr:row>
                    <xdr:rowOff>190500</xdr:rowOff>
                  </from>
                  <to>
                    <xdr:col>55</xdr:col>
                    <xdr:colOff>47625</xdr:colOff>
                    <xdr:row>326</xdr:row>
                    <xdr:rowOff>9525</xdr:rowOff>
                  </to>
                </anchor>
              </controlPr>
            </control>
          </mc:Choice>
        </mc:AlternateContent>
        <mc:AlternateContent xmlns:mc="http://schemas.openxmlformats.org/markup-compatibility/2006">
          <mc:Choice Requires="x14">
            <control shapeId="35709" r:id="rId861" name="Check Box 893">
              <controlPr defaultSize="0" autoFill="0" autoLine="0" autoPict="0">
                <anchor moveWithCells="1">
                  <from>
                    <xdr:col>53</xdr:col>
                    <xdr:colOff>152400</xdr:colOff>
                    <xdr:row>325</xdr:row>
                    <xdr:rowOff>190500</xdr:rowOff>
                  </from>
                  <to>
                    <xdr:col>55</xdr:col>
                    <xdr:colOff>47625</xdr:colOff>
                    <xdr:row>327</xdr:row>
                    <xdr:rowOff>9525</xdr:rowOff>
                  </to>
                </anchor>
              </controlPr>
            </control>
          </mc:Choice>
        </mc:AlternateContent>
        <mc:AlternateContent xmlns:mc="http://schemas.openxmlformats.org/markup-compatibility/2006">
          <mc:Choice Requires="x14">
            <control shapeId="35710" r:id="rId862" name="Check Box 894">
              <controlPr defaultSize="0" autoFill="0" autoLine="0" autoPict="0">
                <anchor moveWithCells="1">
                  <from>
                    <xdr:col>53</xdr:col>
                    <xdr:colOff>152400</xdr:colOff>
                    <xdr:row>326</xdr:row>
                    <xdr:rowOff>190500</xdr:rowOff>
                  </from>
                  <to>
                    <xdr:col>55</xdr:col>
                    <xdr:colOff>47625</xdr:colOff>
                    <xdr:row>328</xdr:row>
                    <xdr:rowOff>9525</xdr:rowOff>
                  </to>
                </anchor>
              </controlPr>
            </control>
          </mc:Choice>
        </mc:AlternateContent>
        <mc:AlternateContent xmlns:mc="http://schemas.openxmlformats.org/markup-compatibility/2006">
          <mc:Choice Requires="x14">
            <control shapeId="35711" r:id="rId863" name="Check Box 895">
              <controlPr defaultSize="0" autoFill="0" autoLine="0" autoPict="0">
                <anchor moveWithCells="1">
                  <from>
                    <xdr:col>53</xdr:col>
                    <xdr:colOff>152400</xdr:colOff>
                    <xdr:row>327</xdr:row>
                    <xdr:rowOff>190500</xdr:rowOff>
                  </from>
                  <to>
                    <xdr:col>55</xdr:col>
                    <xdr:colOff>47625</xdr:colOff>
                    <xdr:row>329</xdr:row>
                    <xdr:rowOff>9525</xdr:rowOff>
                  </to>
                </anchor>
              </controlPr>
            </control>
          </mc:Choice>
        </mc:AlternateContent>
        <mc:AlternateContent xmlns:mc="http://schemas.openxmlformats.org/markup-compatibility/2006">
          <mc:Choice Requires="x14">
            <control shapeId="35712" r:id="rId864" name="Check Box 896">
              <controlPr defaultSize="0" autoFill="0" autoLine="0" autoPict="0">
                <anchor moveWithCells="1">
                  <from>
                    <xdr:col>53</xdr:col>
                    <xdr:colOff>152400</xdr:colOff>
                    <xdr:row>328</xdr:row>
                    <xdr:rowOff>190500</xdr:rowOff>
                  </from>
                  <to>
                    <xdr:col>55</xdr:col>
                    <xdr:colOff>47625</xdr:colOff>
                    <xdr:row>330</xdr:row>
                    <xdr:rowOff>9525</xdr:rowOff>
                  </to>
                </anchor>
              </controlPr>
            </control>
          </mc:Choice>
        </mc:AlternateContent>
        <mc:AlternateContent xmlns:mc="http://schemas.openxmlformats.org/markup-compatibility/2006">
          <mc:Choice Requires="x14">
            <control shapeId="35713" r:id="rId865" name="Check Box 897">
              <controlPr defaultSize="0" autoFill="0" autoLine="0" autoPict="0">
                <anchor moveWithCells="1">
                  <from>
                    <xdr:col>53</xdr:col>
                    <xdr:colOff>152400</xdr:colOff>
                    <xdr:row>329</xdr:row>
                    <xdr:rowOff>180975</xdr:rowOff>
                  </from>
                  <to>
                    <xdr:col>55</xdr:col>
                    <xdr:colOff>47625</xdr:colOff>
                    <xdr:row>331</xdr:row>
                    <xdr:rowOff>0</xdr:rowOff>
                  </to>
                </anchor>
              </controlPr>
            </control>
          </mc:Choice>
        </mc:AlternateContent>
        <mc:AlternateContent xmlns:mc="http://schemas.openxmlformats.org/markup-compatibility/2006">
          <mc:Choice Requires="x14">
            <control shapeId="35714" r:id="rId866" name="Check Box 898">
              <controlPr defaultSize="0" autoFill="0" autoLine="0" autoPict="0">
                <anchor moveWithCells="1">
                  <from>
                    <xdr:col>53</xdr:col>
                    <xdr:colOff>142875</xdr:colOff>
                    <xdr:row>288</xdr:row>
                    <xdr:rowOff>190500</xdr:rowOff>
                  </from>
                  <to>
                    <xdr:col>55</xdr:col>
                    <xdr:colOff>38100</xdr:colOff>
                    <xdr:row>290</xdr:row>
                    <xdr:rowOff>9525</xdr:rowOff>
                  </to>
                </anchor>
              </controlPr>
            </control>
          </mc:Choice>
        </mc:AlternateContent>
        <mc:AlternateContent xmlns:mc="http://schemas.openxmlformats.org/markup-compatibility/2006">
          <mc:Choice Requires="x14">
            <control shapeId="35715" r:id="rId867" name="Check Box 899">
              <controlPr defaultSize="0" autoFill="0" autoLine="0" autoPict="0">
                <anchor moveWithCells="1">
                  <from>
                    <xdr:col>53</xdr:col>
                    <xdr:colOff>142875</xdr:colOff>
                    <xdr:row>290</xdr:row>
                    <xdr:rowOff>190500</xdr:rowOff>
                  </from>
                  <to>
                    <xdr:col>55</xdr:col>
                    <xdr:colOff>38100</xdr:colOff>
                    <xdr:row>292</xdr:row>
                    <xdr:rowOff>9525</xdr:rowOff>
                  </to>
                </anchor>
              </controlPr>
            </control>
          </mc:Choice>
        </mc:AlternateContent>
        <mc:AlternateContent xmlns:mc="http://schemas.openxmlformats.org/markup-compatibility/2006">
          <mc:Choice Requires="x14">
            <control shapeId="35716" r:id="rId868" name="Check Box 900">
              <controlPr defaultSize="0" autoFill="0" autoLine="0" autoPict="0">
                <anchor moveWithCells="1">
                  <from>
                    <xdr:col>53</xdr:col>
                    <xdr:colOff>142875</xdr:colOff>
                    <xdr:row>289</xdr:row>
                    <xdr:rowOff>190500</xdr:rowOff>
                  </from>
                  <to>
                    <xdr:col>55</xdr:col>
                    <xdr:colOff>38100</xdr:colOff>
                    <xdr:row>291</xdr:row>
                    <xdr:rowOff>9525</xdr:rowOff>
                  </to>
                </anchor>
              </controlPr>
            </control>
          </mc:Choice>
        </mc:AlternateContent>
        <mc:AlternateContent xmlns:mc="http://schemas.openxmlformats.org/markup-compatibility/2006">
          <mc:Choice Requires="x14">
            <control shapeId="35717" r:id="rId869" name="Check Box 901">
              <controlPr defaultSize="0" autoFill="0" autoLine="0" autoPict="0">
                <anchor moveWithCells="1">
                  <from>
                    <xdr:col>53</xdr:col>
                    <xdr:colOff>142875</xdr:colOff>
                    <xdr:row>291</xdr:row>
                    <xdr:rowOff>190500</xdr:rowOff>
                  </from>
                  <to>
                    <xdr:col>55</xdr:col>
                    <xdr:colOff>38100</xdr:colOff>
                    <xdr:row>293</xdr:row>
                    <xdr:rowOff>9525</xdr:rowOff>
                  </to>
                </anchor>
              </controlPr>
            </control>
          </mc:Choice>
        </mc:AlternateContent>
        <mc:AlternateContent xmlns:mc="http://schemas.openxmlformats.org/markup-compatibility/2006">
          <mc:Choice Requires="x14">
            <control shapeId="35718" r:id="rId870" name="Check Box 902">
              <controlPr defaultSize="0" autoFill="0" autoLine="0" autoPict="0">
                <anchor moveWithCells="1">
                  <from>
                    <xdr:col>53</xdr:col>
                    <xdr:colOff>142875</xdr:colOff>
                    <xdr:row>293</xdr:row>
                    <xdr:rowOff>190500</xdr:rowOff>
                  </from>
                  <to>
                    <xdr:col>55</xdr:col>
                    <xdr:colOff>38100</xdr:colOff>
                    <xdr:row>295</xdr:row>
                    <xdr:rowOff>9525</xdr:rowOff>
                  </to>
                </anchor>
              </controlPr>
            </control>
          </mc:Choice>
        </mc:AlternateContent>
        <mc:AlternateContent xmlns:mc="http://schemas.openxmlformats.org/markup-compatibility/2006">
          <mc:Choice Requires="x14">
            <control shapeId="35719" r:id="rId871" name="Check Box 903">
              <controlPr defaultSize="0" autoFill="0" autoLine="0" autoPict="0">
                <anchor moveWithCells="1">
                  <from>
                    <xdr:col>53</xdr:col>
                    <xdr:colOff>142875</xdr:colOff>
                    <xdr:row>292</xdr:row>
                    <xdr:rowOff>190500</xdr:rowOff>
                  </from>
                  <to>
                    <xdr:col>55</xdr:col>
                    <xdr:colOff>38100</xdr:colOff>
                    <xdr:row>294</xdr:row>
                    <xdr:rowOff>9525</xdr:rowOff>
                  </to>
                </anchor>
              </controlPr>
            </control>
          </mc:Choice>
        </mc:AlternateContent>
        <mc:AlternateContent xmlns:mc="http://schemas.openxmlformats.org/markup-compatibility/2006">
          <mc:Choice Requires="x14">
            <control shapeId="35720" r:id="rId872" name="Check Box 904">
              <controlPr defaultSize="0" autoFill="0" autoLine="0" autoPict="0">
                <anchor moveWithCells="1">
                  <from>
                    <xdr:col>53</xdr:col>
                    <xdr:colOff>142875</xdr:colOff>
                    <xdr:row>294</xdr:row>
                    <xdr:rowOff>190500</xdr:rowOff>
                  </from>
                  <to>
                    <xdr:col>55</xdr:col>
                    <xdr:colOff>38100</xdr:colOff>
                    <xdr:row>296</xdr:row>
                    <xdr:rowOff>9525</xdr:rowOff>
                  </to>
                </anchor>
              </controlPr>
            </control>
          </mc:Choice>
        </mc:AlternateContent>
        <mc:AlternateContent xmlns:mc="http://schemas.openxmlformats.org/markup-compatibility/2006">
          <mc:Choice Requires="x14">
            <control shapeId="35721" r:id="rId873" name="Check Box 905">
              <controlPr defaultSize="0" autoFill="0" autoLine="0" autoPict="0">
                <anchor moveWithCells="1">
                  <from>
                    <xdr:col>53</xdr:col>
                    <xdr:colOff>142875</xdr:colOff>
                    <xdr:row>296</xdr:row>
                    <xdr:rowOff>190500</xdr:rowOff>
                  </from>
                  <to>
                    <xdr:col>55</xdr:col>
                    <xdr:colOff>38100</xdr:colOff>
                    <xdr:row>298</xdr:row>
                    <xdr:rowOff>9525</xdr:rowOff>
                  </to>
                </anchor>
              </controlPr>
            </control>
          </mc:Choice>
        </mc:AlternateContent>
        <mc:AlternateContent xmlns:mc="http://schemas.openxmlformats.org/markup-compatibility/2006">
          <mc:Choice Requires="x14">
            <control shapeId="35722" r:id="rId874" name="Check Box 906">
              <controlPr defaultSize="0" autoFill="0" autoLine="0" autoPict="0">
                <anchor moveWithCells="1">
                  <from>
                    <xdr:col>53</xdr:col>
                    <xdr:colOff>142875</xdr:colOff>
                    <xdr:row>295</xdr:row>
                    <xdr:rowOff>190500</xdr:rowOff>
                  </from>
                  <to>
                    <xdr:col>55</xdr:col>
                    <xdr:colOff>38100</xdr:colOff>
                    <xdr:row>297</xdr:row>
                    <xdr:rowOff>9525</xdr:rowOff>
                  </to>
                </anchor>
              </controlPr>
            </control>
          </mc:Choice>
        </mc:AlternateContent>
        <mc:AlternateContent xmlns:mc="http://schemas.openxmlformats.org/markup-compatibility/2006">
          <mc:Choice Requires="x14">
            <control shapeId="35723" r:id="rId875" name="Check Box 907">
              <controlPr defaultSize="0" autoFill="0" autoLine="0" autoPict="0">
                <anchor moveWithCells="1">
                  <from>
                    <xdr:col>53</xdr:col>
                    <xdr:colOff>142875</xdr:colOff>
                    <xdr:row>297</xdr:row>
                    <xdr:rowOff>190500</xdr:rowOff>
                  </from>
                  <to>
                    <xdr:col>55</xdr:col>
                    <xdr:colOff>38100</xdr:colOff>
                    <xdr:row>299</xdr:row>
                    <xdr:rowOff>9525</xdr:rowOff>
                  </to>
                </anchor>
              </controlPr>
            </control>
          </mc:Choice>
        </mc:AlternateContent>
        <mc:AlternateContent xmlns:mc="http://schemas.openxmlformats.org/markup-compatibility/2006">
          <mc:Choice Requires="x14">
            <control shapeId="35724" r:id="rId876" name="Check Box 908">
              <controlPr defaultSize="0" autoFill="0" autoLine="0" autoPict="0">
                <anchor moveWithCells="1">
                  <from>
                    <xdr:col>53</xdr:col>
                    <xdr:colOff>142875</xdr:colOff>
                    <xdr:row>299</xdr:row>
                    <xdr:rowOff>190500</xdr:rowOff>
                  </from>
                  <to>
                    <xdr:col>55</xdr:col>
                    <xdr:colOff>38100</xdr:colOff>
                    <xdr:row>301</xdr:row>
                    <xdr:rowOff>9525</xdr:rowOff>
                  </to>
                </anchor>
              </controlPr>
            </control>
          </mc:Choice>
        </mc:AlternateContent>
        <mc:AlternateContent xmlns:mc="http://schemas.openxmlformats.org/markup-compatibility/2006">
          <mc:Choice Requires="x14">
            <control shapeId="35725" r:id="rId877" name="Check Box 909">
              <controlPr defaultSize="0" autoFill="0" autoLine="0" autoPict="0">
                <anchor moveWithCells="1">
                  <from>
                    <xdr:col>53</xdr:col>
                    <xdr:colOff>142875</xdr:colOff>
                    <xdr:row>298</xdr:row>
                    <xdr:rowOff>190500</xdr:rowOff>
                  </from>
                  <to>
                    <xdr:col>55</xdr:col>
                    <xdr:colOff>38100</xdr:colOff>
                    <xdr:row>300</xdr:row>
                    <xdr:rowOff>9525</xdr:rowOff>
                  </to>
                </anchor>
              </controlPr>
            </control>
          </mc:Choice>
        </mc:AlternateContent>
        <mc:AlternateContent xmlns:mc="http://schemas.openxmlformats.org/markup-compatibility/2006">
          <mc:Choice Requires="x14">
            <control shapeId="35726" r:id="rId878" name="Check Box 910">
              <controlPr defaultSize="0" autoFill="0" autoLine="0" autoPict="0">
                <anchor moveWithCells="1">
                  <from>
                    <xdr:col>53</xdr:col>
                    <xdr:colOff>142875</xdr:colOff>
                    <xdr:row>300</xdr:row>
                    <xdr:rowOff>190500</xdr:rowOff>
                  </from>
                  <to>
                    <xdr:col>55</xdr:col>
                    <xdr:colOff>38100</xdr:colOff>
                    <xdr:row>302</xdr:row>
                    <xdr:rowOff>9525</xdr:rowOff>
                  </to>
                </anchor>
              </controlPr>
            </control>
          </mc:Choice>
        </mc:AlternateContent>
        <mc:AlternateContent xmlns:mc="http://schemas.openxmlformats.org/markup-compatibility/2006">
          <mc:Choice Requires="x14">
            <control shapeId="35727" r:id="rId879" name="Check Box 911">
              <controlPr defaultSize="0" autoFill="0" autoLine="0" autoPict="0">
                <anchor moveWithCells="1">
                  <from>
                    <xdr:col>53</xdr:col>
                    <xdr:colOff>142875</xdr:colOff>
                    <xdr:row>302</xdr:row>
                    <xdr:rowOff>190500</xdr:rowOff>
                  </from>
                  <to>
                    <xdr:col>55</xdr:col>
                    <xdr:colOff>38100</xdr:colOff>
                    <xdr:row>304</xdr:row>
                    <xdr:rowOff>9525</xdr:rowOff>
                  </to>
                </anchor>
              </controlPr>
            </control>
          </mc:Choice>
        </mc:AlternateContent>
        <mc:AlternateContent xmlns:mc="http://schemas.openxmlformats.org/markup-compatibility/2006">
          <mc:Choice Requires="x14">
            <control shapeId="35728" r:id="rId880" name="Check Box 912">
              <controlPr defaultSize="0" autoFill="0" autoLine="0" autoPict="0">
                <anchor moveWithCells="1">
                  <from>
                    <xdr:col>53</xdr:col>
                    <xdr:colOff>142875</xdr:colOff>
                    <xdr:row>301</xdr:row>
                    <xdr:rowOff>190500</xdr:rowOff>
                  </from>
                  <to>
                    <xdr:col>55</xdr:col>
                    <xdr:colOff>38100</xdr:colOff>
                    <xdr:row>303</xdr:row>
                    <xdr:rowOff>9525</xdr:rowOff>
                  </to>
                </anchor>
              </controlPr>
            </control>
          </mc:Choice>
        </mc:AlternateContent>
        <mc:AlternateContent xmlns:mc="http://schemas.openxmlformats.org/markup-compatibility/2006">
          <mc:Choice Requires="x14">
            <control shapeId="35729" r:id="rId881" name="Check Box 913">
              <controlPr defaultSize="0" autoFill="0" autoLine="0" autoPict="0">
                <anchor moveWithCells="1">
                  <from>
                    <xdr:col>53</xdr:col>
                    <xdr:colOff>142875</xdr:colOff>
                    <xdr:row>303</xdr:row>
                    <xdr:rowOff>190500</xdr:rowOff>
                  </from>
                  <to>
                    <xdr:col>55</xdr:col>
                    <xdr:colOff>38100</xdr:colOff>
                    <xdr:row>305</xdr:row>
                    <xdr:rowOff>9525</xdr:rowOff>
                  </to>
                </anchor>
              </controlPr>
            </control>
          </mc:Choice>
        </mc:AlternateContent>
        <mc:AlternateContent xmlns:mc="http://schemas.openxmlformats.org/markup-compatibility/2006">
          <mc:Choice Requires="x14">
            <control shapeId="35730" r:id="rId882" name="Check Box 914">
              <controlPr defaultSize="0" autoFill="0" autoLine="0" autoPict="0">
                <anchor moveWithCells="1">
                  <from>
                    <xdr:col>53</xdr:col>
                    <xdr:colOff>142875</xdr:colOff>
                    <xdr:row>305</xdr:row>
                    <xdr:rowOff>190500</xdr:rowOff>
                  </from>
                  <to>
                    <xdr:col>55</xdr:col>
                    <xdr:colOff>38100</xdr:colOff>
                    <xdr:row>307</xdr:row>
                    <xdr:rowOff>9525</xdr:rowOff>
                  </to>
                </anchor>
              </controlPr>
            </control>
          </mc:Choice>
        </mc:AlternateContent>
        <mc:AlternateContent xmlns:mc="http://schemas.openxmlformats.org/markup-compatibility/2006">
          <mc:Choice Requires="x14">
            <control shapeId="35731" r:id="rId883" name="Check Box 915">
              <controlPr defaultSize="0" autoFill="0" autoLine="0" autoPict="0">
                <anchor moveWithCells="1">
                  <from>
                    <xdr:col>53</xdr:col>
                    <xdr:colOff>142875</xdr:colOff>
                    <xdr:row>304</xdr:row>
                    <xdr:rowOff>190500</xdr:rowOff>
                  </from>
                  <to>
                    <xdr:col>55</xdr:col>
                    <xdr:colOff>38100</xdr:colOff>
                    <xdr:row>306</xdr:row>
                    <xdr:rowOff>9525</xdr:rowOff>
                  </to>
                </anchor>
              </controlPr>
            </control>
          </mc:Choice>
        </mc:AlternateContent>
        <mc:AlternateContent xmlns:mc="http://schemas.openxmlformats.org/markup-compatibility/2006">
          <mc:Choice Requires="x14">
            <control shapeId="35732" r:id="rId884" name="Check Box 916">
              <controlPr defaultSize="0" autoFill="0" autoLine="0" autoPict="0">
                <anchor moveWithCells="1">
                  <from>
                    <xdr:col>53</xdr:col>
                    <xdr:colOff>142875</xdr:colOff>
                    <xdr:row>306</xdr:row>
                    <xdr:rowOff>190500</xdr:rowOff>
                  </from>
                  <to>
                    <xdr:col>55</xdr:col>
                    <xdr:colOff>38100</xdr:colOff>
                    <xdr:row>308</xdr:row>
                    <xdr:rowOff>9525</xdr:rowOff>
                  </to>
                </anchor>
              </controlPr>
            </control>
          </mc:Choice>
        </mc:AlternateContent>
        <mc:AlternateContent xmlns:mc="http://schemas.openxmlformats.org/markup-compatibility/2006">
          <mc:Choice Requires="x14">
            <control shapeId="35733" r:id="rId885" name="Check Box 917">
              <controlPr defaultSize="0" autoFill="0" autoLine="0" autoPict="0">
                <anchor moveWithCells="1">
                  <from>
                    <xdr:col>53</xdr:col>
                    <xdr:colOff>142875</xdr:colOff>
                    <xdr:row>308</xdr:row>
                    <xdr:rowOff>190500</xdr:rowOff>
                  </from>
                  <to>
                    <xdr:col>55</xdr:col>
                    <xdr:colOff>38100</xdr:colOff>
                    <xdr:row>310</xdr:row>
                    <xdr:rowOff>9525</xdr:rowOff>
                  </to>
                </anchor>
              </controlPr>
            </control>
          </mc:Choice>
        </mc:AlternateContent>
        <mc:AlternateContent xmlns:mc="http://schemas.openxmlformats.org/markup-compatibility/2006">
          <mc:Choice Requires="x14">
            <control shapeId="35734" r:id="rId886" name="Check Box 918">
              <controlPr defaultSize="0" autoFill="0" autoLine="0" autoPict="0">
                <anchor moveWithCells="1">
                  <from>
                    <xdr:col>53</xdr:col>
                    <xdr:colOff>142875</xdr:colOff>
                    <xdr:row>307</xdr:row>
                    <xdr:rowOff>190500</xdr:rowOff>
                  </from>
                  <to>
                    <xdr:col>55</xdr:col>
                    <xdr:colOff>38100</xdr:colOff>
                    <xdr:row>309</xdr:row>
                    <xdr:rowOff>9525</xdr:rowOff>
                  </to>
                </anchor>
              </controlPr>
            </control>
          </mc:Choice>
        </mc:AlternateContent>
        <mc:AlternateContent xmlns:mc="http://schemas.openxmlformats.org/markup-compatibility/2006">
          <mc:Choice Requires="x14">
            <control shapeId="35735" r:id="rId887" name="Check Box 919">
              <controlPr defaultSize="0" autoFill="0" autoLine="0" autoPict="0">
                <anchor moveWithCells="1">
                  <from>
                    <xdr:col>53</xdr:col>
                    <xdr:colOff>142875</xdr:colOff>
                    <xdr:row>309</xdr:row>
                    <xdr:rowOff>190500</xdr:rowOff>
                  </from>
                  <to>
                    <xdr:col>55</xdr:col>
                    <xdr:colOff>38100</xdr:colOff>
                    <xdr:row>311</xdr:row>
                    <xdr:rowOff>9525</xdr:rowOff>
                  </to>
                </anchor>
              </controlPr>
            </control>
          </mc:Choice>
        </mc:AlternateContent>
        <mc:AlternateContent xmlns:mc="http://schemas.openxmlformats.org/markup-compatibility/2006">
          <mc:Choice Requires="x14">
            <control shapeId="35736" r:id="rId888" name="Check Box 920">
              <controlPr defaultSize="0" autoFill="0" autoLine="0" autoPict="0">
                <anchor moveWithCells="1">
                  <from>
                    <xdr:col>53</xdr:col>
                    <xdr:colOff>142875</xdr:colOff>
                    <xdr:row>311</xdr:row>
                    <xdr:rowOff>190500</xdr:rowOff>
                  </from>
                  <to>
                    <xdr:col>55</xdr:col>
                    <xdr:colOff>38100</xdr:colOff>
                    <xdr:row>313</xdr:row>
                    <xdr:rowOff>9525</xdr:rowOff>
                  </to>
                </anchor>
              </controlPr>
            </control>
          </mc:Choice>
        </mc:AlternateContent>
        <mc:AlternateContent xmlns:mc="http://schemas.openxmlformats.org/markup-compatibility/2006">
          <mc:Choice Requires="x14">
            <control shapeId="35737" r:id="rId889" name="Check Box 921">
              <controlPr defaultSize="0" autoFill="0" autoLine="0" autoPict="0">
                <anchor moveWithCells="1">
                  <from>
                    <xdr:col>53</xdr:col>
                    <xdr:colOff>142875</xdr:colOff>
                    <xdr:row>310</xdr:row>
                    <xdr:rowOff>190500</xdr:rowOff>
                  </from>
                  <to>
                    <xdr:col>55</xdr:col>
                    <xdr:colOff>38100</xdr:colOff>
                    <xdr:row>312</xdr:row>
                    <xdr:rowOff>9525</xdr:rowOff>
                  </to>
                </anchor>
              </controlPr>
            </control>
          </mc:Choice>
        </mc:AlternateContent>
        <mc:AlternateContent xmlns:mc="http://schemas.openxmlformats.org/markup-compatibility/2006">
          <mc:Choice Requires="x14">
            <control shapeId="35738" r:id="rId890" name="Check Box 922">
              <controlPr defaultSize="0" autoFill="0" autoLine="0" autoPict="0">
                <anchor moveWithCells="1">
                  <from>
                    <xdr:col>53</xdr:col>
                    <xdr:colOff>142875</xdr:colOff>
                    <xdr:row>312</xdr:row>
                    <xdr:rowOff>190500</xdr:rowOff>
                  </from>
                  <to>
                    <xdr:col>55</xdr:col>
                    <xdr:colOff>38100</xdr:colOff>
                    <xdr:row>314</xdr:row>
                    <xdr:rowOff>9525</xdr:rowOff>
                  </to>
                </anchor>
              </controlPr>
            </control>
          </mc:Choice>
        </mc:AlternateContent>
        <mc:AlternateContent xmlns:mc="http://schemas.openxmlformats.org/markup-compatibility/2006">
          <mc:Choice Requires="x14">
            <control shapeId="35739" r:id="rId891" name="Check Box 923">
              <controlPr defaultSize="0" autoFill="0" autoLine="0" autoPict="0">
                <anchor moveWithCells="1">
                  <from>
                    <xdr:col>53</xdr:col>
                    <xdr:colOff>142875</xdr:colOff>
                    <xdr:row>314</xdr:row>
                    <xdr:rowOff>190500</xdr:rowOff>
                  </from>
                  <to>
                    <xdr:col>55</xdr:col>
                    <xdr:colOff>38100</xdr:colOff>
                    <xdr:row>316</xdr:row>
                    <xdr:rowOff>9525</xdr:rowOff>
                  </to>
                </anchor>
              </controlPr>
            </control>
          </mc:Choice>
        </mc:AlternateContent>
        <mc:AlternateContent xmlns:mc="http://schemas.openxmlformats.org/markup-compatibility/2006">
          <mc:Choice Requires="x14">
            <control shapeId="35740" r:id="rId892" name="Check Box 924">
              <controlPr defaultSize="0" autoFill="0" autoLine="0" autoPict="0">
                <anchor moveWithCells="1">
                  <from>
                    <xdr:col>53</xdr:col>
                    <xdr:colOff>142875</xdr:colOff>
                    <xdr:row>313</xdr:row>
                    <xdr:rowOff>190500</xdr:rowOff>
                  </from>
                  <to>
                    <xdr:col>55</xdr:col>
                    <xdr:colOff>38100</xdr:colOff>
                    <xdr:row>315</xdr:row>
                    <xdr:rowOff>9525</xdr:rowOff>
                  </to>
                </anchor>
              </controlPr>
            </control>
          </mc:Choice>
        </mc:AlternateContent>
        <mc:AlternateContent xmlns:mc="http://schemas.openxmlformats.org/markup-compatibility/2006">
          <mc:Choice Requires="x14">
            <control shapeId="35741" r:id="rId893" name="Check Box 925">
              <controlPr defaultSize="0" autoFill="0" autoLine="0" autoPict="0">
                <anchor moveWithCells="1">
                  <from>
                    <xdr:col>53</xdr:col>
                    <xdr:colOff>142875</xdr:colOff>
                    <xdr:row>315</xdr:row>
                    <xdr:rowOff>190500</xdr:rowOff>
                  </from>
                  <to>
                    <xdr:col>55</xdr:col>
                    <xdr:colOff>38100</xdr:colOff>
                    <xdr:row>317</xdr:row>
                    <xdr:rowOff>9525</xdr:rowOff>
                  </to>
                </anchor>
              </controlPr>
            </control>
          </mc:Choice>
        </mc:AlternateContent>
        <mc:AlternateContent xmlns:mc="http://schemas.openxmlformats.org/markup-compatibility/2006">
          <mc:Choice Requires="x14">
            <control shapeId="35742" r:id="rId894" name="Check Box 926">
              <controlPr defaultSize="0" autoFill="0" autoLine="0" autoPict="0">
                <anchor moveWithCells="1">
                  <from>
                    <xdr:col>53</xdr:col>
                    <xdr:colOff>142875</xdr:colOff>
                    <xdr:row>317</xdr:row>
                    <xdr:rowOff>190500</xdr:rowOff>
                  </from>
                  <to>
                    <xdr:col>55</xdr:col>
                    <xdr:colOff>38100</xdr:colOff>
                    <xdr:row>319</xdr:row>
                    <xdr:rowOff>9525</xdr:rowOff>
                  </to>
                </anchor>
              </controlPr>
            </control>
          </mc:Choice>
        </mc:AlternateContent>
        <mc:AlternateContent xmlns:mc="http://schemas.openxmlformats.org/markup-compatibility/2006">
          <mc:Choice Requires="x14">
            <control shapeId="35743" r:id="rId895" name="Check Box 927">
              <controlPr defaultSize="0" autoFill="0" autoLine="0" autoPict="0">
                <anchor moveWithCells="1">
                  <from>
                    <xdr:col>53</xdr:col>
                    <xdr:colOff>142875</xdr:colOff>
                    <xdr:row>316</xdr:row>
                    <xdr:rowOff>190500</xdr:rowOff>
                  </from>
                  <to>
                    <xdr:col>55</xdr:col>
                    <xdr:colOff>38100</xdr:colOff>
                    <xdr:row>318</xdr:row>
                    <xdr:rowOff>9525</xdr:rowOff>
                  </to>
                </anchor>
              </controlPr>
            </control>
          </mc:Choice>
        </mc:AlternateContent>
        <mc:AlternateContent xmlns:mc="http://schemas.openxmlformats.org/markup-compatibility/2006">
          <mc:Choice Requires="x14">
            <control shapeId="35744" r:id="rId896" name="Check Box 928">
              <controlPr defaultSize="0" autoFill="0" autoLine="0" autoPict="0">
                <anchor moveWithCells="1">
                  <from>
                    <xdr:col>53</xdr:col>
                    <xdr:colOff>142875</xdr:colOff>
                    <xdr:row>318</xdr:row>
                    <xdr:rowOff>190500</xdr:rowOff>
                  </from>
                  <to>
                    <xdr:col>55</xdr:col>
                    <xdr:colOff>38100</xdr:colOff>
                    <xdr:row>320</xdr:row>
                    <xdr:rowOff>9525</xdr:rowOff>
                  </to>
                </anchor>
              </controlPr>
            </control>
          </mc:Choice>
        </mc:AlternateContent>
        <mc:AlternateContent xmlns:mc="http://schemas.openxmlformats.org/markup-compatibility/2006">
          <mc:Choice Requires="x14">
            <control shapeId="35745" r:id="rId897" name="Check Box 929">
              <controlPr defaultSize="0" autoFill="0" autoLine="0" autoPict="0">
                <anchor moveWithCells="1">
                  <from>
                    <xdr:col>53</xdr:col>
                    <xdr:colOff>142875</xdr:colOff>
                    <xdr:row>320</xdr:row>
                    <xdr:rowOff>190500</xdr:rowOff>
                  </from>
                  <to>
                    <xdr:col>55</xdr:col>
                    <xdr:colOff>38100</xdr:colOff>
                    <xdr:row>322</xdr:row>
                    <xdr:rowOff>9525</xdr:rowOff>
                  </to>
                </anchor>
              </controlPr>
            </control>
          </mc:Choice>
        </mc:AlternateContent>
        <mc:AlternateContent xmlns:mc="http://schemas.openxmlformats.org/markup-compatibility/2006">
          <mc:Choice Requires="x14">
            <control shapeId="35746" r:id="rId898" name="Check Box 930">
              <controlPr defaultSize="0" autoFill="0" autoLine="0" autoPict="0">
                <anchor moveWithCells="1">
                  <from>
                    <xdr:col>53</xdr:col>
                    <xdr:colOff>142875</xdr:colOff>
                    <xdr:row>319</xdr:row>
                    <xdr:rowOff>190500</xdr:rowOff>
                  </from>
                  <to>
                    <xdr:col>55</xdr:col>
                    <xdr:colOff>38100</xdr:colOff>
                    <xdr:row>321</xdr:row>
                    <xdr:rowOff>9525</xdr:rowOff>
                  </to>
                </anchor>
              </controlPr>
            </control>
          </mc:Choice>
        </mc:AlternateContent>
        <mc:AlternateContent xmlns:mc="http://schemas.openxmlformats.org/markup-compatibility/2006">
          <mc:Choice Requires="x14">
            <control shapeId="35747" r:id="rId899" name="Check Box 931">
              <controlPr defaultSize="0" autoFill="0" autoLine="0" autoPict="0">
                <anchor moveWithCells="1">
                  <from>
                    <xdr:col>53</xdr:col>
                    <xdr:colOff>142875</xdr:colOff>
                    <xdr:row>321</xdr:row>
                    <xdr:rowOff>190500</xdr:rowOff>
                  </from>
                  <to>
                    <xdr:col>55</xdr:col>
                    <xdr:colOff>38100</xdr:colOff>
                    <xdr:row>323</xdr:row>
                    <xdr:rowOff>9525</xdr:rowOff>
                  </to>
                </anchor>
              </controlPr>
            </control>
          </mc:Choice>
        </mc:AlternateContent>
        <mc:AlternateContent xmlns:mc="http://schemas.openxmlformats.org/markup-compatibility/2006">
          <mc:Choice Requires="x14">
            <control shapeId="35748" r:id="rId900" name="Check Box 932">
              <controlPr defaultSize="0" autoFill="0" autoLine="0" autoPict="0">
                <anchor moveWithCells="1">
                  <from>
                    <xdr:col>53</xdr:col>
                    <xdr:colOff>142875</xdr:colOff>
                    <xdr:row>323</xdr:row>
                    <xdr:rowOff>190500</xdr:rowOff>
                  </from>
                  <to>
                    <xdr:col>55</xdr:col>
                    <xdr:colOff>38100</xdr:colOff>
                    <xdr:row>325</xdr:row>
                    <xdr:rowOff>9525</xdr:rowOff>
                  </to>
                </anchor>
              </controlPr>
            </control>
          </mc:Choice>
        </mc:AlternateContent>
        <mc:AlternateContent xmlns:mc="http://schemas.openxmlformats.org/markup-compatibility/2006">
          <mc:Choice Requires="x14">
            <control shapeId="35749" r:id="rId901" name="Check Box 933">
              <controlPr defaultSize="0" autoFill="0" autoLine="0" autoPict="0">
                <anchor moveWithCells="1">
                  <from>
                    <xdr:col>53</xdr:col>
                    <xdr:colOff>142875</xdr:colOff>
                    <xdr:row>322</xdr:row>
                    <xdr:rowOff>190500</xdr:rowOff>
                  </from>
                  <to>
                    <xdr:col>55</xdr:col>
                    <xdr:colOff>38100</xdr:colOff>
                    <xdr:row>324</xdr:row>
                    <xdr:rowOff>9525</xdr:rowOff>
                  </to>
                </anchor>
              </controlPr>
            </control>
          </mc:Choice>
        </mc:AlternateContent>
        <mc:AlternateContent xmlns:mc="http://schemas.openxmlformats.org/markup-compatibility/2006">
          <mc:Choice Requires="x14">
            <control shapeId="35750" r:id="rId902" name="Check Box 934">
              <controlPr defaultSize="0" autoFill="0" autoLine="0" autoPict="0">
                <anchor moveWithCells="1">
                  <from>
                    <xdr:col>53</xdr:col>
                    <xdr:colOff>142875</xdr:colOff>
                    <xdr:row>324</xdr:row>
                    <xdr:rowOff>190500</xdr:rowOff>
                  </from>
                  <to>
                    <xdr:col>55</xdr:col>
                    <xdr:colOff>38100</xdr:colOff>
                    <xdr:row>326</xdr:row>
                    <xdr:rowOff>9525</xdr:rowOff>
                  </to>
                </anchor>
              </controlPr>
            </control>
          </mc:Choice>
        </mc:AlternateContent>
        <mc:AlternateContent xmlns:mc="http://schemas.openxmlformats.org/markup-compatibility/2006">
          <mc:Choice Requires="x14">
            <control shapeId="35751" r:id="rId903" name="Check Box 935">
              <controlPr defaultSize="0" autoFill="0" autoLine="0" autoPict="0">
                <anchor moveWithCells="1">
                  <from>
                    <xdr:col>53</xdr:col>
                    <xdr:colOff>142875</xdr:colOff>
                    <xdr:row>326</xdr:row>
                    <xdr:rowOff>190500</xdr:rowOff>
                  </from>
                  <to>
                    <xdr:col>55</xdr:col>
                    <xdr:colOff>38100</xdr:colOff>
                    <xdr:row>328</xdr:row>
                    <xdr:rowOff>9525</xdr:rowOff>
                  </to>
                </anchor>
              </controlPr>
            </control>
          </mc:Choice>
        </mc:AlternateContent>
        <mc:AlternateContent xmlns:mc="http://schemas.openxmlformats.org/markup-compatibility/2006">
          <mc:Choice Requires="x14">
            <control shapeId="35752" r:id="rId904" name="Check Box 936">
              <controlPr defaultSize="0" autoFill="0" autoLine="0" autoPict="0">
                <anchor moveWithCells="1">
                  <from>
                    <xdr:col>53</xdr:col>
                    <xdr:colOff>142875</xdr:colOff>
                    <xdr:row>325</xdr:row>
                    <xdr:rowOff>190500</xdr:rowOff>
                  </from>
                  <to>
                    <xdr:col>55</xdr:col>
                    <xdr:colOff>38100</xdr:colOff>
                    <xdr:row>327</xdr:row>
                    <xdr:rowOff>9525</xdr:rowOff>
                  </to>
                </anchor>
              </controlPr>
            </control>
          </mc:Choice>
        </mc:AlternateContent>
        <mc:AlternateContent xmlns:mc="http://schemas.openxmlformats.org/markup-compatibility/2006">
          <mc:Choice Requires="x14">
            <control shapeId="35753" r:id="rId905" name="Check Box 937">
              <controlPr defaultSize="0" autoFill="0" autoLine="0" autoPict="0">
                <anchor moveWithCells="1">
                  <from>
                    <xdr:col>53</xdr:col>
                    <xdr:colOff>142875</xdr:colOff>
                    <xdr:row>327</xdr:row>
                    <xdr:rowOff>190500</xdr:rowOff>
                  </from>
                  <to>
                    <xdr:col>55</xdr:col>
                    <xdr:colOff>38100</xdr:colOff>
                    <xdr:row>329</xdr:row>
                    <xdr:rowOff>9525</xdr:rowOff>
                  </to>
                </anchor>
              </controlPr>
            </control>
          </mc:Choice>
        </mc:AlternateContent>
        <mc:AlternateContent xmlns:mc="http://schemas.openxmlformats.org/markup-compatibility/2006">
          <mc:Choice Requires="x14">
            <control shapeId="35754" r:id="rId906" name="Check Box 938">
              <controlPr defaultSize="0" autoFill="0" autoLine="0" autoPict="0">
                <anchor moveWithCells="1">
                  <from>
                    <xdr:col>53</xdr:col>
                    <xdr:colOff>142875</xdr:colOff>
                    <xdr:row>329</xdr:row>
                    <xdr:rowOff>190500</xdr:rowOff>
                  </from>
                  <to>
                    <xdr:col>55</xdr:col>
                    <xdr:colOff>38100</xdr:colOff>
                    <xdr:row>331</xdr:row>
                    <xdr:rowOff>9525</xdr:rowOff>
                  </to>
                </anchor>
              </controlPr>
            </control>
          </mc:Choice>
        </mc:AlternateContent>
        <mc:AlternateContent xmlns:mc="http://schemas.openxmlformats.org/markup-compatibility/2006">
          <mc:Choice Requires="x14">
            <control shapeId="35755" r:id="rId907" name="Check Box 939">
              <controlPr defaultSize="0" autoFill="0" autoLine="0" autoPict="0">
                <anchor moveWithCells="1">
                  <from>
                    <xdr:col>53</xdr:col>
                    <xdr:colOff>142875</xdr:colOff>
                    <xdr:row>328</xdr:row>
                    <xdr:rowOff>190500</xdr:rowOff>
                  </from>
                  <to>
                    <xdr:col>55</xdr:col>
                    <xdr:colOff>38100</xdr:colOff>
                    <xdr:row>330</xdr:row>
                    <xdr:rowOff>9525</xdr:rowOff>
                  </to>
                </anchor>
              </controlPr>
            </control>
          </mc:Choice>
        </mc:AlternateContent>
        <mc:AlternateContent xmlns:mc="http://schemas.openxmlformats.org/markup-compatibility/2006">
          <mc:Choice Requires="x14">
            <control shapeId="35756" r:id="rId908" name="Check Box 940">
              <controlPr defaultSize="0" autoFill="0" autoLine="0" autoPict="0">
                <anchor moveWithCells="1">
                  <from>
                    <xdr:col>53</xdr:col>
                    <xdr:colOff>142875</xdr:colOff>
                    <xdr:row>341</xdr:row>
                    <xdr:rowOff>190500</xdr:rowOff>
                  </from>
                  <to>
                    <xdr:col>55</xdr:col>
                    <xdr:colOff>38100</xdr:colOff>
                    <xdr:row>343</xdr:row>
                    <xdr:rowOff>9525</xdr:rowOff>
                  </to>
                </anchor>
              </controlPr>
            </control>
          </mc:Choice>
        </mc:AlternateContent>
        <mc:AlternateContent xmlns:mc="http://schemas.openxmlformats.org/markup-compatibility/2006">
          <mc:Choice Requires="x14">
            <control shapeId="35757" r:id="rId909" name="Check Box 941">
              <controlPr defaultSize="0" autoFill="0" autoLine="0" autoPict="0">
                <anchor moveWithCells="1">
                  <from>
                    <xdr:col>53</xdr:col>
                    <xdr:colOff>142875</xdr:colOff>
                    <xdr:row>343</xdr:row>
                    <xdr:rowOff>190500</xdr:rowOff>
                  </from>
                  <to>
                    <xdr:col>55</xdr:col>
                    <xdr:colOff>38100</xdr:colOff>
                    <xdr:row>345</xdr:row>
                    <xdr:rowOff>9525</xdr:rowOff>
                  </to>
                </anchor>
              </controlPr>
            </control>
          </mc:Choice>
        </mc:AlternateContent>
        <mc:AlternateContent xmlns:mc="http://schemas.openxmlformats.org/markup-compatibility/2006">
          <mc:Choice Requires="x14">
            <control shapeId="35758" r:id="rId910" name="Check Box 942">
              <controlPr defaultSize="0" autoFill="0" autoLine="0" autoPict="0">
                <anchor moveWithCells="1">
                  <from>
                    <xdr:col>53</xdr:col>
                    <xdr:colOff>142875</xdr:colOff>
                    <xdr:row>342</xdr:row>
                    <xdr:rowOff>190500</xdr:rowOff>
                  </from>
                  <to>
                    <xdr:col>55</xdr:col>
                    <xdr:colOff>38100</xdr:colOff>
                    <xdr:row>344</xdr:row>
                    <xdr:rowOff>9525</xdr:rowOff>
                  </to>
                </anchor>
              </controlPr>
            </control>
          </mc:Choice>
        </mc:AlternateContent>
        <mc:AlternateContent xmlns:mc="http://schemas.openxmlformats.org/markup-compatibility/2006">
          <mc:Choice Requires="x14">
            <control shapeId="35759" r:id="rId911" name="Check Box 943">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35760" r:id="rId912" name="Check Box 944">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35761" r:id="rId913" name="Check Box 945">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35762" r:id="rId914" name="Check Box 946">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35763" r:id="rId915" name="Check Box 94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35764" r:id="rId916" name="Check Box 948">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35765" r:id="rId917" name="Check Box 949">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35766" r:id="rId918" name="Check Box 950">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35767" r:id="rId919" name="Check Box 951">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35768" r:id="rId920" name="Check Box 952">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35769" r:id="rId921" name="Check Box 95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35770" r:id="rId922" name="Check Box 954">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35771" r:id="rId923" name="Check Box 955">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35772" r:id="rId924" name="Check Box 956">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35773" r:id="rId925" name="Check Box 957">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35774" r:id="rId926" name="Check Box 958">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35775" r:id="rId927" name="Check Box 959">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35776" r:id="rId928" name="Check Box 960">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35777" r:id="rId929" name="Check Box 961">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35778" r:id="rId930" name="Check Box 962">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35779" r:id="rId931" name="Check Box 963">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35780" r:id="rId932" name="Check Box 964">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35781" r:id="rId933" name="Check Box 965">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35782" r:id="rId934" name="Check Box 966">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35783" r:id="rId935" name="Check Box 967">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35784" r:id="rId936" name="Check Box 968">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35785" r:id="rId937" name="Check Box 969">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35786" r:id="rId938" name="Check Box 97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35787" r:id="rId939" name="Check Box 971">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35788" r:id="rId940" name="Check Box 972">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35789" r:id="rId941" name="Check Box 973">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35790" r:id="rId942" name="Check Box 974">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35791" r:id="rId943" name="Check Box 975">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35792" r:id="rId944" name="Check Box 976">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35793" r:id="rId945" name="Check Box 977">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35794" r:id="rId946" name="Check Box 978">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35795" r:id="rId947" name="Check Box 979">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35796" r:id="rId948" name="Check Box 980">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35797" r:id="rId949" name="Check Box 981">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35798" r:id="rId950" name="Check Box 982">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35799" r:id="rId951" name="Check Box 983">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35800" r:id="rId952" name="Check Box 984">
              <controlPr defaultSize="0" autoFill="0" autoLine="0" autoPict="0">
                <anchor moveWithCells="1">
                  <from>
                    <xdr:col>53</xdr:col>
                    <xdr:colOff>152400</xdr:colOff>
                    <xdr:row>385</xdr:row>
                    <xdr:rowOff>180975</xdr:rowOff>
                  </from>
                  <to>
                    <xdr:col>55</xdr:col>
                    <xdr:colOff>47625</xdr:colOff>
                    <xdr:row>387</xdr:row>
                    <xdr:rowOff>0</xdr:rowOff>
                  </to>
                </anchor>
              </controlPr>
            </control>
          </mc:Choice>
        </mc:AlternateContent>
        <mc:AlternateContent xmlns:mc="http://schemas.openxmlformats.org/markup-compatibility/2006">
          <mc:Choice Requires="x14">
            <control shapeId="35801" r:id="rId953" name="Check Box 985">
              <controlPr defaultSize="0" autoFill="0" autoLine="0" autoPict="0">
                <anchor moveWithCells="1">
                  <from>
                    <xdr:col>53</xdr:col>
                    <xdr:colOff>142875</xdr:colOff>
                    <xdr:row>344</xdr:row>
                    <xdr:rowOff>190500</xdr:rowOff>
                  </from>
                  <to>
                    <xdr:col>55</xdr:col>
                    <xdr:colOff>38100</xdr:colOff>
                    <xdr:row>346</xdr:row>
                    <xdr:rowOff>9525</xdr:rowOff>
                  </to>
                </anchor>
              </controlPr>
            </control>
          </mc:Choice>
        </mc:AlternateContent>
        <mc:AlternateContent xmlns:mc="http://schemas.openxmlformats.org/markup-compatibility/2006">
          <mc:Choice Requires="x14">
            <control shapeId="35802" r:id="rId954" name="Check Box 986">
              <controlPr defaultSize="0" autoFill="0" autoLine="0" autoPict="0">
                <anchor moveWithCells="1">
                  <from>
                    <xdr:col>53</xdr:col>
                    <xdr:colOff>142875</xdr:colOff>
                    <xdr:row>346</xdr:row>
                    <xdr:rowOff>190500</xdr:rowOff>
                  </from>
                  <to>
                    <xdr:col>55</xdr:col>
                    <xdr:colOff>38100</xdr:colOff>
                    <xdr:row>348</xdr:row>
                    <xdr:rowOff>9525</xdr:rowOff>
                  </to>
                </anchor>
              </controlPr>
            </control>
          </mc:Choice>
        </mc:AlternateContent>
        <mc:AlternateContent xmlns:mc="http://schemas.openxmlformats.org/markup-compatibility/2006">
          <mc:Choice Requires="x14">
            <control shapeId="35803" r:id="rId955" name="Check Box 987">
              <controlPr defaultSize="0" autoFill="0" autoLine="0" autoPict="0">
                <anchor moveWithCells="1">
                  <from>
                    <xdr:col>53</xdr:col>
                    <xdr:colOff>142875</xdr:colOff>
                    <xdr:row>345</xdr:row>
                    <xdr:rowOff>190500</xdr:rowOff>
                  </from>
                  <to>
                    <xdr:col>55</xdr:col>
                    <xdr:colOff>38100</xdr:colOff>
                    <xdr:row>347</xdr:row>
                    <xdr:rowOff>9525</xdr:rowOff>
                  </to>
                </anchor>
              </controlPr>
            </control>
          </mc:Choice>
        </mc:AlternateContent>
        <mc:AlternateContent xmlns:mc="http://schemas.openxmlformats.org/markup-compatibility/2006">
          <mc:Choice Requires="x14">
            <control shapeId="35804" r:id="rId956" name="Check Box 988">
              <controlPr defaultSize="0" autoFill="0" autoLine="0" autoPict="0">
                <anchor moveWithCells="1">
                  <from>
                    <xdr:col>53</xdr:col>
                    <xdr:colOff>142875</xdr:colOff>
                    <xdr:row>347</xdr:row>
                    <xdr:rowOff>190500</xdr:rowOff>
                  </from>
                  <to>
                    <xdr:col>55</xdr:col>
                    <xdr:colOff>38100</xdr:colOff>
                    <xdr:row>349</xdr:row>
                    <xdr:rowOff>9525</xdr:rowOff>
                  </to>
                </anchor>
              </controlPr>
            </control>
          </mc:Choice>
        </mc:AlternateContent>
        <mc:AlternateContent xmlns:mc="http://schemas.openxmlformats.org/markup-compatibility/2006">
          <mc:Choice Requires="x14">
            <control shapeId="35805" r:id="rId957" name="Check Box 989">
              <controlPr defaultSize="0" autoFill="0" autoLine="0" autoPict="0">
                <anchor moveWithCells="1">
                  <from>
                    <xdr:col>53</xdr:col>
                    <xdr:colOff>142875</xdr:colOff>
                    <xdr:row>349</xdr:row>
                    <xdr:rowOff>190500</xdr:rowOff>
                  </from>
                  <to>
                    <xdr:col>55</xdr:col>
                    <xdr:colOff>38100</xdr:colOff>
                    <xdr:row>351</xdr:row>
                    <xdr:rowOff>9525</xdr:rowOff>
                  </to>
                </anchor>
              </controlPr>
            </control>
          </mc:Choice>
        </mc:AlternateContent>
        <mc:AlternateContent xmlns:mc="http://schemas.openxmlformats.org/markup-compatibility/2006">
          <mc:Choice Requires="x14">
            <control shapeId="35806" r:id="rId958" name="Check Box 990">
              <controlPr defaultSize="0" autoFill="0" autoLine="0" autoPict="0">
                <anchor moveWithCells="1">
                  <from>
                    <xdr:col>53</xdr:col>
                    <xdr:colOff>142875</xdr:colOff>
                    <xdr:row>348</xdr:row>
                    <xdr:rowOff>190500</xdr:rowOff>
                  </from>
                  <to>
                    <xdr:col>55</xdr:col>
                    <xdr:colOff>38100</xdr:colOff>
                    <xdr:row>350</xdr:row>
                    <xdr:rowOff>9525</xdr:rowOff>
                  </to>
                </anchor>
              </controlPr>
            </control>
          </mc:Choice>
        </mc:AlternateContent>
        <mc:AlternateContent xmlns:mc="http://schemas.openxmlformats.org/markup-compatibility/2006">
          <mc:Choice Requires="x14">
            <control shapeId="35807" r:id="rId959" name="Check Box 991">
              <controlPr defaultSize="0" autoFill="0" autoLine="0" autoPict="0">
                <anchor moveWithCells="1">
                  <from>
                    <xdr:col>53</xdr:col>
                    <xdr:colOff>142875</xdr:colOff>
                    <xdr:row>350</xdr:row>
                    <xdr:rowOff>190500</xdr:rowOff>
                  </from>
                  <to>
                    <xdr:col>55</xdr:col>
                    <xdr:colOff>38100</xdr:colOff>
                    <xdr:row>352</xdr:row>
                    <xdr:rowOff>9525</xdr:rowOff>
                  </to>
                </anchor>
              </controlPr>
            </control>
          </mc:Choice>
        </mc:AlternateContent>
        <mc:AlternateContent xmlns:mc="http://schemas.openxmlformats.org/markup-compatibility/2006">
          <mc:Choice Requires="x14">
            <control shapeId="35808" r:id="rId960" name="Check Box 992">
              <controlPr defaultSize="0" autoFill="0" autoLine="0" autoPict="0">
                <anchor moveWithCells="1">
                  <from>
                    <xdr:col>53</xdr:col>
                    <xdr:colOff>142875</xdr:colOff>
                    <xdr:row>352</xdr:row>
                    <xdr:rowOff>190500</xdr:rowOff>
                  </from>
                  <to>
                    <xdr:col>55</xdr:col>
                    <xdr:colOff>38100</xdr:colOff>
                    <xdr:row>354</xdr:row>
                    <xdr:rowOff>9525</xdr:rowOff>
                  </to>
                </anchor>
              </controlPr>
            </control>
          </mc:Choice>
        </mc:AlternateContent>
        <mc:AlternateContent xmlns:mc="http://schemas.openxmlformats.org/markup-compatibility/2006">
          <mc:Choice Requires="x14">
            <control shapeId="35809" r:id="rId961" name="Check Box 993">
              <controlPr defaultSize="0" autoFill="0" autoLine="0" autoPict="0">
                <anchor moveWithCells="1">
                  <from>
                    <xdr:col>53</xdr:col>
                    <xdr:colOff>142875</xdr:colOff>
                    <xdr:row>351</xdr:row>
                    <xdr:rowOff>190500</xdr:rowOff>
                  </from>
                  <to>
                    <xdr:col>55</xdr:col>
                    <xdr:colOff>38100</xdr:colOff>
                    <xdr:row>353</xdr:row>
                    <xdr:rowOff>9525</xdr:rowOff>
                  </to>
                </anchor>
              </controlPr>
            </control>
          </mc:Choice>
        </mc:AlternateContent>
        <mc:AlternateContent xmlns:mc="http://schemas.openxmlformats.org/markup-compatibility/2006">
          <mc:Choice Requires="x14">
            <control shapeId="35810" r:id="rId962" name="Check Box 994">
              <controlPr defaultSize="0" autoFill="0" autoLine="0" autoPict="0">
                <anchor moveWithCells="1">
                  <from>
                    <xdr:col>53</xdr:col>
                    <xdr:colOff>142875</xdr:colOff>
                    <xdr:row>353</xdr:row>
                    <xdr:rowOff>190500</xdr:rowOff>
                  </from>
                  <to>
                    <xdr:col>55</xdr:col>
                    <xdr:colOff>38100</xdr:colOff>
                    <xdr:row>355</xdr:row>
                    <xdr:rowOff>9525</xdr:rowOff>
                  </to>
                </anchor>
              </controlPr>
            </control>
          </mc:Choice>
        </mc:AlternateContent>
        <mc:AlternateContent xmlns:mc="http://schemas.openxmlformats.org/markup-compatibility/2006">
          <mc:Choice Requires="x14">
            <control shapeId="35811" r:id="rId963" name="Check Box 995">
              <controlPr defaultSize="0" autoFill="0" autoLine="0" autoPict="0">
                <anchor moveWithCells="1">
                  <from>
                    <xdr:col>53</xdr:col>
                    <xdr:colOff>142875</xdr:colOff>
                    <xdr:row>355</xdr:row>
                    <xdr:rowOff>190500</xdr:rowOff>
                  </from>
                  <to>
                    <xdr:col>55</xdr:col>
                    <xdr:colOff>38100</xdr:colOff>
                    <xdr:row>357</xdr:row>
                    <xdr:rowOff>9525</xdr:rowOff>
                  </to>
                </anchor>
              </controlPr>
            </control>
          </mc:Choice>
        </mc:AlternateContent>
        <mc:AlternateContent xmlns:mc="http://schemas.openxmlformats.org/markup-compatibility/2006">
          <mc:Choice Requires="x14">
            <control shapeId="35812" r:id="rId964" name="Check Box 996">
              <controlPr defaultSize="0" autoFill="0" autoLine="0" autoPict="0">
                <anchor moveWithCells="1">
                  <from>
                    <xdr:col>53</xdr:col>
                    <xdr:colOff>142875</xdr:colOff>
                    <xdr:row>354</xdr:row>
                    <xdr:rowOff>190500</xdr:rowOff>
                  </from>
                  <to>
                    <xdr:col>55</xdr:col>
                    <xdr:colOff>38100</xdr:colOff>
                    <xdr:row>356</xdr:row>
                    <xdr:rowOff>9525</xdr:rowOff>
                  </to>
                </anchor>
              </controlPr>
            </control>
          </mc:Choice>
        </mc:AlternateContent>
        <mc:AlternateContent xmlns:mc="http://schemas.openxmlformats.org/markup-compatibility/2006">
          <mc:Choice Requires="x14">
            <control shapeId="35813" r:id="rId965" name="Check Box 997">
              <controlPr defaultSize="0" autoFill="0" autoLine="0" autoPict="0">
                <anchor moveWithCells="1">
                  <from>
                    <xdr:col>53</xdr:col>
                    <xdr:colOff>142875</xdr:colOff>
                    <xdr:row>356</xdr:row>
                    <xdr:rowOff>190500</xdr:rowOff>
                  </from>
                  <to>
                    <xdr:col>55</xdr:col>
                    <xdr:colOff>38100</xdr:colOff>
                    <xdr:row>358</xdr:row>
                    <xdr:rowOff>9525</xdr:rowOff>
                  </to>
                </anchor>
              </controlPr>
            </control>
          </mc:Choice>
        </mc:AlternateContent>
        <mc:AlternateContent xmlns:mc="http://schemas.openxmlformats.org/markup-compatibility/2006">
          <mc:Choice Requires="x14">
            <control shapeId="35814" r:id="rId966" name="Check Box 998">
              <controlPr defaultSize="0" autoFill="0" autoLine="0" autoPict="0">
                <anchor moveWithCells="1">
                  <from>
                    <xdr:col>53</xdr:col>
                    <xdr:colOff>142875</xdr:colOff>
                    <xdr:row>358</xdr:row>
                    <xdr:rowOff>190500</xdr:rowOff>
                  </from>
                  <to>
                    <xdr:col>55</xdr:col>
                    <xdr:colOff>38100</xdr:colOff>
                    <xdr:row>360</xdr:row>
                    <xdr:rowOff>9525</xdr:rowOff>
                  </to>
                </anchor>
              </controlPr>
            </control>
          </mc:Choice>
        </mc:AlternateContent>
        <mc:AlternateContent xmlns:mc="http://schemas.openxmlformats.org/markup-compatibility/2006">
          <mc:Choice Requires="x14">
            <control shapeId="35815" r:id="rId967" name="Check Box 999">
              <controlPr defaultSize="0" autoFill="0" autoLine="0" autoPict="0">
                <anchor moveWithCells="1">
                  <from>
                    <xdr:col>53</xdr:col>
                    <xdr:colOff>142875</xdr:colOff>
                    <xdr:row>357</xdr:row>
                    <xdr:rowOff>190500</xdr:rowOff>
                  </from>
                  <to>
                    <xdr:col>55</xdr:col>
                    <xdr:colOff>38100</xdr:colOff>
                    <xdr:row>359</xdr:row>
                    <xdr:rowOff>9525</xdr:rowOff>
                  </to>
                </anchor>
              </controlPr>
            </control>
          </mc:Choice>
        </mc:AlternateContent>
        <mc:AlternateContent xmlns:mc="http://schemas.openxmlformats.org/markup-compatibility/2006">
          <mc:Choice Requires="x14">
            <control shapeId="35816" r:id="rId968" name="Check Box 1000">
              <controlPr defaultSize="0" autoFill="0" autoLine="0" autoPict="0">
                <anchor moveWithCells="1">
                  <from>
                    <xdr:col>53</xdr:col>
                    <xdr:colOff>142875</xdr:colOff>
                    <xdr:row>359</xdr:row>
                    <xdr:rowOff>190500</xdr:rowOff>
                  </from>
                  <to>
                    <xdr:col>55</xdr:col>
                    <xdr:colOff>38100</xdr:colOff>
                    <xdr:row>361</xdr:row>
                    <xdr:rowOff>9525</xdr:rowOff>
                  </to>
                </anchor>
              </controlPr>
            </control>
          </mc:Choice>
        </mc:AlternateContent>
        <mc:AlternateContent xmlns:mc="http://schemas.openxmlformats.org/markup-compatibility/2006">
          <mc:Choice Requires="x14">
            <control shapeId="35817" r:id="rId969" name="Check Box 1001">
              <controlPr defaultSize="0" autoFill="0" autoLine="0" autoPict="0">
                <anchor moveWithCells="1">
                  <from>
                    <xdr:col>53</xdr:col>
                    <xdr:colOff>142875</xdr:colOff>
                    <xdr:row>361</xdr:row>
                    <xdr:rowOff>190500</xdr:rowOff>
                  </from>
                  <to>
                    <xdr:col>55</xdr:col>
                    <xdr:colOff>38100</xdr:colOff>
                    <xdr:row>363</xdr:row>
                    <xdr:rowOff>9525</xdr:rowOff>
                  </to>
                </anchor>
              </controlPr>
            </control>
          </mc:Choice>
        </mc:AlternateContent>
        <mc:AlternateContent xmlns:mc="http://schemas.openxmlformats.org/markup-compatibility/2006">
          <mc:Choice Requires="x14">
            <control shapeId="35818" r:id="rId970" name="Check Box 1002">
              <controlPr defaultSize="0" autoFill="0" autoLine="0" autoPict="0">
                <anchor moveWithCells="1">
                  <from>
                    <xdr:col>53</xdr:col>
                    <xdr:colOff>142875</xdr:colOff>
                    <xdr:row>360</xdr:row>
                    <xdr:rowOff>190500</xdr:rowOff>
                  </from>
                  <to>
                    <xdr:col>55</xdr:col>
                    <xdr:colOff>38100</xdr:colOff>
                    <xdr:row>362</xdr:row>
                    <xdr:rowOff>9525</xdr:rowOff>
                  </to>
                </anchor>
              </controlPr>
            </control>
          </mc:Choice>
        </mc:AlternateContent>
        <mc:AlternateContent xmlns:mc="http://schemas.openxmlformats.org/markup-compatibility/2006">
          <mc:Choice Requires="x14">
            <control shapeId="35819" r:id="rId971" name="Check Box 1003">
              <controlPr defaultSize="0" autoFill="0" autoLine="0" autoPict="0">
                <anchor moveWithCells="1">
                  <from>
                    <xdr:col>53</xdr:col>
                    <xdr:colOff>142875</xdr:colOff>
                    <xdr:row>362</xdr:row>
                    <xdr:rowOff>190500</xdr:rowOff>
                  </from>
                  <to>
                    <xdr:col>55</xdr:col>
                    <xdr:colOff>38100</xdr:colOff>
                    <xdr:row>364</xdr:row>
                    <xdr:rowOff>9525</xdr:rowOff>
                  </to>
                </anchor>
              </controlPr>
            </control>
          </mc:Choice>
        </mc:AlternateContent>
        <mc:AlternateContent xmlns:mc="http://schemas.openxmlformats.org/markup-compatibility/2006">
          <mc:Choice Requires="x14">
            <control shapeId="35820" r:id="rId972" name="Check Box 1004">
              <controlPr defaultSize="0" autoFill="0" autoLine="0" autoPict="0">
                <anchor moveWithCells="1">
                  <from>
                    <xdr:col>53</xdr:col>
                    <xdr:colOff>142875</xdr:colOff>
                    <xdr:row>364</xdr:row>
                    <xdr:rowOff>190500</xdr:rowOff>
                  </from>
                  <to>
                    <xdr:col>55</xdr:col>
                    <xdr:colOff>38100</xdr:colOff>
                    <xdr:row>366</xdr:row>
                    <xdr:rowOff>9525</xdr:rowOff>
                  </to>
                </anchor>
              </controlPr>
            </control>
          </mc:Choice>
        </mc:AlternateContent>
        <mc:AlternateContent xmlns:mc="http://schemas.openxmlformats.org/markup-compatibility/2006">
          <mc:Choice Requires="x14">
            <control shapeId="35821" r:id="rId973" name="Check Box 1005">
              <controlPr defaultSize="0" autoFill="0" autoLine="0" autoPict="0">
                <anchor moveWithCells="1">
                  <from>
                    <xdr:col>53</xdr:col>
                    <xdr:colOff>142875</xdr:colOff>
                    <xdr:row>363</xdr:row>
                    <xdr:rowOff>190500</xdr:rowOff>
                  </from>
                  <to>
                    <xdr:col>55</xdr:col>
                    <xdr:colOff>38100</xdr:colOff>
                    <xdr:row>365</xdr:row>
                    <xdr:rowOff>9525</xdr:rowOff>
                  </to>
                </anchor>
              </controlPr>
            </control>
          </mc:Choice>
        </mc:AlternateContent>
        <mc:AlternateContent xmlns:mc="http://schemas.openxmlformats.org/markup-compatibility/2006">
          <mc:Choice Requires="x14">
            <control shapeId="35822" r:id="rId974" name="Check Box 1006">
              <controlPr defaultSize="0" autoFill="0" autoLine="0" autoPict="0">
                <anchor moveWithCells="1">
                  <from>
                    <xdr:col>53</xdr:col>
                    <xdr:colOff>142875</xdr:colOff>
                    <xdr:row>365</xdr:row>
                    <xdr:rowOff>190500</xdr:rowOff>
                  </from>
                  <to>
                    <xdr:col>55</xdr:col>
                    <xdr:colOff>38100</xdr:colOff>
                    <xdr:row>367</xdr:row>
                    <xdr:rowOff>9525</xdr:rowOff>
                  </to>
                </anchor>
              </controlPr>
            </control>
          </mc:Choice>
        </mc:AlternateContent>
        <mc:AlternateContent xmlns:mc="http://schemas.openxmlformats.org/markup-compatibility/2006">
          <mc:Choice Requires="x14">
            <control shapeId="35823" r:id="rId975" name="Check Box 1007">
              <controlPr defaultSize="0" autoFill="0" autoLine="0" autoPict="0">
                <anchor moveWithCells="1">
                  <from>
                    <xdr:col>53</xdr:col>
                    <xdr:colOff>142875</xdr:colOff>
                    <xdr:row>367</xdr:row>
                    <xdr:rowOff>190500</xdr:rowOff>
                  </from>
                  <to>
                    <xdr:col>55</xdr:col>
                    <xdr:colOff>38100</xdr:colOff>
                    <xdr:row>369</xdr:row>
                    <xdr:rowOff>9525</xdr:rowOff>
                  </to>
                </anchor>
              </controlPr>
            </control>
          </mc:Choice>
        </mc:AlternateContent>
        <mc:AlternateContent xmlns:mc="http://schemas.openxmlformats.org/markup-compatibility/2006">
          <mc:Choice Requires="x14">
            <control shapeId="35824" r:id="rId976" name="Check Box 1008">
              <controlPr defaultSize="0" autoFill="0" autoLine="0" autoPict="0">
                <anchor moveWithCells="1">
                  <from>
                    <xdr:col>53</xdr:col>
                    <xdr:colOff>142875</xdr:colOff>
                    <xdr:row>366</xdr:row>
                    <xdr:rowOff>190500</xdr:rowOff>
                  </from>
                  <to>
                    <xdr:col>55</xdr:col>
                    <xdr:colOff>38100</xdr:colOff>
                    <xdr:row>368</xdr:row>
                    <xdr:rowOff>9525</xdr:rowOff>
                  </to>
                </anchor>
              </controlPr>
            </control>
          </mc:Choice>
        </mc:AlternateContent>
        <mc:AlternateContent xmlns:mc="http://schemas.openxmlformats.org/markup-compatibility/2006">
          <mc:Choice Requires="x14">
            <control shapeId="35825" r:id="rId977" name="Check Box 1009">
              <controlPr defaultSize="0" autoFill="0" autoLine="0" autoPict="0">
                <anchor moveWithCells="1">
                  <from>
                    <xdr:col>53</xdr:col>
                    <xdr:colOff>142875</xdr:colOff>
                    <xdr:row>368</xdr:row>
                    <xdr:rowOff>190500</xdr:rowOff>
                  </from>
                  <to>
                    <xdr:col>55</xdr:col>
                    <xdr:colOff>38100</xdr:colOff>
                    <xdr:row>370</xdr:row>
                    <xdr:rowOff>9525</xdr:rowOff>
                  </to>
                </anchor>
              </controlPr>
            </control>
          </mc:Choice>
        </mc:AlternateContent>
        <mc:AlternateContent xmlns:mc="http://schemas.openxmlformats.org/markup-compatibility/2006">
          <mc:Choice Requires="x14">
            <control shapeId="35826" r:id="rId978" name="Check Box 1010">
              <controlPr defaultSize="0" autoFill="0" autoLine="0" autoPict="0">
                <anchor moveWithCells="1">
                  <from>
                    <xdr:col>53</xdr:col>
                    <xdr:colOff>142875</xdr:colOff>
                    <xdr:row>370</xdr:row>
                    <xdr:rowOff>190500</xdr:rowOff>
                  </from>
                  <to>
                    <xdr:col>55</xdr:col>
                    <xdr:colOff>38100</xdr:colOff>
                    <xdr:row>372</xdr:row>
                    <xdr:rowOff>9525</xdr:rowOff>
                  </to>
                </anchor>
              </controlPr>
            </control>
          </mc:Choice>
        </mc:AlternateContent>
        <mc:AlternateContent xmlns:mc="http://schemas.openxmlformats.org/markup-compatibility/2006">
          <mc:Choice Requires="x14">
            <control shapeId="35827" r:id="rId979" name="Check Box 1011">
              <controlPr defaultSize="0" autoFill="0" autoLine="0" autoPict="0">
                <anchor moveWithCells="1">
                  <from>
                    <xdr:col>53</xdr:col>
                    <xdr:colOff>142875</xdr:colOff>
                    <xdr:row>369</xdr:row>
                    <xdr:rowOff>190500</xdr:rowOff>
                  </from>
                  <to>
                    <xdr:col>55</xdr:col>
                    <xdr:colOff>38100</xdr:colOff>
                    <xdr:row>371</xdr:row>
                    <xdr:rowOff>9525</xdr:rowOff>
                  </to>
                </anchor>
              </controlPr>
            </control>
          </mc:Choice>
        </mc:AlternateContent>
        <mc:AlternateContent xmlns:mc="http://schemas.openxmlformats.org/markup-compatibility/2006">
          <mc:Choice Requires="x14">
            <control shapeId="35828" r:id="rId980" name="Check Box 1012">
              <controlPr defaultSize="0" autoFill="0" autoLine="0" autoPict="0">
                <anchor moveWithCells="1">
                  <from>
                    <xdr:col>53</xdr:col>
                    <xdr:colOff>142875</xdr:colOff>
                    <xdr:row>371</xdr:row>
                    <xdr:rowOff>190500</xdr:rowOff>
                  </from>
                  <to>
                    <xdr:col>55</xdr:col>
                    <xdr:colOff>38100</xdr:colOff>
                    <xdr:row>373</xdr:row>
                    <xdr:rowOff>9525</xdr:rowOff>
                  </to>
                </anchor>
              </controlPr>
            </control>
          </mc:Choice>
        </mc:AlternateContent>
        <mc:AlternateContent xmlns:mc="http://schemas.openxmlformats.org/markup-compatibility/2006">
          <mc:Choice Requires="x14">
            <control shapeId="35829" r:id="rId981" name="Check Box 1013">
              <controlPr defaultSize="0" autoFill="0" autoLine="0" autoPict="0">
                <anchor moveWithCells="1">
                  <from>
                    <xdr:col>53</xdr:col>
                    <xdr:colOff>142875</xdr:colOff>
                    <xdr:row>373</xdr:row>
                    <xdr:rowOff>190500</xdr:rowOff>
                  </from>
                  <to>
                    <xdr:col>55</xdr:col>
                    <xdr:colOff>38100</xdr:colOff>
                    <xdr:row>375</xdr:row>
                    <xdr:rowOff>9525</xdr:rowOff>
                  </to>
                </anchor>
              </controlPr>
            </control>
          </mc:Choice>
        </mc:AlternateContent>
        <mc:AlternateContent xmlns:mc="http://schemas.openxmlformats.org/markup-compatibility/2006">
          <mc:Choice Requires="x14">
            <control shapeId="35830" r:id="rId982" name="Check Box 1014">
              <controlPr defaultSize="0" autoFill="0" autoLine="0" autoPict="0">
                <anchor moveWithCells="1">
                  <from>
                    <xdr:col>53</xdr:col>
                    <xdr:colOff>142875</xdr:colOff>
                    <xdr:row>372</xdr:row>
                    <xdr:rowOff>190500</xdr:rowOff>
                  </from>
                  <to>
                    <xdr:col>55</xdr:col>
                    <xdr:colOff>38100</xdr:colOff>
                    <xdr:row>374</xdr:row>
                    <xdr:rowOff>9525</xdr:rowOff>
                  </to>
                </anchor>
              </controlPr>
            </control>
          </mc:Choice>
        </mc:AlternateContent>
        <mc:AlternateContent xmlns:mc="http://schemas.openxmlformats.org/markup-compatibility/2006">
          <mc:Choice Requires="x14">
            <control shapeId="35831" r:id="rId983" name="Check Box 1015">
              <controlPr defaultSize="0" autoFill="0" autoLine="0" autoPict="0">
                <anchor moveWithCells="1">
                  <from>
                    <xdr:col>53</xdr:col>
                    <xdr:colOff>142875</xdr:colOff>
                    <xdr:row>374</xdr:row>
                    <xdr:rowOff>190500</xdr:rowOff>
                  </from>
                  <to>
                    <xdr:col>55</xdr:col>
                    <xdr:colOff>38100</xdr:colOff>
                    <xdr:row>376</xdr:row>
                    <xdr:rowOff>9525</xdr:rowOff>
                  </to>
                </anchor>
              </controlPr>
            </control>
          </mc:Choice>
        </mc:AlternateContent>
        <mc:AlternateContent xmlns:mc="http://schemas.openxmlformats.org/markup-compatibility/2006">
          <mc:Choice Requires="x14">
            <control shapeId="35832" r:id="rId984" name="Check Box 1016">
              <controlPr defaultSize="0" autoFill="0" autoLine="0" autoPict="0">
                <anchor moveWithCells="1">
                  <from>
                    <xdr:col>53</xdr:col>
                    <xdr:colOff>142875</xdr:colOff>
                    <xdr:row>376</xdr:row>
                    <xdr:rowOff>190500</xdr:rowOff>
                  </from>
                  <to>
                    <xdr:col>55</xdr:col>
                    <xdr:colOff>38100</xdr:colOff>
                    <xdr:row>378</xdr:row>
                    <xdr:rowOff>9525</xdr:rowOff>
                  </to>
                </anchor>
              </controlPr>
            </control>
          </mc:Choice>
        </mc:AlternateContent>
        <mc:AlternateContent xmlns:mc="http://schemas.openxmlformats.org/markup-compatibility/2006">
          <mc:Choice Requires="x14">
            <control shapeId="35833" r:id="rId985" name="Check Box 1017">
              <controlPr defaultSize="0" autoFill="0" autoLine="0" autoPict="0">
                <anchor moveWithCells="1">
                  <from>
                    <xdr:col>53</xdr:col>
                    <xdr:colOff>142875</xdr:colOff>
                    <xdr:row>375</xdr:row>
                    <xdr:rowOff>190500</xdr:rowOff>
                  </from>
                  <to>
                    <xdr:col>55</xdr:col>
                    <xdr:colOff>38100</xdr:colOff>
                    <xdr:row>377</xdr:row>
                    <xdr:rowOff>9525</xdr:rowOff>
                  </to>
                </anchor>
              </controlPr>
            </control>
          </mc:Choice>
        </mc:AlternateContent>
        <mc:AlternateContent xmlns:mc="http://schemas.openxmlformats.org/markup-compatibility/2006">
          <mc:Choice Requires="x14">
            <control shapeId="35834" r:id="rId986" name="Check Box 1018">
              <controlPr defaultSize="0" autoFill="0" autoLine="0" autoPict="0">
                <anchor moveWithCells="1">
                  <from>
                    <xdr:col>53</xdr:col>
                    <xdr:colOff>142875</xdr:colOff>
                    <xdr:row>377</xdr:row>
                    <xdr:rowOff>190500</xdr:rowOff>
                  </from>
                  <to>
                    <xdr:col>55</xdr:col>
                    <xdr:colOff>38100</xdr:colOff>
                    <xdr:row>379</xdr:row>
                    <xdr:rowOff>9525</xdr:rowOff>
                  </to>
                </anchor>
              </controlPr>
            </control>
          </mc:Choice>
        </mc:AlternateContent>
        <mc:AlternateContent xmlns:mc="http://schemas.openxmlformats.org/markup-compatibility/2006">
          <mc:Choice Requires="x14">
            <control shapeId="35835" r:id="rId987" name="Check Box 1019">
              <controlPr defaultSize="0" autoFill="0" autoLine="0" autoPict="0">
                <anchor moveWithCells="1">
                  <from>
                    <xdr:col>53</xdr:col>
                    <xdr:colOff>142875</xdr:colOff>
                    <xdr:row>379</xdr:row>
                    <xdr:rowOff>190500</xdr:rowOff>
                  </from>
                  <to>
                    <xdr:col>55</xdr:col>
                    <xdr:colOff>38100</xdr:colOff>
                    <xdr:row>381</xdr:row>
                    <xdr:rowOff>9525</xdr:rowOff>
                  </to>
                </anchor>
              </controlPr>
            </control>
          </mc:Choice>
        </mc:AlternateContent>
        <mc:AlternateContent xmlns:mc="http://schemas.openxmlformats.org/markup-compatibility/2006">
          <mc:Choice Requires="x14">
            <control shapeId="35836" r:id="rId988" name="Check Box 1020">
              <controlPr defaultSize="0" autoFill="0" autoLine="0" autoPict="0">
                <anchor moveWithCells="1">
                  <from>
                    <xdr:col>53</xdr:col>
                    <xdr:colOff>142875</xdr:colOff>
                    <xdr:row>378</xdr:row>
                    <xdr:rowOff>190500</xdr:rowOff>
                  </from>
                  <to>
                    <xdr:col>55</xdr:col>
                    <xdr:colOff>38100</xdr:colOff>
                    <xdr:row>380</xdr:row>
                    <xdr:rowOff>9525</xdr:rowOff>
                  </to>
                </anchor>
              </controlPr>
            </control>
          </mc:Choice>
        </mc:AlternateContent>
        <mc:AlternateContent xmlns:mc="http://schemas.openxmlformats.org/markup-compatibility/2006">
          <mc:Choice Requires="x14">
            <control shapeId="35837" r:id="rId989" name="Check Box 1021">
              <controlPr defaultSize="0" autoFill="0" autoLine="0" autoPict="0">
                <anchor moveWithCells="1">
                  <from>
                    <xdr:col>53</xdr:col>
                    <xdr:colOff>142875</xdr:colOff>
                    <xdr:row>380</xdr:row>
                    <xdr:rowOff>190500</xdr:rowOff>
                  </from>
                  <to>
                    <xdr:col>55</xdr:col>
                    <xdr:colOff>38100</xdr:colOff>
                    <xdr:row>382</xdr:row>
                    <xdr:rowOff>9525</xdr:rowOff>
                  </to>
                </anchor>
              </controlPr>
            </control>
          </mc:Choice>
        </mc:AlternateContent>
        <mc:AlternateContent xmlns:mc="http://schemas.openxmlformats.org/markup-compatibility/2006">
          <mc:Choice Requires="x14">
            <control shapeId="35838" r:id="rId990" name="Check Box 1022">
              <controlPr defaultSize="0" autoFill="0" autoLine="0" autoPict="0">
                <anchor moveWithCells="1">
                  <from>
                    <xdr:col>53</xdr:col>
                    <xdr:colOff>142875</xdr:colOff>
                    <xdr:row>382</xdr:row>
                    <xdr:rowOff>190500</xdr:rowOff>
                  </from>
                  <to>
                    <xdr:col>55</xdr:col>
                    <xdr:colOff>38100</xdr:colOff>
                    <xdr:row>384</xdr:row>
                    <xdr:rowOff>9525</xdr:rowOff>
                  </to>
                </anchor>
              </controlPr>
            </control>
          </mc:Choice>
        </mc:AlternateContent>
        <mc:AlternateContent xmlns:mc="http://schemas.openxmlformats.org/markup-compatibility/2006">
          <mc:Choice Requires="x14">
            <control shapeId="35839" r:id="rId991" name="Check Box 1023">
              <controlPr defaultSize="0" autoFill="0" autoLine="0" autoPict="0">
                <anchor moveWithCells="1">
                  <from>
                    <xdr:col>53</xdr:col>
                    <xdr:colOff>142875</xdr:colOff>
                    <xdr:row>381</xdr:row>
                    <xdr:rowOff>190500</xdr:rowOff>
                  </from>
                  <to>
                    <xdr:col>55</xdr:col>
                    <xdr:colOff>38100</xdr:colOff>
                    <xdr:row>383</xdr:row>
                    <xdr:rowOff>9525</xdr:rowOff>
                  </to>
                </anchor>
              </controlPr>
            </control>
          </mc:Choice>
        </mc:AlternateContent>
        <mc:AlternateContent xmlns:mc="http://schemas.openxmlformats.org/markup-compatibility/2006">
          <mc:Choice Requires="x14">
            <control shapeId="58368" r:id="rId992" name="Check Box 1024">
              <controlPr defaultSize="0" autoFill="0" autoLine="0" autoPict="0">
                <anchor moveWithCells="1">
                  <from>
                    <xdr:col>53</xdr:col>
                    <xdr:colOff>142875</xdr:colOff>
                    <xdr:row>383</xdr:row>
                    <xdr:rowOff>190500</xdr:rowOff>
                  </from>
                  <to>
                    <xdr:col>55</xdr:col>
                    <xdr:colOff>38100</xdr:colOff>
                    <xdr:row>385</xdr:row>
                    <xdr:rowOff>9525</xdr:rowOff>
                  </to>
                </anchor>
              </controlPr>
            </control>
          </mc:Choice>
        </mc:AlternateContent>
        <mc:AlternateContent xmlns:mc="http://schemas.openxmlformats.org/markup-compatibility/2006">
          <mc:Choice Requires="x14">
            <control shapeId="58369" r:id="rId993" name="Check Box 1025">
              <controlPr defaultSize="0" autoFill="0" autoLine="0" autoPict="0">
                <anchor moveWithCells="1">
                  <from>
                    <xdr:col>53</xdr:col>
                    <xdr:colOff>142875</xdr:colOff>
                    <xdr:row>385</xdr:row>
                    <xdr:rowOff>190500</xdr:rowOff>
                  </from>
                  <to>
                    <xdr:col>55</xdr:col>
                    <xdr:colOff>38100</xdr:colOff>
                    <xdr:row>387</xdr:row>
                    <xdr:rowOff>9525</xdr:rowOff>
                  </to>
                </anchor>
              </controlPr>
            </control>
          </mc:Choice>
        </mc:AlternateContent>
        <mc:AlternateContent xmlns:mc="http://schemas.openxmlformats.org/markup-compatibility/2006">
          <mc:Choice Requires="x14">
            <control shapeId="58370" r:id="rId994" name="Check Box 1026">
              <controlPr defaultSize="0" autoFill="0" autoLine="0" autoPict="0">
                <anchor moveWithCells="1">
                  <from>
                    <xdr:col>53</xdr:col>
                    <xdr:colOff>142875</xdr:colOff>
                    <xdr:row>384</xdr:row>
                    <xdr:rowOff>190500</xdr:rowOff>
                  </from>
                  <to>
                    <xdr:col>55</xdr:col>
                    <xdr:colOff>38100</xdr:colOff>
                    <xdr:row>386</xdr:row>
                    <xdr:rowOff>9525</xdr:rowOff>
                  </to>
                </anchor>
              </controlPr>
            </control>
          </mc:Choice>
        </mc:AlternateContent>
        <mc:AlternateContent xmlns:mc="http://schemas.openxmlformats.org/markup-compatibility/2006">
          <mc:Choice Requires="x14">
            <control shapeId="58371" r:id="rId995" name="Check Box 1027">
              <controlPr defaultSize="0" autoFill="0" autoLine="0" autoPict="0">
                <anchor moveWithCells="1">
                  <from>
                    <xdr:col>53</xdr:col>
                    <xdr:colOff>142875</xdr:colOff>
                    <xdr:row>397</xdr:row>
                    <xdr:rowOff>190500</xdr:rowOff>
                  </from>
                  <to>
                    <xdr:col>55</xdr:col>
                    <xdr:colOff>38100</xdr:colOff>
                    <xdr:row>399</xdr:row>
                    <xdr:rowOff>9525</xdr:rowOff>
                  </to>
                </anchor>
              </controlPr>
            </control>
          </mc:Choice>
        </mc:AlternateContent>
        <mc:AlternateContent xmlns:mc="http://schemas.openxmlformats.org/markup-compatibility/2006">
          <mc:Choice Requires="x14">
            <control shapeId="58372" r:id="rId996" name="Check Box 1028">
              <controlPr defaultSize="0" autoFill="0" autoLine="0" autoPict="0">
                <anchor moveWithCells="1">
                  <from>
                    <xdr:col>53</xdr:col>
                    <xdr:colOff>142875</xdr:colOff>
                    <xdr:row>399</xdr:row>
                    <xdr:rowOff>190500</xdr:rowOff>
                  </from>
                  <to>
                    <xdr:col>55</xdr:col>
                    <xdr:colOff>38100</xdr:colOff>
                    <xdr:row>401</xdr:row>
                    <xdr:rowOff>9525</xdr:rowOff>
                  </to>
                </anchor>
              </controlPr>
            </control>
          </mc:Choice>
        </mc:AlternateContent>
        <mc:AlternateContent xmlns:mc="http://schemas.openxmlformats.org/markup-compatibility/2006">
          <mc:Choice Requires="x14">
            <control shapeId="58373" r:id="rId997" name="Check Box 1029">
              <controlPr defaultSize="0" autoFill="0" autoLine="0" autoPict="0">
                <anchor moveWithCells="1">
                  <from>
                    <xdr:col>53</xdr:col>
                    <xdr:colOff>142875</xdr:colOff>
                    <xdr:row>398</xdr:row>
                    <xdr:rowOff>190500</xdr:rowOff>
                  </from>
                  <to>
                    <xdr:col>55</xdr:col>
                    <xdr:colOff>38100</xdr:colOff>
                    <xdr:row>400</xdr:row>
                    <xdr:rowOff>9525</xdr:rowOff>
                  </to>
                </anchor>
              </controlPr>
            </control>
          </mc:Choice>
        </mc:AlternateContent>
        <mc:AlternateContent xmlns:mc="http://schemas.openxmlformats.org/markup-compatibility/2006">
          <mc:Choice Requires="x14">
            <control shapeId="58374" r:id="rId998" name="Check Box 1030">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58375" r:id="rId999" name="Check Box 1031">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58376" r:id="rId1000" name="Check Box 1032">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58377" r:id="rId1001" name="Check Box 103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58378" r:id="rId1002" name="Check Box 1034">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58379" r:id="rId1003" name="Check Box 1035">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58380" r:id="rId1004" name="Check Box 1036">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58381" r:id="rId1005" name="Check Box 1037">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58382" r:id="rId1006" name="Check Box 1038">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58383" r:id="rId1007" name="Check Box 103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58384" r:id="rId1008" name="Check Box 1040">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58385" r:id="rId1009" name="Check Box 1041">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58386" r:id="rId1010" name="Check Box 1042">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58387" r:id="rId1011" name="Check Box 1043">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58388" r:id="rId1012" name="Check Box 1044">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58389" r:id="rId1013" name="Check Box 1045">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58390" r:id="rId1014" name="Check Box 1046">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58391" r:id="rId1015" name="Check Box 1047">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58392" r:id="rId1016" name="Check Box 1048">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58393" r:id="rId1017" name="Check Box 1049">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58394" r:id="rId1018" name="Check Box 1050">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58395" r:id="rId1019" name="Check Box 1051">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58396" r:id="rId1020" name="Check Box 1052">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58397" r:id="rId1021" name="Check Box 1053">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58398" r:id="rId1022" name="Check Box 1054">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58399" r:id="rId1023" name="Check Box 1055">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58400" r:id="rId1024" name="Check Box 105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58401" r:id="rId1025" name="Check Box 1057">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58402" r:id="rId1026" name="Check Box 1058">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58403" r:id="rId1027" name="Check Box 1059">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58404" r:id="rId1028" name="Check Box 1060">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58405" r:id="rId1029" name="Check Box 1061">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58406" r:id="rId1030" name="Check Box 1062">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58407" r:id="rId1031" name="Check Box 1063">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58408" r:id="rId1032" name="Check Box 1064">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58409" r:id="rId1033" name="Check Box 1065">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58410" r:id="rId1034" name="Check Box 1066">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58411" r:id="rId1035" name="Check Box 1067">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58412" r:id="rId1036" name="Check Box 1068">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58413" r:id="rId1037" name="Check Box 1069">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58414" r:id="rId1038" name="Check Box 1070">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58415" r:id="rId1039" name="Check Box 1071">
              <controlPr defaultSize="0" autoFill="0" autoLine="0" autoPict="0">
                <anchor moveWithCells="1">
                  <from>
                    <xdr:col>53</xdr:col>
                    <xdr:colOff>152400</xdr:colOff>
                    <xdr:row>441</xdr:row>
                    <xdr:rowOff>180975</xdr:rowOff>
                  </from>
                  <to>
                    <xdr:col>55</xdr:col>
                    <xdr:colOff>47625</xdr:colOff>
                    <xdr:row>443</xdr:row>
                    <xdr:rowOff>0</xdr:rowOff>
                  </to>
                </anchor>
              </controlPr>
            </control>
          </mc:Choice>
        </mc:AlternateContent>
        <mc:AlternateContent xmlns:mc="http://schemas.openxmlformats.org/markup-compatibility/2006">
          <mc:Choice Requires="x14">
            <control shapeId="58416" r:id="rId1040" name="Check Box 1072">
              <controlPr defaultSize="0" autoFill="0" autoLine="0" autoPict="0">
                <anchor moveWithCells="1">
                  <from>
                    <xdr:col>53</xdr:col>
                    <xdr:colOff>142875</xdr:colOff>
                    <xdr:row>400</xdr:row>
                    <xdr:rowOff>190500</xdr:rowOff>
                  </from>
                  <to>
                    <xdr:col>55</xdr:col>
                    <xdr:colOff>38100</xdr:colOff>
                    <xdr:row>402</xdr:row>
                    <xdr:rowOff>9525</xdr:rowOff>
                  </to>
                </anchor>
              </controlPr>
            </control>
          </mc:Choice>
        </mc:AlternateContent>
        <mc:AlternateContent xmlns:mc="http://schemas.openxmlformats.org/markup-compatibility/2006">
          <mc:Choice Requires="x14">
            <control shapeId="58417" r:id="rId1041" name="Check Box 1073">
              <controlPr defaultSize="0" autoFill="0" autoLine="0" autoPict="0">
                <anchor moveWithCells="1">
                  <from>
                    <xdr:col>53</xdr:col>
                    <xdr:colOff>142875</xdr:colOff>
                    <xdr:row>402</xdr:row>
                    <xdr:rowOff>190500</xdr:rowOff>
                  </from>
                  <to>
                    <xdr:col>55</xdr:col>
                    <xdr:colOff>38100</xdr:colOff>
                    <xdr:row>404</xdr:row>
                    <xdr:rowOff>9525</xdr:rowOff>
                  </to>
                </anchor>
              </controlPr>
            </control>
          </mc:Choice>
        </mc:AlternateContent>
        <mc:AlternateContent xmlns:mc="http://schemas.openxmlformats.org/markup-compatibility/2006">
          <mc:Choice Requires="x14">
            <control shapeId="58418" r:id="rId1042" name="Check Box 1074">
              <controlPr defaultSize="0" autoFill="0" autoLine="0" autoPict="0">
                <anchor moveWithCells="1">
                  <from>
                    <xdr:col>53</xdr:col>
                    <xdr:colOff>142875</xdr:colOff>
                    <xdr:row>401</xdr:row>
                    <xdr:rowOff>190500</xdr:rowOff>
                  </from>
                  <to>
                    <xdr:col>55</xdr:col>
                    <xdr:colOff>38100</xdr:colOff>
                    <xdr:row>403</xdr:row>
                    <xdr:rowOff>9525</xdr:rowOff>
                  </to>
                </anchor>
              </controlPr>
            </control>
          </mc:Choice>
        </mc:AlternateContent>
        <mc:AlternateContent xmlns:mc="http://schemas.openxmlformats.org/markup-compatibility/2006">
          <mc:Choice Requires="x14">
            <control shapeId="58419" r:id="rId1043" name="Check Box 1075">
              <controlPr defaultSize="0" autoFill="0" autoLine="0" autoPict="0">
                <anchor moveWithCells="1">
                  <from>
                    <xdr:col>53</xdr:col>
                    <xdr:colOff>142875</xdr:colOff>
                    <xdr:row>403</xdr:row>
                    <xdr:rowOff>190500</xdr:rowOff>
                  </from>
                  <to>
                    <xdr:col>55</xdr:col>
                    <xdr:colOff>38100</xdr:colOff>
                    <xdr:row>405</xdr:row>
                    <xdr:rowOff>9525</xdr:rowOff>
                  </to>
                </anchor>
              </controlPr>
            </control>
          </mc:Choice>
        </mc:AlternateContent>
        <mc:AlternateContent xmlns:mc="http://schemas.openxmlformats.org/markup-compatibility/2006">
          <mc:Choice Requires="x14">
            <control shapeId="58420" r:id="rId1044" name="Check Box 1076">
              <controlPr defaultSize="0" autoFill="0" autoLine="0" autoPict="0">
                <anchor moveWithCells="1">
                  <from>
                    <xdr:col>53</xdr:col>
                    <xdr:colOff>142875</xdr:colOff>
                    <xdr:row>405</xdr:row>
                    <xdr:rowOff>190500</xdr:rowOff>
                  </from>
                  <to>
                    <xdr:col>55</xdr:col>
                    <xdr:colOff>38100</xdr:colOff>
                    <xdr:row>407</xdr:row>
                    <xdr:rowOff>9525</xdr:rowOff>
                  </to>
                </anchor>
              </controlPr>
            </control>
          </mc:Choice>
        </mc:AlternateContent>
        <mc:AlternateContent xmlns:mc="http://schemas.openxmlformats.org/markup-compatibility/2006">
          <mc:Choice Requires="x14">
            <control shapeId="58421" r:id="rId1045" name="Check Box 1077">
              <controlPr defaultSize="0" autoFill="0" autoLine="0" autoPict="0">
                <anchor moveWithCells="1">
                  <from>
                    <xdr:col>53</xdr:col>
                    <xdr:colOff>142875</xdr:colOff>
                    <xdr:row>404</xdr:row>
                    <xdr:rowOff>190500</xdr:rowOff>
                  </from>
                  <to>
                    <xdr:col>55</xdr:col>
                    <xdr:colOff>38100</xdr:colOff>
                    <xdr:row>406</xdr:row>
                    <xdr:rowOff>9525</xdr:rowOff>
                  </to>
                </anchor>
              </controlPr>
            </control>
          </mc:Choice>
        </mc:AlternateContent>
        <mc:AlternateContent xmlns:mc="http://schemas.openxmlformats.org/markup-compatibility/2006">
          <mc:Choice Requires="x14">
            <control shapeId="58422" r:id="rId1046" name="Check Box 1078">
              <controlPr defaultSize="0" autoFill="0" autoLine="0" autoPict="0">
                <anchor moveWithCells="1">
                  <from>
                    <xdr:col>53</xdr:col>
                    <xdr:colOff>142875</xdr:colOff>
                    <xdr:row>406</xdr:row>
                    <xdr:rowOff>190500</xdr:rowOff>
                  </from>
                  <to>
                    <xdr:col>55</xdr:col>
                    <xdr:colOff>38100</xdr:colOff>
                    <xdr:row>408</xdr:row>
                    <xdr:rowOff>9525</xdr:rowOff>
                  </to>
                </anchor>
              </controlPr>
            </control>
          </mc:Choice>
        </mc:AlternateContent>
        <mc:AlternateContent xmlns:mc="http://schemas.openxmlformats.org/markup-compatibility/2006">
          <mc:Choice Requires="x14">
            <control shapeId="58423" r:id="rId1047" name="Check Box 1079">
              <controlPr defaultSize="0" autoFill="0" autoLine="0" autoPict="0">
                <anchor moveWithCells="1">
                  <from>
                    <xdr:col>53</xdr:col>
                    <xdr:colOff>142875</xdr:colOff>
                    <xdr:row>408</xdr:row>
                    <xdr:rowOff>190500</xdr:rowOff>
                  </from>
                  <to>
                    <xdr:col>55</xdr:col>
                    <xdr:colOff>38100</xdr:colOff>
                    <xdr:row>410</xdr:row>
                    <xdr:rowOff>9525</xdr:rowOff>
                  </to>
                </anchor>
              </controlPr>
            </control>
          </mc:Choice>
        </mc:AlternateContent>
        <mc:AlternateContent xmlns:mc="http://schemas.openxmlformats.org/markup-compatibility/2006">
          <mc:Choice Requires="x14">
            <control shapeId="58424" r:id="rId1048" name="Check Box 1080">
              <controlPr defaultSize="0" autoFill="0" autoLine="0" autoPict="0">
                <anchor moveWithCells="1">
                  <from>
                    <xdr:col>53</xdr:col>
                    <xdr:colOff>142875</xdr:colOff>
                    <xdr:row>407</xdr:row>
                    <xdr:rowOff>190500</xdr:rowOff>
                  </from>
                  <to>
                    <xdr:col>55</xdr:col>
                    <xdr:colOff>38100</xdr:colOff>
                    <xdr:row>409</xdr:row>
                    <xdr:rowOff>9525</xdr:rowOff>
                  </to>
                </anchor>
              </controlPr>
            </control>
          </mc:Choice>
        </mc:AlternateContent>
        <mc:AlternateContent xmlns:mc="http://schemas.openxmlformats.org/markup-compatibility/2006">
          <mc:Choice Requires="x14">
            <control shapeId="58425" r:id="rId1049" name="Check Box 1081">
              <controlPr defaultSize="0" autoFill="0" autoLine="0" autoPict="0">
                <anchor moveWithCells="1">
                  <from>
                    <xdr:col>53</xdr:col>
                    <xdr:colOff>142875</xdr:colOff>
                    <xdr:row>409</xdr:row>
                    <xdr:rowOff>190500</xdr:rowOff>
                  </from>
                  <to>
                    <xdr:col>55</xdr:col>
                    <xdr:colOff>38100</xdr:colOff>
                    <xdr:row>411</xdr:row>
                    <xdr:rowOff>9525</xdr:rowOff>
                  </to>
                </anchor>
              </controlPr>
            </control>
          </mc:Choice>
        </mc:AlternateContent>
        <mc:AlternateContent xmlns:mc="http://schemas.openxmlformats.org/markup-compatibility/2006">
          <mc:Choice Requires="x14">
            <control shapeId="58426" r:id="rId1050" name="Check Box 1082">
              <controlPr defaultSize="0" autoFill="0" autoLine="0" autoPict="0">
                <anchor moveWithCells="1">
                  <from>
                    <xdr:col>53</xdr:col>
                    <xdr:colOff>142875</xdr:colOff>
                    <xdr:row>411</xdr:row>
                    <xdr:rowOff>190500</xdr:rowOff>
                  </from>
                  <to>
                    <xdr:col>55</xdr:col>
                    <xdr:colOff>38100</xdr:colOff>
                    <xdr:row>413</xdr:row>
                    <xdr:rowOff>9525</xdr:rowOff>
                  </to>
                </anchor>
              </controlPr>
            </control>
          </mc:Choice>
        </mc:AlternateContent>
        <mc:AlternateContent xmlns:mc="http://schemas.openxmlformats.org/markup-compatibility/2006">
          <mc:Choice Requires="x14">
            <control shapeId="58427" r:id="rId1051" name="Check Box 1083">
              <controlPr defaultSize="0" autoFill="0" autoLine="0" autoPict="0">
                <anchor moveWithCells="1">
                  <from>
                    <xdr:col>53</xdr:col>
                    <xdr:colOff>142875</xdr:colOff>
                    <xdr:row>410</xdr:row>
                    <xdr:rowOff>190500</xdr:rowOff>
                  </from>
                  <to>
                    <xdr:col>55</xdr:col>
                    <xdr:colOff>38100</xdr:colOff>
                    <xdr:row>412</xdr:row>
                    <xdr:rowOff>9525</xdr:rowOff>
                  </to>
                </anchor>
              </controlPr>
            </control>
          </mc:Choice>
        </mc:AlternateContent>
        <mc:AlternateContent xmlns:mc="http://schemas.openxmlformats.org/markup-compatibility/2006">
          <mc:Choice Requires="x14">
            <control shapeId="58428" r:id="rId1052" name="Check Box 1084">
              <controlPr defaultSize="0" autoFill="0" autoLine="0" autoPict="0">
                <anchor moveWithCells="1">
                  <from>
                    <xdr:col>53</xdr:col>
                    <xdr:colOff>142875</xdr:colOff>
                    <xdr:row>412</xdr:row>
                    <xdr:rowOff>190500</xdr:rowOff>
                  </from>
                  <to>
                    <xdr:col>55</xdr:col>
                    <xdr:colOff>38100</xdr:colOff>
                    <xdr:row>414</xdr:row>
                    <xdr:rowOff>9525</xdr:rowOff>
                  </to>
                </anchor>
              </controlPr>
            </control>
          </mc:Choice>
        </mc:AlternateContent>
        <mc:AlternateContent xmlns:mc="http://schemas.openxmlformats.org/markup-compatibility/2006">
          <mc:Choice Requires="x14">
            <control shapeId="58429" r:id="rId1053" name="Check Box 1085">
              <controlPr defaultSize="0" autoFill="0" autoLine="0" autoPict="0">
                <anchor moveWithCells="1">
                  <from>
                    <xdr:col>53</xdr:col>
                    <xdr:colOff>142875</xdr:colOff>
                    <xdr:row>414</xdr:row>
                    <xdr:rowOff>190500</xdr:rowOff>
                  </from>
                  <to>
                    <xdr:col>55</xdr:col>
                    <xdr:colOff>38100</xdr:colOff>
                    <xdr:row>416</xdr:row>
                    <xdr:rowOff>9525</xdr:rowOff>
                  </to>
                </anchor>
              </controlPr>
            </control>
          </mc:Choice>
        </mc:AlternateContent>
        <mc:AlternateContent xmlns:mc="http://schemas.openxmlformats.org/markup-compatibility/2006">
          <mc:Choice Requires="x14">
            <control shapeId="58430" r:id="rId1054" name="Check Box 1086">
              <controlPr defaultSize="0" autoFill="0" autoLine="0" autoPict="0">
                <anchor moveWithCells="1">
                  <from>
                    <xdr:col>53</xdr:col>
                    <xdr:colOff>142875</xdr:colOff>
                    <xdr:row>413</xdr:row>
                    <xdr:rowOff>190500</xdr:rowOff>
                  </from>
                  <to>
                    <xdr:col>55</xdr:col>
                    <xdr:colOff>38100</xdr:colOff>
                    <xdr:row>415</xdr:row>
                    <xdr:rowOff>9525</xdr:rowOff>
                  </to>
                </anchor>
              </controlPr>
            </control>
          </mc:Choice>
        </mc:AlternateContent>
        <mc:AlternateContent xmlns:mc="http://schemas.openxmlformats.org/markup-compatibility/2006">
          <mc:Choice Requires="x14">
            <control shapeId="58431" r:id="rId1055" name="Check Box 1087">
              <controlPr defaultSize="0" autoFill="0" autoLine="0" autoPict="0">
                <anchor moveWithCells="1">
                  <from>
                    <xdr:col>53</xdr:col>
                    <xdr:colOff>142875</xdr:colOff>
                    <xdr:row>415</xdr:row>
                    <xdr:rowOff>190500</xdr:rowOff>
                  </from>
                  <to>
                    <xdr:col>55</xdr:col>
                    <xdr:colOff>38100</xdr:colOff>
                    <xdr:row>417</xdr:row>
                    <xdr:rowOff>9525</xdr:rowOff>
                  </to>
                </anchor>
              </controlPr>
            </control>
          </mc:Choice>
        </mc:AlternateContent>
        <mc:AlternateContent xmlns:mc="http://schemas.openxmlformats.org/markup-compatibility/2006">
          <mc:Choice Requires="x14">
            <control shapeId="58432" r:id="rId1056" name="Check Box 1088">
              <controlPr defaultSize="0" autoFill="0" autoLine="0" autoPict="0">
                <anchor moveWithCells="1">
                  <from>
                    <xdr:col>53</xdr:col>
                    <xdr:colOff>142875</xdr:colOff>
                    <xdr:row>417</xdr:row>
                    <xdr:rowOff>190500</xdr:rowOff>
                  </from>
                  <to>
                    <xdr:col>55</xdr:col>
                    <xdr:colOff>38100</xdr:colOff>
                    <xdr:row>419</xdr:row>
                    <xdr:rowOff>9525</xdr:rowOff>
                  </to>
                </anchor>
              </controlPr>
            </control>
          </mc:Choice>
        </mc:AlternateContent>
        <mc:AlternateContent xmlns:mc="http://schemas.openxmlformats.org/markup-compatibility/2006">
          <mc:Choice Requires="x14">
            <control shapeId="58433" r:id="rId1057" name="Check Box 1089">
              <controlPr defaultSize="0" autoFill="0" autoLine="0" autoPict="0">
                <anchor moveWithCells="1">
                  <from>
                    <xdr:col>53</xdr:col>
                    <xdr:colOff>142875</xdr:colOff>
                    <xdr:row>416</xdr:row>
                    <xdr:rowOff>190500</xdr:rowOff>
                  </from>
                  <to>
                    <xdr:col>55</xdr:col>
                    <xdr:colOff>38100</xdr:colOff>
                    <xdr:row>418</xdr:row>
                    <xdr:rowOff>9525</xdr:rowOff>
                  </to>
                </anchor>
              </controlPr>
            </control>
          </mc:Choice>
        </mc:AlternateContent>
        <mc:AlternateContent xmlns:mc="http://schemas.openxmlformats.org/markup-compatibility/2006">
          <mc:Choice Requires="x14">
            <control shapeId="58434" r:id="rId1058" name="Check Box 1090">
              <controlPr defaultSize="0" autoFill="0" autoLine="0" autoPict="0">
                <anchor moveWithCells="1">
                  <from>
                    <xdr:col>53</xdr:col>
                    <xdr:colOff>142875</xdr:colOff>
                    <xdr:row>418</xdr:row>
                    <xdr:rowOff>190500</xdr:rowOff>
                  </from>
                  <to>
                    <xdr:col>55</xdr:col>
                    <xdr:colOff>38100</xdr:colOff>
                    <xdr:row>420</xdr:row>
                    <xdr:rowOff>9525</xdr:rowOff>
                  </to>
                </anchor>
              </controlPr>
            </control>
          </mc:Choice>
        </mc:AlternateContent>
        <mc:AlternateContent xmlns:mc="http://schemas.openxmlformats.org/markup-compatibility/2006">
          <mc:Choice Requires="x14">
            <control shapeId="58435" r:id="rId1059" name="Check Box 1091">
              <controlPr defaultSize="0" autoFill="0" autoLine="0" autoPict="0">
                <anchor moveWithCells="1">
                  <from>
                    <xdr:col>53</xdr:col>
                    <xdr:colOff>142875</xdr:colOff>
                    <xdr:row>420</xdr:row>
                    <xdr:rowOff>190500</xdr:rowOff>
                  </from>
                  <to>
                    <xdr:col>55</xdr:col>
                    <xdr:colOff>38100</xdr:colOff>
                    <xdr:row>422</xdr:row>
                    <xdr:rowOff>9525</xdr:rowOff>
                  </to>
                </anchor>
              </controlPr>
            </control>
          </mc:Choice>
        </mc:AlternateContent>
        <mc:AlternateContent xmlns:mc="http://schemas.openxmlformats.org/markup-compatibility/2006">
          <mc:Choice Requires="x14">
            <control shapeId="58436" r:id="rId1060" name="Check Box 1092">
              <controlPr defaultSize="0" autoFill="0" autoLine="0" autoPict="0">
                <anchor moveWithCells="1">
                  <from>
                    <xdr:col>53</xdr:col>
                    <xdr:colOff>142875</xdr:colOff>
                    <xdr:row>419</xdr:row>
                    <xdr:rowOff>190500</xdr:rowOff>
                  </from>
                  <to>
                    <xdr:col>55</xdr:col>
                    <xdr:colOff>38100</xdr:colOff>
                    <xdr:row>421</xdr:row>
                    <xdr:rowOff>9525</xdr:rowOff>
                  </to>
                </anchor>
              </controlPr>
            </control>
          </mc:Choice>
        </mc:AlternateContent>
        <mc:AlternateContent xmlns:mc="http://schemas.openxmlformats.org/markup-compatibility/2006">
          <mc:Choice Requires="x14">
            <control shapeId="58437" r:id="rId1061" name="Check Box 1093">
              <controlPr defaultSize="0" autoFill="0" autoLine="0" autoPict="0">
                <anchor moveWithCells="1">
                  <from>
                    <xdr:col>53</xdr:col>
                    <xdr:colOff>142875</xdr:colOff>
                    <xdr:row>421</xdr:row>
                    <xdr:rowOff>190500</xdr:rowOff>
                  </from>
                  <to>
                    <xdr:col>55</xdr:col>
                    <xdr:colOff>38100</xdr:colOff>
                    <xdr:row>423</xdr:row>
                    <xdr:rowOff>9525</xdr:rowOff>
                  </to>
                </anchor>
              </controlPr>
            </control>
          </mc:Choice>
        </mc:AlternateContent>
        <mc:AlternateContent xmlns:mc="http://schemas.openxmlformats.org/markup-compatibility/2006">
          <mc:Choice Requires="x14">
            <control shapeId="58438" r:id="rId1062" name="Check Box 1094">
              <controlPr defaultSize="0" autoFill="0" autoLine="0" autoPict="0">
                <anchor moveWithCells="1">
                  <from>
                    <xdr:col>53</xdr:col>
                    <xdr:colOff>142875</xdr:colOff>
                    <xdr:row>423</xdr:row>
                    <xdr:rowOff>190500</xdr:rowOff>
                  </from>
                  <to>
                    <xdr:col>55</xdr:col>
                    <xdr:colOff>38100</xdr:colOff>
                    <xdr:row>425</xdr:row>
                    <xdr:rowOff>9525</xdr:rowOff>
                  </to>
                </anchor>
              </controlPr>
            </control>
          </mc:Choice>
        </mc:AlternateContent>
        <mc:AlternateContent xmlns:mc="http://schemas.openxmlformats.org/markup-compatibility/2006">
          <mc:Choice Requires="x14">
            <control shapeId="58439" r:id="rId1063" name="Check Box 1095">
              <controlPr defaultSize="0" autoFill="0" autoLine="0" autoPict="0">
                <anchor moveWithCells="1">
                  <from>
                    <xdr:col>53</xdr:col>
                    <xdr:colOff>142875</xdr:colOff>
                    <xdr:row>422</xdr:row>
                    <xdr:rowOff>190500</xdr:rowOff>
                  </from>
                  <to>
                    <xdr:col>55</xdr:col>
                    <xdr:colOff>38100</xdr:colOff>
                    <xdr:row>424</xdr:row>
                    <xdr:rowOff>9525</xdr:rowOff>
                  </to>
                </anchor>
              </controlPr>
            </control>
          </mc:Choice>
        </mc:AlternateContent>
        <mc:AlternateContent xmlns:mc="http://schemas.openxmlformats.org/markup-compatibility/2006">
          <mc:Choice Requires="x14">
            <control shapeId="58440" r:id="rId1064" name="Check Box 1096">
              <controlPr defaultSize="0" autoFill="0" autoLine="0" autoPict="0">
                <anchor moveWithCells="1">
                  <from>
                    <xdr:col>53</xdr:col>
                    <xdr:colOff>142875</xdr:colOff>
                    <xdr:row>424</xdr:row>
                    <xdr:rowOff>190500</xdr:rowOff>
                  </from>
                  <to>
                    <xdr:col>55</xdr:col>
                    <xdr:colOff>38100</xdr:colOff>
                    <xdr:row>426</xdr:row>
                    <xdr:rowOff>9525</xdr:rowOff>
                  </to>
                </anchor>
              </controlPr>
            </control>
          </mc:Choice>
        </mc:AlternateContent>
        <mc:AlternateContent xmlns:mc="http://schemas.openxmlformats.org/markup-compatibility/2006">
          <mc:Choice Requires="x14">
            <control shapeId="58441" r:id="rId1065" name="Check Box 1097">
              <controlPr defaultSize="0" autoFill="0" autoLine="0" autoPict="0">
                <anchor moveWithCells="1">
                  <from>
                    <xdr:col>53</xdr:col>
                    <xdr:colOff>142875</xdr:colOff>
                    <xdr:row>426</xdr:row>
                    <xdr:rowOff>190500</xdr:rowOff>
                  </from>
                  <to>
                    <xdr:col>55</xdr:col>
                    <xdr:colOff>38100</xdr:colOff>
                    <xdr:row>428</xdr:row>
                    <xdr:rowOff>9525</xdr:rowOff>
                  </to>
                </anchor>
              </controlPr>
            </control>
          </mc:Choice>
        </mc:AlternateContent>
        <mc:AlternateContent xmlns:mc="http://schemas.openxmlformats.org/markup-compatibility/2006">
          <mc:Choice Requires="x14">
            <control shapeId="58442" r:id="rId1066" name="Check Box 1098">
              <controlPr defaultSize="0" autoFill="0" autoLine="0" autoPict="0">
                <anchor moveWithCells="1">
                  <from>
                    <xdr:col>53</xdr:col>
                    <xdr:colOff>142875</xdr:colOff>
                    <xdr:row>425</xdr:row>
                    <xdr:rowOff>190500</xdr:rowOff>
                  </from>
                  <to>
                    <xdr:col>55</xdr:col>
                    <xdr:colOff>38100</xdr:colOff>
                    <xdr:row>427</xdr:row>
                    <xdr:rowOff>9525</xdr:rowOff>
                  </to>
                </anchor>
              </controlPr>
            </control>
          </mc:Choice>
        </mc:AlternateContent>
        <mc:AlternateContent xmlns:mc="http://schemas.openxmlformats.org/markup-compatibility/2006">
          <mc:Choice Requires="x14">
            <control shapeId="58443" r:id="rId1067" name="Check Box 1099">
              <controlPr defaultSize="0" autoFill="0" autoLine="0" autoPict="0">
                <anchor moveWithCells="1">
                  <from>
                    <xdr:col>53</xdr:col>
                    <xdr:colOff>142875</xdr:colOff>
                    <xdr:row>427</xdr:row>
                    <xdr:rowOff>190500</xdr:rowOff>
                  </from>
                  <to>
                    <xdr:col>55</xdr:col>
                    <xdr:colOff>38100</xdr:colOff>
                    <xdr:row>429</xdr:row>
                    <xdr:rowOff>9525</xdr:rowOff>
                  </to>
                </anchor>
              </controlPr>
            </control>
          </mc:Choice>
        </mc:AlternateContent>
        <mc:AlternateContent xmlns:mc="http://schemas.openxmlformats.org/markup-compatibility/2006">
          <mc:Choice Requires="x14">
            <control shapeId="58444" r:id="rId1068" name="Check Box 1100">
              <controlPr defaultSize="0" autoFill="0" autoLine="0" autoPict="0">
                <anchor moveWithCells="1">
                  <from>
                    <xdr:col>53</xdr:col>
                    <xdr:colOff>142875</xdr:colOff>
                    <xdr:row>429</xdr:row>
                    <xdr:rowOff>190500</xdr:rowOff>
                  </from>
                  <to>
                    <xdr:col>55</xdr:col>
                    <xdr:colOff>38100</xdr:colOff>
                    <xdr:row>431</xdr:row>
                    <xdr:rowOff>9525</xdr:rowOff>
                  </to>
                </anchor>
              </controlPr>
            </control>
          </mc:Choice>
        </mc:AlternateContent>
        <mc:AlternateContent xmlns:mc="http://schemas.openxmlformats.org/markup-compatibility/2006">
          <mc:Choice Requires="x14">
            <control shapeId="58445" r:id="rId1069" name="Check Box 1101">
              <controlPr defaultSize="0" autoFill="0" autoLine="0" autoPict="0">
                <anchor moveWithCells="1">
                  <from>
                    <xdr:col>53</xdr:col>
                    <xdr:colOff>142875</xdr:colOff>
                    <xdr:row>428</xdr:row>
                    <xdr:rowOff>190500</xdr:rowOff>
                  </from>
                  <to>
                    <xdr:col>55</xdr:col>
                    <xdr:colOff>38100</xdr:colOff>
                    <xdr:row>430</xdr:row>
                    <xdr:rowOff>9525</xdr:rowOff>
                  </to>
                </anchor>
              </controlPr>
            </control>
          </mc:Choice>
        </mc:AlternateContent>
        <mc:AlternateContent xmlns:mc="http://schemas.openxmlformats.org/markup-compatibility/2006">
          <mc:Choice Requires="x14">
            <control shapeId="58446" r:id="rId1070" name="Check Box 1102">
              <controlPr defaultSize="0" autoFill="0" autoLine="0" autoPict="0">
                <anchor moveWithCells="1">
                  <from>
                    <xdr:col>53</xdr:col>
                    <xdr:colOff>142875</xdr:colOff>
                    <xdr:row>430</xdr:row>
                    <xdr:rowOff>190500</xdr:rowOff>
                  </from>
                  <to>
                    <xdr:col>55</xdr:col>
                    <xdr:colOff>38100</xdr:colOff>
                    <xdr:row>432</xdr:row>
                    <xdr:rowOff>9525</xdr:rowOff>
                  </to>
                </anchor>
              </controlPr>
            </control>
          </mc:Choice>
        </mc:AlternateContent>
        <mc:AlternateContent xmlns:mc="http://schemas.openxmlformats.org/markup-compatibility/2006">
          <mc:Choice Requires="x14">
            <control shapeId="58447" r:id="rId1071" name="Check Box 1103">
              <controlPr defaultSize="0" autoFill="0" autoLine="0" autoPict="0">
                <anchor moveWithCells="1">
                  <from>
                    <xdr:col>53</xdr:col>
                    <xdr:colOff>142875</xdr:colOff>
                    <xdr:row>432</xdr:row>
                    <xdr:rowOff>190500</xdr:rowOff>
                  </from>
                  <to>
                    <xdr:col>55</xdr:col>
                    <xdr:colOff>38100</xdr:colOff>
                    <xdr:row>434</xdr:row>
                    <xdr:rowOff>9525</xdr:rowOff>
                  </to>
                </anchor>
              </controlPr>
            </control>
          </mc:Choice>
        </mc:AlternateContent>
        <mc:AlternateContent xmlns:mc="http://schemas.openxmlformats.org/markup-compatibility/2006">
          <mc:Choice Requires="x14">
            <control shapeId="58448" r:id="rId1072" name="Check Box 1104">
              <controlPr defaultSize="0" autoFill="0" autoLine="0" autoPict="0">
                <anchor moveWithCells="1">
                  <from>
                    <xdr:col>53</xdr:col>
                    <xdr:colOff>142875</xdr:colOff>
                    <xdr:row>431</xdr:row>
                    <xdr:rowOff>190500</xdr:rowOff>
                  </from>
                  <to>
                    <xdr:col>55</xdr:col>
                    <xdr:colOff>38100</xdr:colOff>
                    <xdr:row>433</xdr:row>
                    <xdr:rowOff>9525</xdr:rowOff>
                  </to>
                </anchor>
              </controlPr>
            </control>
          </mc:Choice>
        </mc:AlternateContent>
        <mc:AlternateContent xmlns:mc="http://schemas.openxmlformats.org/markup-compatibility/2006">
          <mc:Choice Requires="x14">
            <control shapeId="58449" r:id="rId1073" name="Check Box 1105">
              <controlPr defaultSize="0" autoFill="0" autoLine="0" autoPict="0">
                <anchor moveWithCells="1">
                  <from>
                    <xdr:col>53</xdr:col>
                    <xdr:colOff>142875</xdr:colOff>
                    <xdr:row>433</xdr:row>
                    <xdr:rowOff>190500</xdr:rowOff>
                  </from>
                  <to>
                    <xdr:col>55</xdr:col>
                    <xdr:colOff>38100</xdr:colOff>
                    <xdr:row>435</xdr:row>
                    <xdr:rowOff>9525</xdr:rowOff>
                  </to>
                </anchor>
              </controlPr>
            </control>
          </mc:Choice>
        </mc:AlternateContent>
        <mc:AlternateContent xmlns:mc="http://schemas.openxmlformats.org/markup-compatibility/2006">
          <mc:Choice Requires="x14">
            <control shapeId="58450" r:id="rId1074" name="Check Box 1106">
              <controlPr defaultSize="0" autoFill="0" autoLine="0" autoPict="0">
                <anchor moveWithCells="1">
                  <from>
                    <xdr:col>53</xdr:col>
                    <xdr:colOff>142875</xdr:colOff>
                    <xdr:row>435</xdr:row>
                    <xdr:rowOff>190500</xdr:rowOff>
                  </from>
                  <to>
                    <xdr:col>55</xdr:col>
                    <xdr:colOff>38100</xdr:colOff>
                    <xdr:row>437</xdr:row>
                    <xdr:rowOff>9525</xdr:rowOff>
                  </to>
                </anchor>
              </controlPr>
            </control>
          </mc:Choice>
        </mc:AlternateContent>
        <mc:AlternateContent xmlns:mc="http://schemas.openxmlformats.org/markup-compatibility/2006">
          <mc:Choice Requires="x14">
            <control shapeId="58451" r:id="rId1075" name="Check Box 1107">
              <controlPr defaultSize="0" autoFill="0" autoLine="0" autoPict="0">
                <anchor moveWithCells="1">
                  <from>
                    <xdr:col>53</xdr:col>
                    <xdr:colOff>142875</xdr:colOff>
                    <xdr:row>434</xdr:row>
                    <xdr:rowOff>190500</xdr:rowOff>
                  </from>
                  <to>
                    <xdr:col>55</xdr:col>
                    <xdr:colOff>38100</xdr:colOff>
                    <xdr:row>436</xdr:row>
                    <xdr:rowOff>9525</xdr:rowOff>
                  </to>
                </anchor>
              </controlPr>
            </control>
          </mc:Choice>
        </mc:AlternateContent>
        <mc:AlternateContent xmlns:mc="http://schemas.openxmlformats.org/markup-compatibility/2006">
          <mc:Choice Requires="x14">
            <control shapeId="58452" r:id="rId1076" name="Check Box 1108">
              <controlPr defaultSize="0" autoFill="0" autoLine="0" autoPict="0">
                <anchor moveWithCells="1">
                  <from>
                    <xdr:col>53</xdr:col>
                    <xdr:colOff>142875</xdr:colOff>
                    <xdr:row>436</xdr:row>
                    <xdr:rowOff>190500</xdr:rowOff>
                  </from>
                  <to>
                    <xdr:col>55</xdr:col>
                    <xdr:colOff>38100</xdr:colOff>
                    <xdr:row>438</xdr:row>
                    <xdr:rowOff>9525</xdr:rowOff>
                  </to>
                </anchor>
              </controlPr>
            </control>
          </mc:Choice>
        </mc:AlternateContent>
        <mc:AlternateContent xmlns:mc="http://schemas.openxmlformats.org/markup-compatibility/2006">
          <mc:Choice Requires="x14">
            <control shapeId="58453" r:id="rId1077" name="Check Box 1109">
              <controlPr defaultSize="0" autoFill="0" autoLine="0" autoPict="0">
                <anchor moveWithCells="1">
                  <from>
                    <xdr:col>53</xdr:col>
                    <xdr:colOff>142875</xdr:colOff>
                    <xdr:row>438</xdr:row>
                    <xdr:rowOff>190500</xdr:rowOff>
                  </from>
                  <to>
                    <xdr:col>55</xdr:col>
                    <xdr:colOff>38100</xdr:colOff>
                    <xdr:row>440</xdr:row>
                    <xdr:rowOff>9525</xdr:rowOff>
                  </to>
                </anchor>
              </controlPr>
            </control>
          </mc:Choice>
        </mc:AlternateContent>
        <mc:AlternateContent xmlns:mc="http://schemas.openxmlformats.org/markup-compatibility/2006">
          <mc:Choice Requires="x14">
            <control shapeId="58454" r:id="rId1078" name="Check Box 1110">
              <controlPr defaultSize="0" autoFill="0" autoLine="0" autoPict="0">
                <anchor moveWithCells="1">
                  <from>
                    <xdr:col>53</xdr:col>
                    <xdr:colOff>142875</xdr:colOff>
                    <xdr:row>437</xdr:row>
                    <xdr:rowOff>190500</xdr:rowOff>
                  </from>
                  <to>
                    <xdr:col>55</xdr:col>
                    <xdr:colOff>38100</xdr:colOff>
                    <xdr:row>439</xdr:row>
                    <xdr:rowOff>9525</xdr:rowOff>
                  </to>
                </anchor>
              </controlPr>
            </control>
          </mc:Choice>
        </mc:AlternateContent>
        <mc:AlternateContent xmlns:mc="http://schemas.openxmlformats.org/markup-compatibility/2006">
          <mc:Choice Requires="x14">
            <control shapeId="58455" r:id="rId1079" name="Check Box 1111">
              <controlPr defaultSize="0" autoFill="0" autoLine="0" autoPict="0">
                <anchor moveWithCells="1">
                  <from>
                    <xdr:col>53</xdr:col>
                    <xdr:colOff>142875</xdr:colOff>
                    <xdr:row>439</xdr:row>
                    <xdr:rowOff>190500</xdr:rowOff>
                  </from>
                  <to>
                    <xdr:col>55</xdr:col>
                    <xdr:colOff>38100</xdr:colOff>
                    <xdr:row>441</xdr:row>
                    <xdr:rowOff>9525</xdr:rowOff>
                  </to>
                </anchor>
              </controlPr>
            </control>
          </mc:Choice>
        </mc:AlternateContent>
        <mc:AlternateContent xmlns:mc="http://schemas.openxmlformats.org/markup-compatibility/2006">
          <mc:Choice Requires="x14">
            <control shapeId="58456" r:id="rId1080" name="Check Box 1112">
              <controlPr defaultSize="0" autoFill="0" autoLine="0" autoPict="0">
                <anchor moveWithCells="1">
                  <from>
                    <xdr:col>53</xdr:col>
                    <xdr:colOff>142875</xdr:colOff>
                    <xdr:row>441</xdr:row>
                    <xdr:rowOff>190500</xdr:rowOff>
                  </from>
                  <to>
                    <xdr:col>55</xdr:col>
                    <xdr:colOff>38100</xdr:colOff>
                    <xdr:row>443</xdr:row>
                    <xdr:rowOff>9525</xdr:rowOff>
                  </to>
                </anchor>
              </controlPr>
            </control>
          </mc:Choice>
        </mc:AlternateContent>
        <mc:AlternateContent xmlns:mc="http://schemas.openxmlformats.org/markup-compatibility/2006">
          <mc:Choice Requires="x14">
            <control shapeId="58457" r:id="rId1081" name="Check Box 1113">
              <controlPr defaultSize="0" autoFill="0" autoLine="0" autoPict="0">
                <anchor moveWithCells="1">
                  <from>
                    <xdr:col>53</xdr:col>
                    <xdr:colOff>142875</xdr:colOff>
                    <xdr:row>440</xdr:row>
                    <xdr:rowOff>190500</xdr:rowOff>
                  </from>
                  <to>
                    <xdr:col>55</xdr:col>
                    <xdr:colOff>38100</xdr:colOff>
                    <xdr:row>442</xdr:row>
                    <xdr:rowOff>9525</xdr:rowOff>
                  </to>
                </anchor>
              </controlPr>
            </control>
          </mc:Choice>
        </mc:AlternateContent>
        <mc:AlternateContent xmlns:mc="http://schemas.openxmlformats.org/markup-compatibility/2006">
          <mc:Choice Requires="x14">
            <control shapeId="58458" r:id="rId1082" name="Check Box 1114">
              <controlPr defaultSize="0" autoFill="0" autoLine="0" autoPict="0">
                <anchor moveWithCells="1">
                  <from>
                    <xdr:col>53</xdr:col>
                    <xdr:colOff>142875</xdr:colOff>
                    <xdr:row>453</xdr:row>
                    <xdr:rowOff>190500</xdr:rowOff>
                  </from>
                  <to>
                    <xdr:col>55</xdr:col>
                    <xdr:colOff>38100</xdr:colOff>
                    <xdr:row>455</xdr:row>
                    <xdr:rowOff>9525</xdr:rowOff>
                  </to>
                </anchor>
              </controlPr>
            </control>
          </mc:Choice>
        </mc:AlternateContent>
        <mc:AlternateContent xmlns:mc="http://schemas.openxmlformats.org/markup-compatibility/2006">
          <mc:Choice Requires="x14">
            <control shapeId="58459" r:id="rId1083" name="Check Box 1115">
              <controlPr defaultSize="0" autoFill="0" autoLine="0" autoPict="0">
                <anchor moveWithCells="1">
                  <from>
                    <xdr:col>53</xdr:col>
                    <xdr:colOff>142875</xdr:colOff>
                    <xdr:row>455</xdr:row>
                    <xdr:rowOff>190500</xdr:rowOff>
                  </from>
                  <to>
                    <xdr:col>55</xdr:col>
                    <xdr:colOff>38100</xdr:colOff>
                    <xdr:row>457</xdr:row>
                    <xdr:rowOff>9525</xdr:rowOff>
                  </to>
                </anchor>
              </controlPr>
            </control>
          </mc:Choice>
        </mc:AlternateContent>
        <mc:AlternateContent xmlns:mc="http://schemas.openxmlformats.org/markup-compatibility/2006">
          <mc:Choice Requires="x14">
            <control shapeId="58460" r:id="rId1084" name="Check Box 1116">
              <controlPr defaultSize="0" autoFill="0" autoLine="0" autoPict="0">
                <anchor moveWithCells="1">
                  <from>
                    <xdr:col>53</xdr:col>
                    <xdr:colOff>142875</xdr:colOff>
                    <xdr:row>454</xdr:row>
                    <xdr:rowOff>190500</xdr:rowOff>
                  </from>
                  <to>
                    <xdr:col>55</xdr:col>
                    <xdr:colOff>38100</xdr:colOff>
                    <xdr:row>456</xdr:row>
                    <xdr:rowOff>9525</xdr:rowOff>
                  </to>
                </anchor>
              </controlPr>
            </control>
          </mc:Choice>
        </mc:AlternateContent>
        <mc:AlternateContent xmlns:mc="http://schemas.openxmlformats.org/markup-compatibility/2006">
          <mc:Choice Requires="x14">
            <control shapeId="58461" r:id="rId1085" name="Check Box 1117">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58462" r:id="rId1086" name="Check Box 1118">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58463" r:id="rId1087" name="Check Box 1119">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58464" r:id="rId1088" name="Check Box 1120">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58465" r:id="rId1089" name="Check Box 1121">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58466" r:id="rId1090" name="Check Box 1122">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58467" r:id="rId1091" name="Check Box 1123">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58468" r:id="rId1092" name="Check Box 1124">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58469" r:id="rId1093" name="Check Box 1125">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58470" r:id="rId1094" name="Check Box 1126">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58471" r:id="rId1095" name="Check Box 1127">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58472" r:id="rId1096" name="Check Box 1128">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58473" r:id="rId1097" name="Check Box 1129">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58474" r:id="rId1098" name="Check Box 1130">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58475" r:id="rId1099" name="Check Box 1131">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58476" r:id="rId1100" name="Check Box 1132">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58477" r:id="rId1101" name="Check Box 1133">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58478" r:id="rId1102" name="Check Box 1134">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58479" r:id="rId1103" name="Check Box 1135">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58480" r:id="rId1104" name="Check Box 1136">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58481" r:id="rId1105" name="Check Box 1137">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58482" r:id="rId1106" name="Check Box 1138">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58483" r:id="rId1107" name="Check Box 1139">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58484" r:id="rId1108" name="Check Box 1140">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58485" r:id="rId1109" name="Check Box 1141">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58486" r:id="rId1110" name="Check Box 1142">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58487" r:id="rId1111" name="Check Box 1143">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58488" r:id="rId1112" name="Check Box 1144">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58489" r:id="rId1113" name="Check Box 1145">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58490" r:id="rId1114" name="Check Box 1146">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58491" r:id="rId1115" name="Check Box 1147">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58492" r:id="rId1116" name="Check Box 1148">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58493" r:id="rId1117" name="Check Box 1149">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58494" r:id="rId1118" name="Check Box 1150">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58495" r:id="rId1119" name="Check Box 1151">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58496" r:id="rId1120" name="Check Box 1152">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58497" r:id="rId1121" name="Check Box 1153">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58498" r:id="rId1122" name="Check Box 1154">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58499" r:id="rId1123" name="Check Box 1155">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58500" r:id="rId1124" name="Check Box 1156">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58501" r:id="rId1125" name="Check Box 1157">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58502" r:id="rId1126" name="Check Box 1158">
              <controlPr defaultSize="0" autoFill="0" autoLine="0" autoPict="0">
                <anchor moveWithCells="1">
                  <from>
                    <xdr:col>53</xdr:col>
                    <xdr:colOff>152400</xdr:colOff>
                    <xdr:row>497</xdr:row>
                    <xdr:rowOff>180975</xdr:rowOff>
                  </from>
                  <to>
                    <xdr:col>55</xdr:col>
                    <xdr:colOff>47625</xdr:colOff>
                    <xdr:row>499</xdr:row>
                    <xdr:rowOff>0</xdr:rowOff>
                  </to>
                </anchor>
              </controlPr>
            </control>
          </mc:Choice>
        </mc:AlternateContent>
        <mc:AlternateContent xmlns:mc="http://schemas.openxmlformats.org/markup-compatibility/2006">
          <mc:Choice Requires="x14">
            <control shapeId="58503" r:id="rId1127" name="Check Box 1159">
              <controlPr defaultSize="0" autoFill="0" autoLine="0" autoPict="0">
                <anchor moveWithCells="1">
                  <from>
                    <xdr:col>53</xdr:col>
                    <xdr:colOff>142875</xdr:colOff>
                    <xdr:row>456</xdr:row>
                    <xdr:rowOff>190500</xdr:rowOff>
                  </from>
                  <to>
                    <xdr:col>55</xdr:col>
                    <xdr:colOff>38100</xdr:colOff>
                    <xdr:row>458</xdr:row>
                    <xdr:rowOff>9525</xdr:rowOff>
                  </to>
                </anchor>
              </controlPr>
            </control>
          </mc:Choice>
        </mc:AlternateContent>
        <mc:AlternateContent xmlns:mc="http://schemas.openxmlformats.org/markup-compatibility/2006">
          <mc:Choice Requires="x14">
            <control shapeId="58504" r:id="rId1128" name="Check Box 1160">
              <controlPr defaultSize="0" autoFill="0" autoLine="0" autoPict="0">
                <anchor moveWithCells="1">
                  <from>
                    <xdr:col>53</xdr:col>
                    <xdr:colOff>142875</xdr:colOff>
                    <xdr:row>458</xdr:row>
                    <xdr:rowOff>190500</xdr:rowOff>
                  </from>
                  <to>
                    <xdr:col>55</xdr:col>
                    <xdr:colOff>38100</xdr:colOff>
                    <xdr:row>460</xdr:row>
                    <xdr:rowOff>9525</xdr:rowOff>
                  </to>
                </anchor>
              </controlPr>
            </control>
          </mc:Choice>
        </mc:AlternateContent>
        <mc:AlternateContent xmlns:mc="http://schemas.openxmlformats.org/markup-compatibility/2006">
          <mc:Choice Requires="x14">
            <control shapeId="58505" r:id="rId1129" name="Check Box 1161">
              <controlPr defaultSize="0" autoFill="0" autoLine="0" autoPict="0">
                <anchor moveWithCells="1">
                  <from>
                    <xdr:col>53</xdr:col>
                    <xdr:colOff>142875</xdr:colOff>
                    <xdr:row>457</xdr:row>
                    <xdr:rowOff>190500</xdr:rowOff>
                  </from>
                  <to>
                    <xdr:col>55</xdr:col>
                    <xdr:colOff>38100</xdr:colOff>
                    <xdr:row>459</xdr:row>
                    <xdr:rowOff>9525</xdr:rowOff>
                  </to>
                </anchor>
              </controlPr>
            </control>
          </mc:Choice>
        </mc:AlternateContent>
        <mc:AlternateContent xmlns:mc="http://schemas.openxmlformats.org/markup-compatibility/2006">
          <mc:Choice Requires="x14">
            <control shapeId="58506" r:id="rId1130" name="Check Box 1162">
              <controlPr defaultSize="0" autoFill="0" autoLine="0" autoPict="0">
                <anchor moveWithCells="1">
                  <from>
                    <xdr:col>53</xdr:col>
                    <xdr:colOff>142875</xdr:colOff>
                    <xdr:row>459</xdr:row>
                    <xdr:rowOff>190500</xdr:rowOff>
                  </from>
                  <to>
                    <xdr:col>55</xdr:col>
                    <xdr:colOff>38100</xdr:colOff>
                    <xdr:row>461</xdr:row>
                    <xdr:rowOff>9525</xdr:rowOff>
                  </to>
                </anchor>
              </controlPr>
            </control>
          </mc:Choice>
        </mc:AlternateContent>
        <mc:AlternateContent xmlns:mc="http://schemas.openxmlformats.org/markup-compatibility/2006">
          <mc:Choice Requires="x14">
            <control shapeId="58507" r:id="rId1131" name="Check Box 1163">
              <controlPr defaultSize="0" autoFill="0" autoLine="0" autoPict="0">
                <anchor moveWithCells="1">
                  <from>
                    <xdr:col>53</xdr:col>
                    <xdr:colOff>142875</xdr:colOff>
                    <xdr:row>461</xdr:row>
                    <xdr:rowOff>190500</xdr:rowOff>
                  </from>
                  <to>
                    <xdr:col>55</xdr:col>
                    <xdr:colOff>38100</xdr:colOff>
                    <xdr:row>463</xdr:row>
                    <xdr:rowOff>9525</xdr:rowOff>
                  </to>
                </anchor>
              </controlPr>
            </control>
          </mc:Choice>
        </mc:AlternateContent>
        <mc:AlternateContent xmlns:mc="http://schemas.openxmlformats.org/markup-compatibility/2006">
          <mc:Choice Requires="x14">
            <control shapeId="58508" r:id="rId1132" name="Check Box 1164">
              <controlPr defaultSize="0" autoFill="0" autoLine="0" autoPict="0">
                <anchor moveWithCells="1">
                  <from>
                    <xdr:col>53</xdr:col>
                    <xdr:colOff>142875</xdr:colOff>
                    <xdr:row>460</xdr:row>
                    <xdr:rowOff>190500</xdr:rowOff>
                  </from>
                  <to>
                    <xdr:col>55</xdr:col>
                    <xdr:colOff>38100</xdr:colOff>
                    <xdr:row>462</xdr:row>
                    <xdr:rowOff>9525</xdr:rowOff>
                  </to>
                </anchor>
              </controlPr>
            </control>
          </mc:Choice>
        </mc:AlternateContent>
        <mc:AlternateContent xmlns:mc="http://schemas.openxmlformats.org/markup-compatibility/2006">
          <mc:Choice Requires="x14">
            <control shapeId="58509" r:id="rId1133" name="Check Box 1165">
              <controlPr defaultSize="0" autoFill="0" autoLine="0" autoPict="0">
                <anchor moveWithCells="1">
                  <from>
                    <xdr:col>53</xdr:col>
                    <xdr:colOff>142875</xdr:colOff>
                    <xdr:row>462</xdr:row>
                    <xdr:rowOff>190500</xdr:rowOff>
                  </from>
                  <to>
                    <xdr:col>55</xdr:col>
                    <xdr:colOff>38100</xdr:colOff>
                    <xdr:row>464</xdr:row>
                    <xdr:rowOff>9525</xdr:rowOff>
                  </to>
                </anchor>
              </controlPr>
            </control>
          </mc:Choice>
        </mc:AlternateContent>
        <mc:AlternateContent xmlns:mc="http://schemas.openxmlformats.org/markup-compatibility/2006">
          <mc:Choice Requires="x14">
            <control shapeId="58510" r:id="rId1134" name="Check Box 1166">
              <controlPr defaultSize="0" autoFill="0" autoLine="0" autoPict="0">
                <anchor moveWithCells="1">
                  <from>
                    <xdr:col>53</xdr:col>
                    <xdr:colOff>142875</xdr:colOff>
                    <xdr:row>464</xdr:row>
                    <xdr:rowOff>190500</xdr:rowOff>
                  </from>
                  <to>
                    <xdr:col>55</xdr:col>
                    <xdr:colOff>38100</xdr:colOff>
                    <xdr:row>466</xdr:row>
                    <xdr:rowOff>9525</xdr:rowOff>
                  </to>
                </anchor>
              </controlPr>
            </control>
          </mc:Choice>
        </mc:AlternateContent>
        <mc:AlternateContent xmlns:mc="http://schemas.openxmlformats.org/markup-compatibility/2006">
          <mc:Choice Requires="x14">
            <control shapeId="58511" r:id="rId1135" name="Check Box 1167">
              <controlPr defaultSize="0" autoFill="0" autoLine="0" autoPict="0">
                <anchor moveWithCells="1">
                  <from>
                    <xdr:col>53</xdr:col>
                    <xdr:colOff>142875</xdr:colOff>
                    <xdr:row>463</xdr:row>
                    <xdr:rowOff>190500</xdr:rowOff>
                  </from>
                  <to>
                    <xdr:col>55</xdr:col>
                    <xdr:colOff>38100</xdr:colOff>
                    <xdr:row>465</xdr:row>
                    <xdr:rowOff>9525</xdr:rowOff>
                  </to>
                </anchor>
              </controlPr>
            </control>
          </mc:Choice>
        </mc:AlternateContent>
        <mc:AlternateContent xmlns:mc="http://schemas.openxmlformats.org/markup-compatibility/2006">
          <mc:Choice Requires="x14">
            <control shapeId="58512" r:id="rId1136" name="Check Box 1168">
              <controlPr defaultSize="0" autoFill="0" autoLine="0" autoPict="0">
                <anchor moveWithCells="1">
                  <from>
                    <xdr:col>53</xdr:col>
                    <xdr:colOff>142875</xdr:colOff>
                    <xdr:row>465</xdr:row>
                    <xdr:rowOff>190500</xdr:rowOff>
                  </from>
                  <to>
                    <xdr:col>55</xdr:col>
                    <xdr:colOff>38100</xdr:colOff>
                    <xdr:row>467</xdr:row>
                    <xdr:rowOff>9525</xdr:rowOff>
                  </to>
                </anchor>
              </controlPr>
            </control>
          </mc:Choice>
        </mc:AlternateContent>
        <mc:AlternateContent xmlns:mc="http://schemas.openxmlformats.org/markup-compatibility/2006">
          <mc:Choice Requires="x14">
            <control shapeId="58513" r:id="rId1137" name="Check Box 1169">
              <controlPr defaultSize="0" autoFill="0" autoLine="0" autoPict="0">
                <anchor moveWithCells="1">
                  <from>
                    <xdr:col>53</xdr:col>
                    <xdr:colOff>142875</xdr:colOff>
                    <xdr:row>467</xdr:row>
                    <xdr:rowOff>190500</xdr:rowOff>
                  </from>
                  <to>
                    <xdr:col>55</xdr:col>
                    <xdr:colOff>38100</xdr:colOff>
                    <xdr:row>469</xdr:row>
                    <xdr:rowOff>9525</xdr:rowOff>
                  </to>
                </anchor>
              </controlPr>
            </control>
          </mc:Choice>
        </mc:AlternateContent>
        <mc:AlternateContent xmlns:mc="http://schemas.openxmlformats.org/markup-compatibility/2006">
          <mc:Choice Requires="x14">
            <control shapeId="58514" r:id="rId1138" name="Check Box 1170">
              <controlPr defaultSize="0" autoFill="0" autoLine="0" autoPict="0">
                <anchor moveWithCells="1">
                  <from>
                    <xdr:col>53</xdr:col>
                    <xdr:colOff>142875</xdr:colOff>
                    <xdr:row>466</xdr:row>
                    <xdr:rowOff>190500</xdr:rowOff>
                  </from>
                  <to>
                    <xdr:col>55</xdr:col>
                    <xdr:colOff>38100</xdr:colOff>
                    <xdr:row>468</xdr:row>
                    <xdr:rowOff>9525</xdr:rowOff>
                  </to>
                </anchor>
              </controlPr>
            </control>
          </mc:Choice>
        </mc:AlternateContent>
        <mc:AlternateContent xmlns:mc="http://schemas.openxmlformats.org/markup-compatibility/2006">
          <mc:Choice Requires="x14">
            <control shapeId="58515" r:id="rId1139" name="Check Box 1171">
              <controlPr defaultSize="0" autoFill="0" autoLine="0" autoPict="0">
                <anchor moveWithCells="1">
                  <from>
                    <xdr:col>53</xdr:col>
                    <xdr:colOff>142875</xdr:colOff>
                    <xdr:row>468</xdr:row>
                    <xdr:rowOff>190500</xdr:rowOff>
                  </from>
                  <to>
                    <xdr:col>55</xdr:col>
                    <xdr:colOff>38100</xdr:colOff>
                    <xdr:row>470</xdr:row>
                    <xdr:rowOff>9525</xdr:rowOff>
                  </to>
                </anchor>
              </controlPr>
            </control>
          </mc:Choice>
        </mc:AlternateContent>
        <mc:AlternateContent xmlns:mc="http://schemas.openxmlformats.org/markup-compatibility/2006">
          <mc:Choice Requires="x14">
            <control shapeId="58516" r:id="rId1140" name="Check Box 1172">
              <controlPr defaultSize="0" autoFill="0" autoLine="0" autoPict="0">
                <anchor moveWithCells="1">
                  <from>
                    <xdr:col>53</xdr:col>
                    <xdr:colOff>142875</xdr:colOff>
                    <xdr:row>470</xdr:row>
                    <xdr:rowOff>190500</xdr:rowOff>
                  </from>
                  <to>
                    <xdr:col>55</xdr:col>
                    <xdr:colOff>38100</xdr:colOff>
                    <xdr:row>472</xdr:row>
                    <xdr:rowOff>9525</xdr:rowOff>
                  </to>
                </anchor>
              </controlPr>
            </control>
          </mc:Choice>
        </mc:AlternateContent>
        <mc:AlternateContent xmlns:mc="http://schemas.openxmlformats.org/markup-compatibility/2006">
          <mc:Choice Requires="x14">
            <control shapeId="58517" r:id="rId1141" name="Check Box 1173">
              <controlPr defaultSize="0" autoFill="0" autoLine="0" autoPict="0">
                <anchor moveWithCells="1">
                  <from>
                    <xdr:col>53</xdr:col>
                    <xdr:colOff>142875</xdr:colOff>
                    <xdr:row>469</xdr:row>
                    <xdr:rowOff>190500</xdr:rowOff>
                  </from>
                  <to>
                    <xdr:col>55</xdr:col>
                    <xdr:colOff>38100</xdr:colOff>
                    <xdr:row>471</xdr:row>
                    <xdr:rowOff>9525</xdr:rowOff>
                  </to>
                </anchor>
              </controlPr>
            </control>
          </mc:Choice>
        </mc:AlternateContent>
        <mc:AlternateContent xmlns:mc="http://schemas.openxmlformats.org/markup-compatibility/2006">
          <mc:Choice Requires="x14">
            <control shapeId="58518" r:id="rId1142" name="Check Box 1174">
              <controlPr defaultSize="0" autoFill="0" autoLine="0" autoPict="0">
                <anchor moveWithCells="1">
                  <from>
                    <xdr:col>53</xdr:col>
                    <xdr:colOff>142875</xdr:colOff>
                    <xdr:row>471</xdr:row>
                    <xdr:rowOff>190500</xdr:rowOff>
                  </from>
                  <to>
                    <xdr:col>55</xdr:col>
                    <xdr:colOff>38100</xdr:colOff>
                    <xdr:row>473</xdr:row>
                    <xdr:rowOff>9525</xdr:rowOff>
                  </to>
                </anchor>
              </controlPr>
            </control>
          </mc:Choice>
        </mc:AlternateContent>
        <mc:AlternateContent xmlns:mc="http://schemas.openxmlformats.org/markup-compatibility/2006">
          <mc:Choice Requires="x14">
            <control shapeId="58519" r:id="rId1143" name="Check Box 1175">
              <controlPr defaultSize="0" autoFill="0" autoLine="0" autoPict="0">
                <anchor moveWithCells="1">
                  <from>
                    <xdr:col>53</xdr:col>
                    <xdr:colOff>142875</xdr:colOff>
                    <xdr:row>473</xdr:row>
                    <xdr:rowOff>190500</xdr:rowOff>
                  </from>
                  <to>
                    <xdr:col>55</xdr:col>
                    <xdr:colOff>38100</xdr:colOff>
                    <xdr:row>475</xdr:row>
                    <xdr:rowOff>9525</xdr:rowOff>
                  </to>
                </anchor>
              </controlPr>
            </control>
          </mc:Choice>
        </mc:AlternateContent>
        <mc:AlternateContent xmlns:mc="http://schemas.openxmlformats.org/markup-compatibility/2006">
          <mc:Choice Requires="x14">
            <control shapeId="58520" r:id="rId1144" name="Check Box 1176">
              <controlPr defaultSize="0" autoFill="0" autoLine="0" autoPict="0">
                <anchor moveWithCells="1">
                  <from>
                    <xdr:col>53</xdr:col>
                    <xdr:colOff>142875</xdr:colOff>
                    <xdr:row>472</xdr:row>
                    <xdr:rowOff>190500</xdr:rowOff>
                  </from>
                  <to>
                    <xdr:col>55</xdr:col>
                    <xdr:colOff>38100</xdr:colOff>
                    <xdr:row>474</xdr:row>
                    <xdr:rowOff>9525</xdr:rowOff>
                  </to>
                </anchor>
              </controlPr>
            </control>
          </mc:Choice>
        </mc:AlternateContent>
        <mc:AlternateContent xmlns:mc="http://schemas.openxmlformats.org/markup-compatibility/2006">
          <mc:Choice Requires="x14">
            <control shapeId="58521" r:id="rId1145" name="Check Box 1177">
              <controlPr defaultSize="0" autoFill="0" autoLine="0" autoPict="0">
                <anchor moveWithCells="1">
                  <from>
                    <xdr:col>53</xdr:col>
                    <xdr:colOff>142875</xdr:colOff>
                    <xdr:row>474</xdr:row>
                    <xdr:rowOff>190500</xdr:rowOff>
                  </from>
                  <to>
                    <xdr:col>55</xdr:col>
                    <xdr:colOff>38100</xdr:colOff>
                    <xdr:row>476</xdr:row>
                    <xdr:rowOff>9525</xdr:rowOff>
                  </to>
                </anchor>
              </controlPr>
            </control>
          </mc:Choice>
        </mc:AlternateContent>
        <mc:AlternateContent xmlns:mc="http://schemas.openxmlformats.org/markup-compatibility/2006">
          <mc:Choice Requires="x14">
            <control shapeId="58522" r:id="rId1146" name="Check Box 1178">
              <controlPr defaultSize="0" autoFill="0" autoLine="0" autoPict="0">
                <anchor moveWithCells="1">
                  <from>
                    <xdr:col>53</xdr:col>
                    <xdr:colOff>142875</xdr:colOff>
                    <xdr:row>476</xdr:row>
                    <xdr:rowOff>190500</xdr:rowOff>
                  </from>
                  <to>
                    <xdr:col>55</xdr:col>
                    <xdr:colOff>38100</xdr:colOff>
                    <xdr:row>478</xdr:row>
                    <xdr:rowOff>9525</xdr:rowOff>
                  </to>
                </anchor>
              </controlPr>
            </control>
          </mc:Choice>
        </mc:AlternateContent>
        <mc:AlternateContent xmlns:mc="http://schemas.openxmlformats.org/markup-compatibility/2006">
          <mc:Choice Requires="x14">
            <control shapeId="58523" r:id="rId1147" name="Check Box 1179">
              <controlPr defaultSize="0" autoFill="0" autoLine="0" autoPict="0">
                <anchor moveWithCells="1">
                  <from>
                    <xdr:col>53</xdr:col>
                    <xdr:colOff>142875</xdr:colOff>
                    <xdr:row>475</xdr:row>
                    <xdr:rowOff>190500</xdr:rowOff>
                  </from>
                  <to>
                    <xdr:col>55</xdr:col>
                    <xdr:colOff>38100</xdr:colOff>
                    <xdr:row>477</xdr:row>
                    <xdr:rowOff>9525</xdr:rowOff>
                  </to>
                </anchor>
              </controlPr>
            </control>
          </mc:Choice>
        </mc:AlternateContent>
        <mc:AlternateContent xmlns:mc="http://schemas.openxmlformats.org/markup-compatibility/2006">
          <mc:Choice Requires="x14">
            <control shapeId="58524" r:id="rId1148" name="Check Box 1180">
              <controlPr defaultSize="0" autoFill="0" autoLine="0" autoPict="0">
                <anchor moveWithCells="1">
                  <from>
                    <xdr:col>53</xdr:col>
                    <xdr:colOff>142875</xdr:colOff>
                    <xdr:row>477</xdr:row>
                    <xdr:rowOff>190500</xdr:rowOff>
                  </from>
                  <to>
                    <xdr:col>55</xdr:col>
                    <xdr:colOff>38100</xdr:colOff>
                    <xdr:row>479</xdr:row>
                    <xdr:rowOff>9525</xdr:rowOff>
                  </to>
                </anchor>
              </controlPr>
            </control>
          </mc:Choice>
        </mc:AlternateContent>
        <mc:AlternateContent xmlns:mc="http://schemas.openxmlformats.org/markup-compatibility/2006">
          <mc:Choice Requires="x14">
            <control shapeId="58525" r:id="rId1149" name="Check Box 1181">
              <controlPr defaultSize="0" autoFill="0" autoLine="0" autoPict="0">
                <anchor moveWithCells="1">
                  <from>
                    <xdr:col>53</xdr:col>
                    <xdr:colOff>142875</xdr:colOff>
                    <xdr:row>479</xdr:row>
                    <xdr:rowOff>190500</xdr:rowOff>
                  </from>
                  <to>
                    <xdr:col>55</xdr:col>
                    <xdr:colOff>38100</xdr:colOff>
                    <xdr:row>481</xdr:row>
                    <xdr:rowOff>9525</xdr:rowOff>
                  </to>
                </anchor>
              </controlPr>
            </control>
          </mc:Choice>
        </mc:AlternateContent>
        <mc:AlternateContent xmlns:mc="http://schemas.openxmlformats.org/markup-compatibility/2006">
          <mc:Choice Requires="x14">
            <control shapeId="58526" r:id="rId1150" name="Check Box 1182">
              <controlPr defaultSize="0" autoFill="0" autoLine="0" autoPict="0">
                <anchor moveWithCells="1">
                  <from>
                    <xdr:col>53</xdr:col>
                    <xdr:colOff>142875</xdr:colOff>
                    <xdr:row>478</xdr:row>
                    <xdr:rowOff>190500</xdr:rowOff>
                  </from>
                  <to>
                    <xdr:col>55</xdr:col>
                    <xdr:colOff>38100</xdr:colOff>
                    <xdr:row>480</xdr:row>
                    <xdr:rowOff>9525</xdr:rowOff>
                  </to>
                </anchor>
              </controlPr>
            </control>
          </mc:Choice>
        </mc:AlternateContent>
        <mc:AlternateContent xmlns:mc="http://schemas.openxmlformats.org/markup-compatibility/2006">
          <mc:Choice Requires="x14">
            <control shapeId="58527" r:id="rId1151" name="Check Box 1183">
              <controlPr defaultSize="0" autoFill="0" autoLine="0" autoPict="0">
                <anchor moveWithCells="1">
                  <from>
                    <xdr:col>53</xdr:col>
                    <xdr:colOff>142875</xdr:colOff>
                    <xdr:row>480</xdr:row>
                    <xdr:rowOff>190500</xdr:rowOff>
                  </from>
                  <to>
                    <xdr:col>55</xdr:col>
                    <xdr:colOff>38100</xdr:colOff>
                    <xdr:row>482</xdr:row>
                    <xdr:rowOff>9525</xdr:rowOff>
                  </to>
                </anchor>
              </controlPr>
            </control>
          </mc:Choice>
        </mc:AlternateContent>
        <mc:AlternateContent xmlns:mc="http://schemas.openxmlformats.org/markup-compatibility/2006">
          <mc:Choice Requires="x14">
            <control shapeId="58528" r:id="rId1152" name="Check Box 1184">
              <controlPr defaultSize="0" autoFill="0" autoLine="0" autoPict="0">
                <anchor moveWithCells="1">
                  <from>
                    <xdr:col>53</xdr:col>
                    <xdr:colOff>142875</xdr:colOff>
                    <xdr:row>482</xdr:row>
                    <xdr:rowOff>190500</xdr:rowOff>
                  </from>
                  <to>
                    <xdr:col>55</xdr:col>
                    <xdr:colOff>38100</xdr:colOff>
                    <xdr:row>484</xdr:row>
                    <xdr:rowOff>9525</xdr:rowOff>
                  </to>
                </anchor>
              </controlPr>
            </control>
          </mc:Choice>
        </mc:AlternateContent>
        <mc:AlternateContent xmlns:mc="http://schemas.openxmlformats.org/markup-compatibility/2006">
          <mc:Choice Requires="x14">
            <control shapeId="58529" r:id="rId1153" name="Check Box 1185">
              <controlPr defaultSize="0" autoFill="0" autoLine="0" autoPict="0">
                <anchor moveWithCells="1">
                  <from>
                    <xdr:col>53</xdr:col>
                    <xdr:colOff>142875</xdr:colOff>
                    <xdr:row>481</xdr:row>
                    <xdr:rowOff>190500</xdr:rowOff>
                  </from>
                  <to>
                    <xdr:col>55</xdr:col>
                    <xdr:colOff>38100</xdr:colOff>
                    <xdr:row>483</xdr:row>
                    <xdr:rowOff>9525</xdr:rowOff>
                  </to>
                </anchor>
              </controlPr>
            </control>
          </mc:Choice>
        </mc:AlternateContent>
        <mc:AlternateContent xmlns:mc="http://schemas.openxmlformats.org/markup-compatibility/2006">
          <mc:Choice Requires="x14">
            <control shapeId="58530" r:id="rId1154" name="Check Box 1186">
              <controlPr defaultSize="0" autoFill="0" autoLine="0" autoPict="0">
                <anchor moveWithCells="1">
                  <from>
                    <xdr:col>53</xdr:col>
                    <xdr:colOff>142875</xdr:colOff>
                    <xdr:row>483</xdr:row>
                    <xdr:rowOff>190500</xdr:rowOff>
                  </from>
                  <to>
                    <xdr:col>55</xdr:col>
                    <xdr:colOff>38100</xdr:colOff>
                    <xdr:row>485</xdr:row>
                    <xdr:rowOff>9525</xdr:rowOff>
                  </to>
                </anchor>
              </controlPr>
            </control>
          </mc:Choice>
        </mc:AlternateContent>
        <mc:AlternateContent xmlns:mc="http://schemas.openxmlformats.org/markup-compatibility/2006">
          <mc:Choice Requires="x14">
            <control shapeId="58531" r:id="rId1155" name="Check Box 1187">
              <controlPr defaultSize="0" autoFill="0" autoLine="0" autoPict="0">
                <anchor moveWithCells="1">
                  <from>
                    <xdr:col>53</xdr:col>
                    <xdr:colOff>142875</xdr:colOff>
                    <xdr:row>485</xdr:row>
                    <xdr:rowOff>190500</xdr:rowOff>
                  </from>
                  <to>
                    <xdr:col>55</xdr:col>
                    <xdr:colOff>38100</xdr:colOff>
                    <xdr:row>487</xdr:row>
                    <xdr:rowOff>9525</xdr:rowOff>
                  </to>
                </anchor>
              </controlPr>
            </control>
          </mc:Choice>
        </mc:AlternateContent>
        <mc:AlternateContent xmlns:mc="http://schemas.openxmlformats.org/markup-compatibility/2006">
          <mc:Choice Requires="x14">
            <control shapeId="58532" r:id="rId1156" name="Check Box 1188">
              <controlPr defaultSize="0" autoFill="0" autoLine="0" autoPict="0">
                <anchor moveWithCells="1">
                  <from>
                    <xdr:col>53</xdr:col>
                    <xdr:colOff>142875</xdr:colOff>
                    <xdr:row>484</xdr:row>
                    <xdr:rowOff>190500</xdr:rowOff>
                  </from>
                  <to>
                    <xdr:col>55</xdr:col>
                    <xdr:colOff>38100</xdr:colOff>
                    <xdr:row>486</xdr:row>
                    <xdr:rowOff>9525</xdr:rowOff>
                  </to>
                </anchor>
              </controlPr>
            </control>
          </mc:Choice>
        </mc:AlternateContent>
        <mc:AlternateContent xmlns:mc="http://schemas.openxmlformats.org/markup-compatibility/2006">
          <mc:Choice Requires="x14">
            <control shapeId="58533" r:id="rId1157" name="Check Box 1189">
              <controlPr defaultSize="0" autoFill="0" autoLine="0" autoPict="0">
                <anchor moveWithCells="1">
                  <from>
                    <xdr:col>53</xdr:col>
                    <xdr:colOff>142875</xdr:colOff>
                    <xdr:row>486</xdr:row>
                    <xdr:rowOff>190500</xdr:rowOff>
                  </from>
                  <to>
                    <xdr:col>55</xdr:col>
                    <xdr:colOff>38100</xdr:colOff>
                    <xdr:row>488</xdr:row>
                    <xdr:rowOff>9525</xdr:rowOff>
                  </to>
                </anchor>
              </controlPr>
            </control>
          </mc:Choice>
        </mc:AlternateContent>
        <mc:AlternateContent xmlns:mc="http://schemas.openxmlformats.org/markup-compatibility/2006">
          <mc:Choice Requires="x14">
            <control shapeId="58534" r:id="rId1158" name="Check Box 1190">
              <controlPr defaultSize="0" autoFill="0" autoLine="0" autoPict="0">
                <anchor moveWithCells="1">
                  <from>
                    <xdr:col>53</xdr:col>
                    <xdr:colOff>142875</xdr:colOff>
                    <xdr:row>488</xdr:row>
                    <xdr:rowOff>190500</xdr:rowOff>
                  </from>
                  <to>
                    <xdr:col>55</xdr:col>
                    <xdr:colOff>38100</xdr:colOff>
                    <xdr:row>490</xdr:row>
                    <xdr:rowOff>9525</xdr:rowOff>
                  </to>
                </anchor>
              </controlPr>
            </control>
          </mc:Choice>
        </mc:AlternateContent>
        <mc:AlternateContent xmlns:mc="http://schemas.openxmlformats.org/markup-compatibility/2006">
          <mc:Choice Requires="x14">
            <control shapeId="58535" r:id="rId1159" name="Check Box 1191">
              <controlPr defaultSize="0" autoFill="0" autoLine="0" autoPict="0">
                <anchor moveWithCells="1">
                  <from>
                    <xdr:col>53</xdr:col>
                    <xdr:colOff>142875</xdr:colOff>
                    <xdr:row>487</xdr:row>
                    <xdr:rowOff>190500</xdr:rowOff>
                  </from>
                  <to>
                    <xdr:col>55</xdr:col>
                    <xdr:colOff>38100</xdr:colOff>
                    <xdr:row>489</xdr:row>
                    <xdr:rowOff>9525</xdr:rowOff>
                  </to>
                </anchor>
              </controlPr>
            </control>
          </mc:Choice>
        </mc:AlternateContent>
        <mc:AlternateContent xmlns:mc="http://schemas.openxmlformats.org/markup-compatibility/2006">
          <mc:Choice Requires="x14">
            <control shapeId="58536" r:id="rId1160" name="Check Box 1192">
              <controlPr defaultSize="0" autoFill="0" autoLine="0" autoPict="0">
                <anchor moveWithCells="1">
                  <from>
                    <xdr:col>53</xdr:col>
                    <xdr:colOff>142875</xdr:colOff>
                    <xdr:row>489</xdr:row>
                    <xdr:rowOff>190500</xdr:rowOff>
                  </from>
                  <to>
                    <xdr:col>55</xdr:col>
                    <xdr:colOff>38100</xdr:colOff>
                    <xdr:row>491</xdr:row>
                    <xdr:rowOff>9525</xdr:rowOff>
                  </to>
                </anchor>
              </controlPr>
            </control>
          </mc:Choice>
        </mc:AlternateContent>
        <mc:AlternateContent xmlns:mc="http://schemas.openxmlformats.org/markup-compatibility/2006">
          <mc:Choice Requires="x14">
            <control shapeId="58537" r:id="rId1161" name="Check Box 1193">
              <controlPr defaultSize="0" autoFill="0" autoLine="0" autoPict="0">
                <anchor moveWithCells="1">
                  <from>
                    <xdr:col>53</xdr:col>
                    <xdr:colOff>142875</xdr:colOff>
                    <xdr:row>491</xdr:row>
                    <xdr:rowOff>190500</xdr:rowOff>
                  </from>
                  <to>
                    <xdr:col>55</xdr:col>
                    <xdr:colOff>38100</xdr:colOff>
                    <xdr:row>493</xdr:row>
                    <xdr:rowOff>9525</xdr:rowOff>
                  </to>
                </anchor>
              </controlPr>
            </control>
          </mc:Choice>
        </mc:AlternateContent>
        <mc:AlternateContent xmlns:mc="http://schemas.openxmlformats.org/markup-compatibility/2006">
          <mc:Choice Requires="x14">
            <control shapeId="58538" r:id="rId1162" name="Check Box 1194">
              <controlPr defaultSize="0" autoFill="0" autoLine="0" autoPict="0">
                <anchor moveWithCells="1">
                  <from>
                    <xdr:col>53</xdr:col>
                    <xdr:colOff>142875</xdr:colOff>
                    <xdr:row>490</xdr:row>
                    <xdr:rowOff>190500</xdr:rowOff>
                  </from>
                  <to>
                    <xdr:col>55</xdr:col>
                    <xdr:colOff>38100</xdr:colOff>
                    <xdr:row>492</xdr:row>
                    <xdr:rowOff>9525</xdr:rowOff>
                  </to>
                </anchor>
              </controlPr>
            </control>
          </mc:Choice>
        </mc:AlternateContent>
        <mc:AlternateContent xmlns:mc="http://schemas.openxmlformats.org/markup-compatibility/2006">
          <mc:Choice Requires="x14">
            <control shapeId="58539" r:id="rId1163" name="Check Box 1195">
              <controlPr defaultSize="0" autoFill="0" autoLine="0" autoPict="0">
                <anchor moveWithCells="1">
                  <from>
                    <xdr:col>53</xdr:col>
                    <xdr:colOff>142875</xdr:colOff>
                    <xdr:row>492</xdr:row>
                    <xdr:rowOff>190500</xdr:rowOff>
                  </from>
                  <to>
                    <xdr:col>55</xdr:col>
                    <xdr:colOff>38100</xdr:colOff>
                    <xdr:row>494</xdr:row>
                    <xdr:rowOff>9525</xdr:rowOff>
                  </to>
                </anchor>
              </controlPr>
            </control>
          </mc:Choice>
        </mc:AlternateContent>
        <mc:AlternateContent xmlns:mc="http://schemas.openxmlformats.org/markup-compatibility/2006">
          <mc:Choice Requires="x14">
            <control shapeId="58540" r:id="rId1164" name="Check Box 1196">
              <controlPr defaultSize="0" autoFill="0" autoLine="0" autoPict="0">
                <anchor moveWithCells="1">
                  <from>
                    <xdr:col>53</xdr:col>
                    <xdr:colOff>142875</xdr:colOff>
                    <xdr:row>494</xdr:row>
                    <xdr:rowOff>190500</xdr:rowOff>
                  </from>
                  <to>
                    <xdr:col>55</xdr:col>
                    <xdr:colOff>38100</xdr:colOff>
                    <xdr:row>496</xdr:row>
                    <xdr:rowOff>9525</xdr:rowOff>
                  </to>
                </anchor>
              </controlPr>
            </control>
          </mc:Choice>
        </mc:AlternateContent>
        <mc:AlternateContent xmlns:mc="http://schemas.openxmlformats.org/markup-compatibility/2006">
          <mc:Choice Requires="x14">
            <control shapeId="58541" r:id="rId1165" name="Check Box 1197">
              <controlPr defaultSize="0" autoFill="0" autoLine="0" autoPict="0">
                <anchor moveWithCells="1">
                  <from>
                    <xdr:col>53</xdr:col>
                    <xdr:colOff>142875</xdr:colOff>
                    <xdr:row>493</xdr:row>
                    <xdr:rowOff>190500</xdr:rowOff>
                  </from>
                  <to>
                    <xdr:col>55</xdr:col>
                    <xdr:colOff>38100</xdr:colOff>
                    <xdr:row>495</xdr:row>
                    <xdr:rowOff>9525</xdr:rowOff>
                  </to>
                </anchor>
              </controlPr>
            </control>
          </mc:Choice>
        </mc:AlternateContent>
        <mc:AlternateContent xmlns:mc="http://schemas.openxmlformats.org/markup-compatibility/2006">
          <mc:Choice Requires="x14">
            <control shapeId="58542" r:id="rId1166" name="Check Box 1198">
              <controlPr defaultSize="0" autoFill="0" autoLine="0" autoPict="0">
                <anchor moveWithCells="1">
                  <from>
                    <xdr:col>53</xdr:col>
                    <xdr:colOff>142875</xdr:colOff>
                    <xdr:row>495</xdr:row>
                    <xdr:rowOff>190500</xdr:rowOff>
                  </from>
                  <to>
                    <xdr:col>55</xdr:col>
                    <xdr:colOff>38100</xdr:colOff>
                    <xdr:row>497</xdr:row>
                    <xdr:rowOff>9525</xdr:rowOff>
                  </to>
                </anchor>
              </controlPr>
            </control>
          </mc:Choice>
        </mc:AlternateContent>
        <mc:AlternateContent xmlns:mc="http://schemas.openxmlformats.org/markup-compatibility/2006">
          <mc:Choice Requires="x14">
            <control shapeId="58543" r:id="rId1167" name="Check Box 1199">
              <controlPr defaultSize="0" autoFill="0" autoLine="0" autoPict="0">
                <anchor moveWithCells="1">
                  <from>
                    <xdr:col>53</xdr:col>
                    <xdr:colOff>142875</xdr:colOff>
                    <xdr:row>497</xdr:row>
                    <xdr:rowOff>190500</xdr:rowOff>
                  </from>
                  <to>
                    <xdr:col>55</xdr:col>
                    <xdr:colOff>38100</xdr:colOff>
                    <xdr:row>499</xdr:row>
                    <xdr:rowOff>9525</xdr:rowOff>
                  </to>
                </anchor>
              </controlPr>
            </control>
          </mc:Choice>
        </mc:AlternateContent>
        <mc:AlternateContent xmlns:mc="http://schemas.openxmlformats.org/markup-compatibility/2006">
          <mc:Choice Requires="x14">
            <control shapeId="58544" r:id="rId1168" name="Check Box 1200">
              <controlPr defaultSize="0" autoFill="0" autoLine="0" autoPict="0">
                <anchor moveWithCells="1">
                  <from>
                    <xdr:col>53</xdr:col>
                    <xdr:colOff>142875</xdr:colOff>
                    <xdr:row>496</xdr:row>
                    <xdr:rowOff>190500</xdr:rowOff>
                  </from>
                  <to>
                    <xdr:col>55</xdr:col>
                    <xdr:colOff>38100</xdr:colOff>
                    <xdr:row>498</xdr:row>
                    <xdr:rowOff>9525</xdr:rowOff>
                  </to>
                </anchor>
              </controlPr>
            </control>
          </mc:Choice>
        </mc:AlternateContent>
        <mc:AlternateContent xmlns:mc="http://schemas.openxmlformats.org/markup-compatibility/2006">
          <mc:Choice Requires="x14">
            <control shapeId="58545" r:id="rId1169" name="Check Box 1201">
              <controlPr defaultSize="0" autoFill="0" autoLine="0" autoPict="0">
                <anchor moveWithCells="1">
                  <from>
                    <xdr:col>53</xdr:col>
                    <xdr:colOff>142875</xdr:colOff>
                    <xdr:row>509</xdr:row>
                    <xdr:rowOff>190500</xdr:rowOff>
                  </from>
                  <to>
                    <xdr:col>55</xdr:col>
                    <xdr:colOff>38100</xdr:colOff>
                    <xdr:row>511</xdr:row>
                    <xdr:rowOff>9525</xdr:rowOff>
                  </to>
                </anchor>
              </controlPr>
            </control>
          </mc:Choice>
        </mc:AlternateContent>
        <mc:AlternateContent xmlns:mc="http://schemas.openxmlformats.org/markup-compatibility/2006">
          <mc:Choice Requires="x14">
            <control shapeId="58546" r:id="rId1170" name="Check Box 1202">
              <controlPr defaultSize="0" autoFill="0" autoLine="0" autoPict="0">
                <anchor moveWithCells="1">
                  <from>
                    <xdr:col>53</xdr:col>
                    <xdr:colOff>142875</xdr:colOff>
                    <xdr:row>511</xdr:row>
                    <xdr:rowOff>190500</xdr:rowOff>
                  </from>
                  <to>
                    <xdr:col>55</xdr:col>
                    <xdr:colOff>38100</xdr:colOff>
                    <xdr:row>513</xdr:row>
                    <xdr:rowOff>9525</xdr:rowOff>
                  </to>
                </anchor>
              </controlPr>
            </control>
          </mc:Choice>
        </mc:AlternateContent>
        <mc:AlternateContent xmlns:mc="http://schemas.openxmlformats.org/markup-compatibility/2006">
          <mc:Choice Requires="x14">
            <control shapeId="58547" r:id="rId1171" name="Check Box 1203">
              <controlPr defaultSize="0" autoFill="0" autoLine="0" autoPict="0">
                <anchor moveWithCells="1">
                  <from>
                    <xdr:col>53</xdr:col>
                    <xdr:colOff>142875</xdr:colOff>
                    <xdr:row>510</xdr:row>
                    <xdr:rowOff>190500</xdr:rowOff>
                  </from>
                  <to>
                    <xdr:col>55</xdr:col>
                    <xdr:colOff>38100</xdr:colOff>
                    <xdr:row>512</xdr:row>
                    <xdr:rowOff>9525</xdr:rowOff>
                  </to>
                </anchor>
              </controlPr>
            </control>
          </mc:Choice>
        </mc:AlternateContent>
        <mc:AlternateContent xmlns:mc="http://schemas.openxmlformats.org/markup-compatibility/2006">
          <mc:Choice Requires="x14">
            <control shapeId="58548" r:id="rId1172" name="Check Box 1204">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58549" r:id="rId1173" name="Check Box 1205">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58550" r:id="rId1174" name="Check Box 1206">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58551" r:id="rId1175" name="Check Box 1207">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58552" r:id="rId1176" name="Check Box 1208">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58553" r:id="rId1177" name="Check Box 1209">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58554" r:id="rId1178" name="Check Box 1210">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58555" r:id="rId1179" name="Check Box 1211">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58556" r:id="rId1180" name="Check Box 1212">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58557" r:id="rId1181" name="Check Box 1213">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58558" r:id="rId1182" name="Check Box 1214">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58559" r:id="rId1183" name="Check Box 1215">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58560" r:id="rId1184" name="Check Box 1216">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58561" r:id="rId1185" name="Check Box 1217">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58562" r:id="rId1186" name="Check Box 1218">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58563" r:id="rId1187" name="Check Box 1219">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58564" r:id="rId1188" name="Check Box 1220">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58565" r:id="rId1189" name="Check Box 1221">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58566" r:id="rId1190" name="Check Box 1222">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58567" r:id="rId1191" name="Check Box 1223">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58568" r:id="rId1192" name="Check Box 1224">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58569" r:id="rId1193" name="Check Box 1225">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58570" r:id="rId1194" name="Check Box 1226">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58571" r:id="rId1195" name="Check Box 1227">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58572" r:id="rId1196" name="Check Box 1228">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58573" r:id="rId1197" name="Check Box 1229">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58574" r:id="rId1198" name="Check Box 1230">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58575" r:id="rId1199" name="Check Box 1231">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58576" r:id="rId1200" name="Check Box 1232">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58577" r:id="rId1201" name="Check Box 1233">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58578" r:id="rId1202" name="Check Box 1234">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58579" r:id="rId1203" name="Check Box 1235">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58580" r:id="rId1204" name="Check Box 1236">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58581" r:id="rId1205" name="Check Box 1237">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58582" r:id="rId1206" name="Check Box 1238">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58583" r:id="rId1207" name="Check Box 1239">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58584" r:id="rId1208" name="Check Box 1240">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58585" r:id="rId1209" name="Check Box 1241">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58586" r:id="rId1210" name="Check Box 1242">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58587" r:id="rId1211" name="Check Box 1243">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58588" r:id="rId1212" name="Check Box 1244">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58589" r:id="rId1213" name="Check Box 1245">
              <controlPr defaultSize="0" autoFill="0" autoLine="0" autoPict="0">
                <anchor moveWithCells="1">
                  <from>
                    <xdr:col>53</xdr:col>
                    <xdr:colOff>152400</xdr:colOff>
                    <xdr:row>553</xdr:row>
                    <xdr:rowOff>180975</xdr:rowOff>
                  </from>
                  <to>
                    <xdr:col>55</xdr:col>
                    <xdr:colOff>47625</xdr:colOff>
                    <xdr:row>555</xdr:row>
                    <xdr:rowOff>0</xdr:rowOff>
                  </to>
                </anchor>
              </controlPr>
            </control>
          </mc:Choice>
        </mc:AlternateContent>
        <mc:AlternateContent xmlns:mc="http://schemas.openxmlformats.org/markup-compatibility/2006">
          <mc:Choice Requires="x14">
            <control shapeId="58590" r:id="rId1214" name="Check Box 1246">
              <controlPr defaultSize="0" autoFill="0" autoLine="0" autoPict="0">
                <anchor moveWithCells="1">
                  <from>
                    <xdr:col>53</xdr:col>
                    <xdr:colOff>142875</xdr:colOff>
                    <xdr:row>512</xdr:row>
                    <xdr:rowOff>190500</xdr:rowOff>
                  </from>
                  <to>
                    <xdr:col>55</xdr:col>
                    <xdr:colOff>38100</xdr:colOff>
                    <xdr:row>514</xdr:row>
                    <xdr:rowOff>9525</xdr:rowOff>
                  </to>
                </anchor>
              </controlPr>
            </control>
          </mc:Choice>
        </mc:AlternateContent>
        <mc:AlternateContent xmlns:mc="http://schemas.openxmlformats.org/markup-compatibility/2006">
          <mc:Choice Requires="x14">
            <control shapeId="58591" r:id="rId1215" name="Check Box 1247">
              <controlPr defaultSize="0" autoFill="0" autoLine="0" autoPict="0">
                <anchor moveWithCells="1">
                  <from>
                    <xdr:col>53</xdr:col>
                    <xdr:colOff>142875</xdr:colOff>
                    <xdr:row>514</xdr:row>
                    <xdr:rowOff>190500</xdr:rowOff>
                  </from>
                  <to>
                    <xdr:col>55</xdr:col>
                    <xdr:colOff>38100</xdr:colOff>
                    <xdr:row>516</xdr:row>
                    <xdr:rowOff>9525</xdr:rowOff>
                  </to>
                </anchor>
              </controlPr>
            </control>
          </mc:Choice>
        </mc:AlternateContent>
        <mc:AlternateContent xmlns:mc="http://schemas.openxmlformats.org/markup-compatibility/2006">
          <mc:Choice Requires="x14">
            <control shapeId="58592" r:id="rId1216" name="Check Box 1248">
              <controlPr defaultSize="0" autoFill="0" autoLine="0" autoPict="0">
                <anchor moveWithCells="1">
                  <from>
                    <xdr:col>53</xdr:col>
                    <xdr:colOff>142875</xdr:colOff>
                    <xdr:row>513</xdr:row>
                    <xdr:rowOff>190500</xdr:rowOff>
                  </from>
                  <to>
                    <xdr:col>55</xdr:col>
                    <xdr:colOff>38100</xdr:colOff>
                    <xdr:row>515</xdr:row>
                    <xdr:rowOff>9525</xdr:rowOff>
                  </to>
                </anchor>
              </controlPr>
            </control>
          </mc:Choice>
        </mc:AlternateContent>
        <mc:AlternateContent xmlns:mc="http://schemas.openxmlformats.org/markup-compatibility/2006">
          <mc:Choice Requires="x14">
            <control shapeId="58593" r:id="rId1217" name="Check Box 1249">
              <controlPr defaultSize="0" autoFill="0" autoLine="0" autoPict="0">
                <anchor moveWithCells="1">
                  <from>
                    <xdr:col>53</xdr:col>
                    <xdr:colOff>142875</xdr:colOff>
                    <xdr:row>515</xdr:row>
                    <xdr:rowOff>190500</xdr:rowOff>
                  </from>
                  <to>
                    <xdr:col>55</xdr:col>
                    <xdr:colOff>38100</xdr:colOff>
                    <xdr:row>517</xdr:row>
                    <xdr:rowOff>9525</xdr:rowOff>
                  </to>
                </anchor>
              </controlPr>
            </control>
          </mc:Choice>
        </mc:AlternateContent>
        <mc:AlternateContent xmlns:mc="http://schemas.openxmlformats.org/markup-compatibility/2006">
          <mc:Choice Requires="x14">
            <control shapeId="58594" r:id="rId1218" name="Check Box 1250">
              <controlPr defaultSize="0" autoFill="0" autoLine="0" autoPict="0">
                <anchor moveWithCells="1">
                  <from>
                    <xdr:col>53</xdr:col>
                    <xdr:colOff>142875</xdr:colOff>
                    <xdr:row>517</xdr:row>
                    <xdr:rowOff>190500</xdr:rowOff>
                  </from>
                  <to>
                    <xdr:col>55</xdr:col>
                    <xdr:colOff>38100</xdr:colOff>
                    <xdr:row>519</xdr:row>
                    <xdr:rowOff>9525</xdr:rowOff>
                  </to>
                </anchor>
              </controlPr>
            </control>
          </mc:Choice>
        </mc:AlternateContent>
        <mc:AlternateContent xmlns:mc="http://schemas.openxmlformats.org/markup-compatibility/2006">
          <mc:Choice Requires="x14">
            <control shapeId="58595" r:id="rId1219" name="Check Box 1251">
              <controlPr defaultSize="0" autoFill="0" autoLine="0" autoPict="0">
                <anchor moveWithCells="1">
                  <from>
                    <xdr:col>53</xdr:col>
                    <xdr:colOff>142875</xdr:colOff>
                    <xdr:row>516</xdr:row>
                    <xdr:rowOff>190500</xdr:rowOff>
                  </from>
                  <to>
                    <xdr:col>55</xdr:col>
                    <xdr:colOff>38100</xdr:colOff>
                    <xdr:row>518</xdr:row>
                    <xdr:rowOff>9525</xdr:rowOff>
                  </to>
                </anchor>
              </controlPr>
            </control>
          </mc:Choice>
        </mc:AlternateContent>
        <mc:AlternateContent xmlns:mc="http://schemas.openxmlformats.org/markup-compatibility/2006">
          <mc:Choice Requires="x14">
            <control shapeId="58596" r:id="rId1220" name="Check Box 1252">
              <controlPr defaultSize="0" autoFill="0" autoLine="0" autoPict="0">
                <anchor moveWithCells="1">
                  <from>
                    <xdr:col>53</xdr:col>
                    <xdr:colOff>142875</xdr:colOff>
                    <xdr:row>518</xdr:row>
                    <xdr:rowOff>190500</xdr:rowOff>
                  </from>
                  <to>
                    <xdr:col>55</xdr:col>
                    <xdr:colOff>38100</xdr:colOff>
                    <xdr:row>520</xdr:row>
                    <xdr:rowOff>9525</xdr:rowOff>
                  </to>
                </anchor>
              </controlPr>
            </control>
          </mc:Choice>
        </mc:AlternateContent>
        <mc:AlternateContent xmlns:mc="http://schemas.openxmlformats.org/markup-compatibility/2006">
          <mc:Choice Requires="x14">
            <control shapeId="58597" r:id="rId1221" name="Check Box 1253">
              <controlPr defaultSize="0" autoFill="0" autoLine="0" autoPict="0">
                <anchor moveWithCells="1">
                  <from>
                    <xdr:col>53</xdr:col>
                    <xdr:colOff>142875</xdr:colOff>
                    <xdr:row>520</xdr:row>
                    <xdr:rowOff>190500</xdr:rowOff>
                  </from>
                  <to>
                    <xdr:col>55</xdr:col>
                    <xdr:colOff>38100</xdr:colOff>
                    <xdr:row>522</xdr:row>
                    <xdr:rowOff>9525</xdr:rowOff>
                  </to>
                </anchor>
              </controlPr>
            </control>
          </mc:Choice>
        </mc:AlternateContent>
        <mc:AlternateContent xmlns:mc="http://schemas.openxmlformats.org/markup-compatibility/2006">
          <mc:Choice Requires="x14">
            <control shapeId="58598" r:id="rId1222" name="Check Box 1254">
              <controlPr defaultSize="0" autoFill="0" autoLine="0" autoPict="0">
                <anchor moveWithCells="1">
                  <from>
                    <xdr:col>53</xdr:col>
                    <xdr:colOff>142875</xdr:colOff>
                    <xdr:row>519</xdr:row>
                    <xdr:rowOff>190500</xdr:rowOff>
                  </from>
                  <to>
                    <xdr:col>55</xdr:col>
                    <xdr:colOff>38100</xdr:colOff>
                    <xdr:row>521</xdr:row>
                    <xdr:rowOff>9525</xdr:rowOff>
                  </to>
                </anchor>
              </controlPr>
            </control>
          </mc:Choice>
        </mc:AlternateContent>
        <mc:AlternateContent xmlns:mc="http://schemas.openxmlformats.org/markup-compatibility/2006">
          <mc:Choice Requires="x14">
            <control shapeId="58599" r:id="rId1223" name="Check Box 1255">
              <controlPr defaultSize="0" autoFill="0" autoLine="0" autoPict="0">
                <anchor moveWithCells="1">
                  <from>
                    <xdr:col>53</xdr:col>
                    <xdr:colOff>142875</xdr:colOff>
                    <xdr:row>521</xdr:row>
                    <xdr:rowOff>190500</xdr:rowOff>
                  </from>
                  <to>
                    <xdr:col>55</xdr:col>
                    <xdr:colOff>38100</xdr:colOff>
                    <xdr:row>523</xdr:row>
                    <xdr:rowOff>9525</xdr:rowOff>
                  </to>
                </anchor>
              </controlPr>
            </control>
          </mc:Choice>
        </mc:AlternateContent>
        <mc:AlternateContent xmlns:mc="http://schemas.openxmlformats.org/markup-compatibility/2006">
          <mc:Choice Requires="x14">
            <control shapeId="58600" r:id="rId1224" name="Check Box 1256">
              <controlPr defaultSize="0" autoFill="0" autoLine="0" autoPict="0">
                <anchor moveWithCells="1">
                  <from>
                    <xdr:col>53</xdr:col>
                    <xdr:colOff>142875</xdr:colOff>
                    <xdr:row>523</xdr:row>
                    <xdr:rowOff>190500</xdr:rowOff>
                  </from>
                  <to>
                    <xdr:col>55</xdr:col>
                    <xdr:colOff>38100</xdr:colOff>
                    <xdr:row>525</xdr:row>
                    <xdr:rowOff>9525</xdr:rowOff>
                  </to>
                </anchor>
              </controlPr>
            </control>
          </mc:Choice>
        </mc:AlternateContent>
        <mc:AlternateContent xmlns:mc="http://schemas.openxmlformats.org/markup-compatibility/2006">
          <mc:Choice Requires="x14">
            <control shapeId="58601" r:id="rId1225" name="Check Box 1257">
              <controlPr defaultSize="0" autoFill="0" autoLine="0" autoPict="0">
                <anchor moveWithCells="1">
                  <from>
                    <xdr:col>53</xdr:col>
                    <xdr:colOff>142875</xdr:colOff>
                    <xdr:row>522</xdr:row>
                    <xdr:rowOff>190500</xdr:rowOff>
                  </from>
                  <to>
                    <xdr:col>55</xdr:col>
                    <xdr:colOff>38100</xdr:colOff>
                    <xdr:row>524</xdr:row>
                    <xdr:rowOff>9525</xdr:rowOff>
                  </to>
                </anchor>
              </controlPr>
            </control>
          </mc:Choice>
        </mc:AlternateContent>
        <mc:AlternateContent xmlns:mc="http://schemas.openxmlformats.org/markup-compatibility/2006">
          <mc:Choice Requires="x14">
            <control shapeId="58602" r:id="rId1226" name="Check Box 1258">
              <controlPr defaultSize="0" autoFill="0" autoLine="0" autoPict="0">
                <anchor moveWithCells="1">
                  <from>
                    <xdr:col>53</xdr:col>
                    <xdr:colOff>142875</xdr:colOff>
                    <xdr:row>524</xdr:row>
                    <xdr:rowOff>190500</xdr:rowOff>
                  </from>
                  <to>
                    <xdr:col>55</xdr:col>
                    <xdr:colOff>38100</xdr:colOff>
                    <xdr:row>526</xdr:row>
                    <xdr:rowOff>9525</xdr:rowOff>
                  </to>
                </anchor>
              </controlPr>
            </control>
          </mc:Choice>
        </mc:AlternateContent>
        <mc:AlternateContent xmlns:mc="http://schemas.openxmlformats.org/markup-compatibility/2006">
          <mc:Choice Requires="x14">
            <control shapeId="58603" r:id="rId1227" name="Check Box 1259">
              <controlPr defaultSize="0" autoFill="0" autoLine="0" autoPict="0">
                <anchor moveWithCells="1">
                  <from>
                    <xdr:col>53</xdr:col>
                    <xdr:colOff>142875</xdr:colOff>
                    <xdr:row>526</xdr:row>
                    <xdr:rowOff>190500</xdr:rowOff>
                  </from>
                  <to>
                    <xdr:col>55</xdr:col>
                    <xdr:colOff>38100</xdr:colOff>
                    <xdr:row>528</xdr:row>
                    <xdr:rowOff>9525</xdr:rowOff>
                  </to>
                </anchor>
              </controlPr>
            </control>
          </mc:Choice>
        </mc:AlternateContent>
        <mc:AlternateContent xmlns:mc="http://schemas.openxmlformats.org/markup-compatibility/2006">
          <mc:Choice Requires="x14">
            <control shapeId="58604" r:id="rId1228" name="Check Box 1260">
              <controlPr defaultSize="0" autoFill="0" autoLine="0" autoPict="0">
                <anchor moveWithCells="1">
                  <from>
                    <xdr:col>53</xdr:col>
                    <xdr:colOff>142875</xdr:colOff>
                    <xdr:row>525</xdr:row>
                    <xdr:rowOff>190500</xdr:rowOff>
                  </from>
                  <to>
                    <xdr:col>55</xdr:col>
                    <xdr:colOff>38100</xdr:colOff>
                    <xdr:row>527</xdr:row>
                    <xdr:rowOff>9525</xdr:rowOff>
                  </to>
                </anchor>
              </controlPr>
            </control>
          </mc:Choice>
        </mc:AlternateContent>
        <mc:AlternateContent xmlns:mc="http://schemas.openxmlformats.org/markup-compatibility/2006">
          <mc:Choice Requires="x14">
            <control shapeId="58605" r:id="rId1229" name="Check Box 1261">
              <controlPr defaultSize="0" autoFill="0" autoLine="0" autoPict="0">
                <anchor moveWithCells="1">
                  <from>
                    <xdr:col>53</xdr:col>
                    <xdr:colOff>142875</xdr:colOff>
                    <xdr:row>527</xdr:row>
                    <xdr:rowOff>190500</xdr:rowOff>
                  </from>
                  <to>
                    <xdr:col>55</xdr:col>
                    <xdr:colOff>38100</xdr:colOff>
                    <xdr:row>529</xdr:row>
                    <xdr:rowOff>9525</xdr:rowOff>
                  </to>
                </anchor>
              </controlPr>
            </control>
          </mc:Choice>
        </mc:AlternateContent>
        <mc:AlternateContent xmlns:mc="http://schemas.openxmlformats.org/markup-compatibility/2006">
          <mc:Choice Requires="x14">
            <control shapeId="58606" r:id="rId1230" name="Check Box 1262">
              <controlPr defaultSize="0" autoFill="0" autoLine="0" autoPict="0">
                <anchor moveWithCells="1">
                  <from>
                    <xdr:col>53</xdr:col>
                    <xdr:colOff>142875</xdr:colOff>
                    <xdr:row>529</xdr:row>
                    <xdr:rowOff>190500</xdr:rowOff>
                  </from>
                  <to>
                    <xdr:col>55</xdr:col>
                    <xdr:colOff>38100</xdr:colOff>
                    <xdr:row>531</xdr:row>
                    <xdr:rowOff>9525</xdr:rowOff>
                  </to>
                </anchor>
              </controlPr>
            </control>
          </mc:Choice>
        </mc:AlternateContent>
        <mc:AlternateContent xmlns:mc="http://schemas.openxmlformats.org/markup-compatibility/2006">
          <mc:Choice Requires="x14">
            <control shapeId="58607" r:id="rId1231" name="Check Box 1263">
              <controlPr defaultSize="0" autoFill="0" autoLine="0" autoPict="0">
                <anchor moveWithCells="1">
                  <from>
                    <xdr:col>53</xdr:col>
                    <xdr:colOff>142875</xdr:colOff>
                    <xdr:row>528</xdr:row>
                    <xdr:rowOff>190500</xdr:rowOff>
                  </from>
                  <to>
                    <xdr:col>55</xdr:col>
                    <xdr:colOff>38100</xdr:colOff>
                    <xdr:row>530</xdr:row>
                    <xdr:rowOff>9525</xdr:rowOff>
                  </to>
                </anchor>
              </controlPr>
            </control>
          </mc:Choice>
        </mc:AlternateContent>
        <mc:AlternateContent xmlns:mc="http://schemas.openxmlformats.org/markup-compatibility/2006">
          <mc:Choice Requires="x14">
            <control shapeId="58608" r:id="rId1232" name="Check Box 1264">
              <controlPr defaultSize="0" autoFill="0" autoLine="0" autoPict="0">
                <anchor moveWithCells="1">
                  <from>
                    <xdr:col>53</xdr:col>
                    <xdr:colOff>142875</xdr:colOff>
                    <xdr:row>530</xdr:row>
                    <xdr:rowOff>190500</xdr:rowOff>
                  </from>
                  <to>
                    <xdr:col>55</xdr:col>
                    <xdr:colOff>38100</xdr:colOff>
                    <xdr:row>532</xdr:row>
                    <xdr:rowOff>9525</xdr:rowOff>
                  </to>
                </anchor>
              </controlPr>
            </control>
          </mc:Choice>
        </mc:AlternateContent>
        <mc:AlternateContent xmlns:mc="http://schemas.openxmlformats.org/markup-compatibility/2006">
          <mc:Choice Requires="x14">
            <control shapeId="58609" r:id="rId1233" name="Check Box 1265">
              <controlPr defaultSize="0" autoFill="0" autoLine="0" autoPict="0">
                <anchor moveWithCells="1">
                  <from>
                    <xdr:col>53</xdr:col>
                    <xdr:colOff>142875</xdr:colOff>
                    <xdr:row>532</xdr:row>
                    <xdr:rowOff>190500</xdr:rowOff>
                  </from>
                  <to>
                    <xdr:col>55</xdr:col>
                    <xdr:colOff>38100</xdr:colOff>
                    <xdr:row>534</xdr:row>
                    <xdr:rowOff>9525</xdr:rowOff>
                  </to>
                </anchor>
              </controlPr>
            </control>
          </mc:Choice>
        </mc:AlternateContent>
        <mc:AlternateContent xmlns:mc="http://schemas.openxmlformats.org/markup-compatibility/2006">
          <mc:Choice Requires="x14">
            <control shapeId="58610" r:id="rId1234" name="Check Box 1266">
              <controlPr defaultSize="0" autoFill="0" autoLine="0" autoPict="0">
                <anchor moveWithCells="1">
                  <from>
                    <xdr:col>53</xdr:col>
                    <xdr:colOff>142875</xdr:colOff>
                    <xdr:row>531</xdr:row>
                    <xdr:rowOff>190500</xdr:rowOff>
                  </from>
                  <to>
                    <xdr:col>55</xdr:col>
                    <xdr:colOff>38100</xdr:colOff>
                    <xdr:row>533</xdr:row>
                    <xdr:rowOff>9525</xdr:rowOff>
                  </to>
                </anchor>
              </controlPr>
            </control>
          </mc:Choice>
        </mc:AlternateContent>
        <mc:AlternateContent xmlns:mc="http://schemas.openxmlformats.org/markup-compatibility/2006">
          <mc:Choice Requires="x14">
            <control shapeId="58611" r:id="rId1235" name="Check Box 1267">
              <controlPr defaultSize="0" autoFill="0" autoLine="0" autoPict="0">
                <anchor moveWithCells="1">
                  <from>
                    <xdr:col>53</xdr:col>
                    <xdr:colOff>142875</xdr:colOff>
                    <xdr:row>533</xdr:row>
                    <xdr:rowOff>190500</xdr:rowOff>
                  </from>
                  <to>
                    <xdr:col>55</xdr:col>
                    <xdr:colOff>38100</xdr:colOff>
                    <xdr:row>535</xdr:row>
                    <xdr:rowOff>9525</xdr:rowOff>
                  </to>
                </anchor>
              </controlPr>
            </control>
          </mc:Choice>
        </mc:AlternateContent>
        <mc:AlternateContent xmlns:mc="http://schemas.openxmlformats.org/markup-compatibility/2006">
          <mc:Choice Requires="x14">
            <control shapeId="58612" r:id="rId1236" name="Check Box 1268">
              <controlPr defaultSize="0" autoFill="0" autoLine="0" autoPict="0">
                <anchor moveWithCells="1">
                  <from>
                    <xdr:col>53</xdr:col>
                    <xdr:colOff>142875</xdr:colOff>
                    <xdr:row>535</xdr:row>
                    <xdr:rowOff>190500</xdr:rowOff>
                  </from>
                  <to>
                    <xdr:col>55</xdr:col>
                    <xdr:colOff>38100</xdr:colOff>
                    <xdr:row>537</xdr:row>
                    <xdr:rowOff>9525</xdr:rowOff>
                  </to>
                </anchor>
              </controlPr>
            </control>
          </mc:Choice>
        </mc:AlternateContent>
        <mc:AlternateContent xmlns:mc="http://schemas.openxmlformats.org/markup-compatibility/2006">
          <mc:Choice Requires="x14">
            <control shapeId="58613" r:id="rId1237" name="Check Box 1269">
              <controlPr defaultSize="0" autoFill="0" autoLine="0" autoPict="0">
                <anchor moveWithCells="1">
                  <from>
                    <xdr:col>53</xdr:col>
                    <xdr:colOff>142875</xdr:colOff>
                    <xdr:row>534</xdr:row>
                    <xdr:rowOff>190500</xdr:rowOff>
                  </from>
                  <to>
                    <xdr:col>55</xdr:col>
                    <xdr:colOff>38100</xdr:colOff>
                    <xdr:row>536</xdr:row>
                    <xdr:rowOff>9525</xdr:rowOff>
                  </to>
                </anchor>
              </controlPr>
            </control>
          </mc:Choice>
        </mc:AlternateContent>
        <mc:AlternateContent xmlns:mc="http://schemas.openxmlformats.org/markup-compatibility/2006">
          <mc:Choice Requires="x14">
            <control shapeId="58614" r:id="rId1238" name="Check Box 1270">
              <controlPr defaultSize="0" autoFill="0" autoLine="0" autoPict="0">
                <anchor moveWithCells="1">
                  <from>
                    <xdr:col>53</xdr:col>
                    <xdr:colOff>142875</xdr:colOff>
                    <xdr:row>536</xdr:row>
                    <xdr:rowOff>190500</xdr:rowOff>
                  </from>
                  <to>
                    <xdr:col>55</xdr:col>
                    <xdr:colOff>38100</xdr:colOff>
                    <xdr:row>538</xdr:row>
                    <xdr:rowOff>9525</xdr:rowOff>
                  </to>
                </anchor>
              </controlPr>
            </control>
          </mc:Choice>
        </mc:AlternateContent>
        <mc:AlternateContent xmlns:mc="http://schemas.openxmlformats.org/markup-compatibility/2006">
          <mc:Choice Requires="x14">
            <control shapeId="58615" r:id="rId1239" name="Check Box 1271">
              <controlPr defaultSize="0" autoFill="0" autoLine="0" autoPict="0">
                <anchor moveWithCells="1">
                  <from>
                    <xdr:col>53</xdr:col>
                    <xdr:colOff>142875</xdr:colOff>
                    <xdr:row>538</xdr:row>
                    <xdr:rowOff>190500</xdr:rowOff>
                  </from>
                  <to>
                    <xdr:col>55</xdr:col>
                    <xdr:colOff>38100</xdr:colOff>
                    <xdr:row>540</xdr:row>
                    <xdr:rowOff>9525</xdr:rowOff>
                  </to>
                </anchor>
              </controlPr>
            </control>
          </mc:Choice>
        </mc:AlternateContent>
        <mc:AlternateContent xmlns:mc="http://schemas.openxmlformats.org/markup-compatibility/2006">
          <mc:Choice Requires="x14">
            <control shapeId="58616" r:id="rId1240" name="Check Box 1272">
              <controlPr defaultSize="0" autoFill="0" autoLine="0" autoPict="0">
                <anchor moveWithCells="1">
                  <from>
                    <xdr:col>53</xdr:col>
                    <xdr:colOff>142875</xdr:colOff>
                    <xdr:row>537</xdr:row>
                    <xdr:rowOff>190500</xdr:rowOff>
                  </from>
                  <to>
                    <xdr:col>55</xdr:col>
                    <xdr:colOff>38100</xdr:colOff>
                    <xdr:row>539</xdr:row>
                    <xdr:rowOff>9525</xdr:rowOff>
                  </to>
                </anchor>
              </controlPr>
            </control>
          </mc:Choice>
        </mc:AlternateContent>
        <mc:AlternateContent xmlns:mc="http://schemas.openxmlformats.org/markup-compatibility/2006">
          <mc:Choice Requires="x14">
            <control shapeId="58617" r:id="rId1241" name="Check Box 1273">
              <controlPr defaultSize="0" autoFill="0" autoLine="0" autoPict="0">
                <anchor moveWithCells="1">
                  <from>
                    <xdr:col>53</xdr:col>
                    <xdr:colOff>142875</xdr:colOff>
                    <xdr:row>539</xdr:row>
                    <xdr:rowOff>190500</xdr:rowOff>
                  </from>
                  <to>
                    <xdr:col>55</xdr:col>
                    <xdr:colOff>38100</xdr:colOff>
                    <xdr:row>541</xdr:row>
                    <xdr:rowOff>9525</xdr:rowOff>
                  </to>
                </anchor>
              </controlPr>
            </control>
          </mc:Choice>
        </mc:AlternateContent>
        <mc:AlternateContent xmlns:mc="http://schemas.openxmlformats.org/markup-compatibility/2006">
          <mc:Choice Requires="x14">
            <control shapeId="58618" r:id="rId1242" name="Check Box 1274">
              <controlPr defaultSize="0" autoFill="0" autoLine="0" autoPict="0">
                <anchor moveWithCells="1">
                  <from>
                    <xdr:col>53</xdr:col>
                    <xdr:colOff>142875</xdr:colOff>
                    <xdr:row>541</xdr:row>
                    <xdr:rowOff>190500</xdr:rowOff>
                  </from>
                  <to>
                    <xdr:col>55</xdr:col>
                    <xdr:colOff>38100</xdr:colOff>
                    <xdr:row>543</xdr:row>
                    <xdr:rowOff>9525</xdr:rowOff>
                  </to>
                </anchor>
              </controlPr>
            </control>
          </mc:Choice>
        </mc:AlternateContent>
        <mc:AlternateContent xmlns:mc="http://schemas.openxmlformats.org/markup-compatibility/2006">
          <mc:Choice Requires="x14">
            <control shapeId="58619" r:id="rId1243" name="Check Box 1275">
              <controlPr defaultSize="0" autoFill="0" autoLine="0" autoPict="0">
                <anchor moveWithCells="1">
                  <from>
                    <xdr:col>53</xdr:col>
                    <xdr:colOff>142875</xdr:colOff>
                    <xdr:row>540</xdr:row>
                    <xdr:rowOff>190500</xdr:rowOff>
                  </from>
                  <to>
                    <xdr:col>55</xdr:col>
                    <xdr:colOff>38100</xdr:colOff>
                    <xdr:row>542</xdr:row>
                    <xdr:rowOff>9525</xdr:rowOff>
                  </to>
                </anchor>
              </controlPr>
            </control>
          </mc:Choice>
        </mc:AlternateContent>
        <mc:AlternateContent xmlns:mc="http://schemas.openxmlformats.org/markup-compatibility/2006">
          <mc:Choice Requires="x14">
            <control shapeId="58620" r:id="rId1244" name="Check Box 1276">
              <controlPr defaultSize="0" autoFill="0" autoLine="0" autoPict="0">
                <anchor moveWithCells="1">
                  <from>
                    <xdr:col>53</xdr:col>
                    <xdr:colOff>142875</xdr:colOff>
                    <xdr:row>542</xdr:row>
                    <xdr:rowOff>190500</xdr:rowOff>
                  </from>
                  <to>
                    <xdr:col>55</xdr:col>
                    <xdr:colOff>38100</xdr:colOff>
                    <xdr:row>544</xdr:row>
                    <xdr:rowOff>9525</xdr:rowOff>
                  </to>
                </anchor>
              </controlPr>
            </control>
          </mc:Choice>
        </mc:AlternateContent>
        <mc:AlternateContent xmlns:mc="http://schemas.openxmlformats.org/markup-compatibility/2006">
          <mc:Choice Requires="x14">
            <control shapeId="58621" r:id="rId1245" name="Check Box 1277">
              <controlPr defaultSize="0" autoFill="0" autoLine="0" autoPict="0">
                <anchor moveWithCells="1">
                  <from>
                    <xdr:col>53</xdr:col>
                    <xdr:colOff>142875</xdr:colOff>
                    <xdr:row>544</xdr:row>
                    <xdr:rowOff>190500</xdr:rowOff>
                  </from>
                  <to>
                    <xdr:col>55</xdr:col>
                    <xdr:colOff>38100</xdr:colOff>
                    <xdr:row>546</xdr:row>
                    <xdr:rowOff>9525</xdr:rowOff>
                  </to>
                </anchor>
              </controlPr>
            </control>
          </mc:Choice>
        </mc:AlternateContent>
        <mc:AlternateContent xmlns:mc="http://schemas.openxmlformats.org/markup-compatibility/2006">
          <mc:Choice Requires="x14">
            <control shapeId="58622" r:id="rId1246" name="Check Box 1278">
              <controlPr defaultSize="0" autoFill="0" autoLine="0" autoPict="0">
                <anchor moveWithCells="1">
                  <from>
                    <xdr:col>53</xdr:col>
                    <xdr:colOff>142875</xdr:colOff>
                    <xdr:row>543</xdr:row>
                    <xdr:rowOff>190500</xdr:rowOff>
                  </from>
                  <to>
                    <xdr:col>55</xdr:col>
                    <xdr:colOff>38100</xdr:colOff>
                    <xdr:row>545</xdr:row>
                    <xdr:rowOff>9525</xdr:rowOff>
                  </to>
                </anchor>
              </controlPr>
            </control>
          </mc:Choice>
        </mc:AlternateContent>
        <mc:AlternateContent xmlns:mc="http://schemas.openxmlformats.org/markup-compatibility/2006">
          <mc:Choice Requires="x14">
            <control shapeId="58623" r:id="rId1247" name="Check Box 1279">
              <controlPr defaultSize="0" autoFill="0" autoLine="0" autoPict="0">
                <anchor moveWithCells="1">
                  <from>
                    <xdr:col>53</xdr:col>
                    <xdr:colOff>142875</xdr:colOff>
                    <xdr:row>545</xdr:row>
                    <xdr:rowOff>190500</xdr:rowOff>
                  </from>
                  <to>
                    <xdr:col>55</xdr:col>
                    <xdr:colOff>38100</xdr:colOff>
                    <xdr:row>547</xdr:row>
                    <xdr:rowOff>9525</xdr:rowOff>
                  </to>
                </anchor>
              </controlPr>
            </control>
          </mc:Choice>
        </mc:AlternateContent>
        <mc:AlternateContent xmlns:mc="http://schemas.openxmlformats.org/markup-compatibility/2006">
          <mc:Choice Requires="x14">
            <control shapeId="58624" r:id="rId1248" name="Check Box 1280">
              <controlPr defaultSize="0" autoFill="0" autoLine="0" autoPict="0">
                <anchor moveWithCells="1">
                  <from>
                    <xdr:col>53</xdr:col>
                    <xdr:colOff>142875</xdr:colOff>
                    <xdr:row>547</xdr:row>
                    <xdr:rowOff>190500</xdr:rowOff>
                  </from>
                  <to>
                    <xdr:col>55</xdr:col>
                    <xdr:colOff>38100</xdr:colOff>
                    <xdr:row>549</xdr:row>
                    <xdr:rowOff>9525</xdr:rowOff>
                  </to>
                </anchor>
              </controlPr>
            </control>
          </mc:Choice>
        </mc:AlternateContent>
        <mc:AlternateContent xmlns:mc="http://schemas.openxmlformats.org/markup-compatibility/2006">
          <mc:Choice Requires="x14">
            <control shapeId="58625" r:id="rId1249" name="Check Box 1281">
              <controlPr defaultSize="0" autoFill="0" autoLine="0" autoPict="0">
                <anchor moveWithCells="1">
                  <from>
                    <xdr:col>53</xdr:col>
                    <xdr:colOff>142875</xdr:colOff>
                    <xdr:row>546</xdr:row>
                    <xdr:rowOff>190500</xdr:rowOff>
                  </from>
                  <to>
                    <xdr:col>55</xdr:col>
                    <xdr:colOff>38100</xdr:colOff>
                    <xdr:row>548</xdr:row>
                    <xdr:rowOff>9525</xdr:rowOff>
                  </to>
                </anchor>
              </controlPr>
            </control>
          </mc:Choice>
        </mc:AlternateContent>
        <mc:AlternateContent xmlns:mc="http://schemas.openxmlformats.org/markup-compatibility/2006">
          <mc:Choice Requires="x14">
            <control shapeId="58626" r:id="rId1250" name="Check Box 1282">
              <controlPr defaultSize="0" autoFill="0" autoLine="0" autoPict="0">
                <anchor moveWithCells="1">
                  <from>
                    <xdr:col>53</xdr:col>
                    <xdr:colOff>142875</xdr:colOff>
                    <xdr:row>548</xdr:row>
                    <xdr:rowOff>190500</xdr:rowOff>
                  </from>
                  <to>
                    <xdr:col>55</xdr:col>
                    <xdr:colOff>38100</xdr:colOff>
                    <xdr:row>550</xdr:row>
                    <xdr:rowOff>9525</xdr:rowOff>
                  </to>
                </anchor>
              </controlPr>
            </control>
          </mc:Choice>
        </mc:AlternateContent>
        <mc:AlternateContent xmlns:mc="http://schemas.openxmlformats.org/markup-compatibility/2006">
          <mc:Choice Requires="x14">
            <control shapeId="58627" r:id="rId1251" name="Check Box 1283">
              <controlPr defaultSize="0" autoFill="0" autoLine="0" autoPict="0">
                <anchor moveWithCells="1">
                  <from>
                    <xdr:col>53</xdr:col>
                    <xdr:colOff>142875</xdr:colOff>
                    <xdr:row>550</xdr:row>
                    <xdr:rowOff>190500</xdr:rowOff>
                  </from>
                  <to>
                    <xdr:col>55</xdr:col>
                    <xdr:colOff>38100</xdr:colOff>
                    <xdr:row>552</xdr:row>
                    <xdr:rowOff>9525</xdr:rowOff>
                  </to>
                </anchor>
              </controlPr>
            </control>
          </mc:Choice>
        </mc:AlternateContent>
        <mc:AlternateContent xmlns:mc="http://schemas.openxmlformats.org/markup-compatibility/2006">
          <mc:Choice Requires="x14">
            <control shapeId="58628" r:id="rId1252" name="Check Box 1284">
              <controlPr defaultSize="0" autoFill="0" autoLine="0" autoPict="0">
                <anchor moveWithCells="1">
                  <from>
                    <xdr:col>53</xdr:col>
                    <xdr:colOff>142875</xdr:colOff>
                    <xdr:row>549</xdr:row>
                    <xdr:rowOff>190500</xdr:rowOff>
                  </from>
                  <to>
                    <xdr:col>55</xdr:col>
                    <xdr:colOff>38100</xdr:colOff>
                    <xdr:row>551</xdr:row>
                    <xdr:rowOff>9525</xdr:rowOff>
                  </to>
                </anchor>
              </controlPr>
            </control>
          </mc:Choice>
        </mc:AlternateContent>
        <mc:AlternateContent xmlns:mc="http://schemas.openxmlformats.org/markup-compatibility/2006">
          <mc:Choice Requires="x14">
            <control shapeId="58629" r:id="rId1253" name="Check Box 1285">
              <controlPr defaultSize="0" autoFill="0" autoLine="0" autoPict="0">
                <anchor moveWithCells="1">
                  <from>
                    <xdr:col>53</xdr:col>
                    <xdr:colOff>142875</xdr:colOff>
                    <xdr:row>551</xdr:row>
                    <xdr:rowOff>190500</xdr:rowOff>
                  </from>
                  <to>
                    <xdr:col>55</xdr:col>
                    <xdr:colOff>38100</xdr:colOff>
                    <xdr:row>553</xdr:row>
                    <xdr:rowOff>9525</xdr:rowOff>
                  </to>
                </anchor>
              </controlPr>
            </control>
          </mc:Choice>
        </mc:AlternateContent>
        <mc:AlternateContent xmlns:mc="http://schemas.openxmlformats.org/markup-compatibility/2006">
          <mc:Choice Requires="x14">
            <control shapeId="58630" r:id="rId1254" name="Check Box 1286">
              <controlPr defaultSize="0" autoFill="0" autoLine="0" autoPict="0">
                <anchor moveWithCells="1">
                  <from>
                    <xdr:col>53</xdr:col>
                    <xdr:colOff>142875</xdr:colOff>
                    <xdr:row>553</xdr:row>
                    <xdr:rowOff>190500</xdr:rowOff>
                  </from>
                  <to>
                    <xdr:col>55</xdr:col>
                    <xdr:colOff>38100</xdr:colOff>
                    <xdr:row>555</xdr:row>
                    <xdr:rowOff>9525</xdr:rowOff>
                  </to>
                </anchor>
              </controlPr>
            </control>
          </mc:Choice>
        </mc:AlternateContent>
        <mc:AlternateContent xmlns:mc="http://schemas.openxmlformats.org/markup-compatibility/2006">
          <mc:Choice Requires="x14">
            <control shapeId="58631" r:id="rId1255" name="Check Box 1287">
              <controlPr defaultSize="0" autoFill="0" autoLine="0" autoPict="0">
                <anchor moveWithCells="1">
                  <from>
                    <xdr:col>53</xdr:col>
                    <xdr:colOff>142875</xdr:colOff>
                    <xdr:row>552</xdr:row>
                    <xdr:rowOff>190500</xdr:rowOff>
                  </from>
                  <to>
                    <xdr:col>55</xdr:col>
                    <xdr:colOff>38100</xdr:colOff>
                    <xdr:row>554</xdr:row>
                    <xdr:rowOff>9525</xdr:rowOff>
                  </to>
                </anchor>
              </controlPr>
            </control>
          </mc:Choice>
        </mc:AlternateContent>
        <mc:AlternateContent xmlns:mc="http://schemas.openxmlformats.org/markup-compatibility/2006">
          <mc:Choice Requires="x14">
            <control shapeId="58632" r:id="rId1256" name="Check Box 1288">
              <controlPr defaultSize="0" autoFill="0" autoLine="0" autoPict="0">
                <anchor moveWithCells="1">
                  <from>
                    <xdr:col>53</xdr:col>
                    <xdr:colOff>142875</xdr:colOff>
                    <xdr:row>509</xdr:row>
                    <xdr:rowOff>190500</xdr:rowOff>
                  </from>
                  <to>
                    <xdr:col>55</xdr:col>
                    <xdr:colOff>38100</xdr:colOff>
                    <xdr:row>511</xdr:row>
                    <xdr:rowOff>9525</xdr:rowOff>
                  </to>
                </anchor>
              </controlPr>
            </control>
          </mc:Choice>
        </mc:AlternateContent>
        <mc:AlternateContent xmlns:mc="http://schemas.openxmlformats.org/markup-compatibility/2006">
          <mc:Choice Requires="x14">
            <control shapeId="58633" r:id="rId1257" name="Check Box 1289">
              <controlPr defaultSize="0" autoFill="0" autoLine="0" autoPict="0">
                <anchor moveWithCells="1">
                  <from>
                    <xdr:col>53</xdr:col>
                    <xdr:colOff>142875</xdr:colOff>
                    <xdr:row>511</xdr:row>
                    <xdr:rowOff>190500</xdr:rowOff>
                  </from>
                  <to>
                    <xdr:col>55</xdr:col>
                    <xdr:colOff>38100</xdr:colOff>
                    <xdr:row>513</xdr:row>
                    <xdr:rowOff>9525</xdr:rowOff>
                  </to>
                </anchor>
              </controlPr>
            </control>
          </mc:Choice>
        </mc:AlternateContent>
        <mc:AlternateContent xmlns:mc="http://schemas.openxmlformats.org/markup-compatibility/2006">
          <mc:Choice Requires="x14">
            <control shapeId="58634" r:id="rId1258" name="Check Box 1290">
              <controlPr defaultSize="0" autoFill="0" autoLine="0" autoPict="0">
                <anchor moveWithCells="1">
                  <from>
                    <xdr:col>53</xdr:col>
                    <xdr:colOff>142875</xdr:colOff>
                    <xdr:row>510</xdr:row>
                    <xdr:rowOff>190500</xdr:rowOff>
                  </from>
                  <to>
                    <xdr:col>55</xdr:col>
                    <xdr:colOff>38100</xdr:colOff>
                    <xdr:row>512</xdr:row>
                    <xdr:rowOff>9525</xdr:rowOff>
                  </to>
                </anchor>
              </controlPr>
            </control>
          </mc:Choice>
        </mc:AlternateContent>
        <mc:AlternateContent xmlns:mc="http://schemas.openxmlformats.org/markup-compatibility/2006">
          <mc:Choice Requires="x14">
            <control shapeId="58635" r:id="rId1259" name="Check Box 1291">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58636" r:id="rId1260" name="Check Box 1292">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58637" r:id="rId1261" name="Check Box 1293">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58638" r:id="rId1262" name="Check Box 1294">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58639" r:id="rId1263" name="Check Box 1295">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58640" r:id="rId1264" name="Check Box 1296">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58641" r:id="rId1265" name="Check Box 1297">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58642" r:id="rId1266" name="Check Box 1298">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58643" r:id="rId1267" name="Check Box 1299">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58644" r:id="rId1268" name="Check Box 1300">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58645" r:id="rId1269" name="Check Box 1301">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58646" r:id="rId1270" name="Check Box 1302">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58647" r:id="rId1271" name="Check Box 1303">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58648" r:id="rId1272" name="Check Box 1304">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58649" r:id="rId1273" name="Check Box 1305">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58650" r:id="rId1274" name="Check Box 1306">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58651" r:id="rId1275" name="Check Box 1307">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58652" r:id="rId1276" name="Check Box 1308">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58653" r:id="rId1277" name="Check Box 1309">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58654" r:id="rId1278" name="Check Box 1310">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58655" r:id="rId1279" name="Check Box 1311">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58656" r:id="rId1280" name="Check Box 1312">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58657" r:id="rId1281" name="Check Box 1313">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58658" r:id="rId1282" name="Check Box 1314">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58659" r:id="rId1283" name="Check Box 1315">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58660" r:id="rId1284" name="Check Box 1316">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58661" r:id="rId1285" name="Check Box 1317">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58662" r:id="rId1286" name="Check Box 1318">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58663" r:id="rId1287" name="Check Box 1319">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58664" r:id="rId1288" name="Check Box 1320">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58665" r:id="rId1289" name="Check Box 1321">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58666" r:id="rId1290" name="Check Box 1322">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58667" r:id="rId1291" name="Check Box 1323">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58668" r:id="rId1292" name="Check Box 1324">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58669" r:id="rId1293" name="Check Box 1325">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58670" r:id="rId1294" name="Check Box 1326">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58671" r:id="rId1295" name="Check Box 1327">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58672" r:id="rId1296" name="Check Box 1328">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58673" r:id="rId1297" name="Check Box 1329">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58674" r:id="rId1298" name="Check Box 1330">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58675" r:id="rId1299" name="Check Box 1331">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58676" r:id="rId1300" name="Check Box 1332">
              <controlPr defaultSize="0" autoFill="0" autoLine="0" autoPict="0">
                <anchor moveWithCells="1">
                  <from>
                    <xdr:col>53</xdr:col>
                    <xdr:colOff>152400</xdr:colOff>
                    <xdr:row>553</xdr:row>
                    <xdr:rowOff>180975</xdr:rowOff>
                  </from>
                  <to>
                    <xdr:col>55</xdr:col>
                    <xdr:colOff>47625</xdr:colOff>
                    <xdr:row>555</xdr:row>
                    <xdr:rowOff>0</xdr:rowOff>
                  </to>
                </anchor>
              </controlPr>
            </control>
          </mc:Choice>
        </mc:AlternateContent>
        <mc:AlternateContent xmlns:mc="http://schemas.openxmlformats.org/markup-compatibility/2006">
          <mc:Choice Requires="x14">
            <control shapeId="58677" r:id="rId1301" name="Check Box 1333">
              <controlPr defaultSize="0" autoFill="0" autoLine="0" autoPict="0">
                <anchor moveWithCells="1">
                  <from>
                    <xdr:col>53</xdr:col>
                    <xdr:colOff>142875</xdr:colOff>
                    <xdr:row>512</xdr:row>
                    <xdr:rowOff>190500</xdr:rowOff>
                  </from>
                  <to>
                    <xdr:col>55</xdr:col>
                    <xdr:colOff>38100</xdr:colOff>
                    <xdr:row>514</xdr:row>
                    <xdr:rowOff>9525</xdr:rowOff>
                  </to>
                </anchor>
              </controlPr>
            </control>
          </mc:Choice>
        </mc:AlternateContent>
        <mc:AlternateContent xmlns:mc="http://schemas.openxmlformats.org/markup-compatibility/2006">
          <mc:Choice Requires="x14">
            <control shapeId="58678" r:id="rId1302" name="Check Box 1334">
              <controlPr defaultSize="0" autoFill="0" autoLine="0" autoPict="0">
                <anchor moveWithCells="1">
                  <from>
                    <xdr:col>53</xdr:col>
                    <xdr:colOff>142875</xdr:colOff>
                    <xdr:row>514</xdr:row>
                    <xdr:rowOff>190500</xdr:rowOff>
                  </from>
                  <to>
                    <xdr:col>55</xdr:col>
                    <xdr:colOff>38100</xdr:colOff>
                    <xdr:row>516</xdr:row>
                    <xdr:rowOff>9525</xdr:rowOff>
                  </to>
                </anchor>
              </controlPr>
            </control>
          </mc:Choice>
        </mc:AlternateContent>
        <mc:AlternateContent xmlns:mc="http://schemas.openxmlformats.org/markup-compatibility/2006">
          <mc:Choice Requires="x14">
            <control shapeId="58679" r:id="rId1303" name="Check Box 1335">
              <controlPr defaultSize="0" autoFill="0" autoLine="0" autoPict="0">
                <anchor moveWithCells="1">
                  <from>
                    <xdr:col>53</xdr:col>
                    <xdr:colOff>142875</xdr:colOff>
                    <xdr:row>513</xdr:row>
                    <xdr:rowOff>190500</xdr:rowOff>
                  </from>
                  <to>
                    <xdr:col>55</xdr:col>
                    <xdr:colOff>38100</xdr:colOff>
                    <xdr:row>515</xdr:row>
                    <xdr:rowOff>9525</xdr:rowOff>
                  </to>
                </anchor>
              </controlPr>
            </control>
          </mc:Choice>
        </mc:AlternateContent>
        <mc:AlternateContent xmlns:mc="http://schemas.openxmlformats.org/markup-compatibility/2006">
          <mc:Choice Requires="x14">
            <control shapeId="58680" r:id="rId1304" name="Check Box 1336">
              <controlPr defaultSize="0" autoFill="0" autoLine="0" autoPict="0">
                <anchor moveWithCells="1">
                  <from>
                    <xdr:col>53</xdr:col>
                    <xdr:colOff>142875</xdr:colOff>
                    <xdr:row>515</xdr:row>
                    <xdr:rowOff>190500</xdr:rowOff>
                  </from>
                  <to>
                    <xdr:col>55</xdr:col>
                    <xdr:colOff>38100</xdr:colOff>
                    <xdr:row>517</xdr:row>
                    <xdr:rowOff>9525</xdr:rowOff>
                  </to>
                </anchor>
              </controlPr>
            </control>
          </mc:Choice>
        </mc:AlternateContent>
        <mc:AlternateContent xmlns:mc="http://schemas.openxmlformats.org/markup-compatibility/2006">
          <mc:Choice Requires="x14">
            <control shapeId="58681" r:id="rId1305" name="Check Box 1337">
              <controlPr defaultSize="0" autoFill="0" autoLine="0" autoPict="0">
                <anchor moveWithCells="1">
                  <from>
                    <xdr:col>53</xdr:col>
                    <xdr:colOff>142875</xdr:colOff>
                    <xdr:row>517</xdr:row>
                    <xdr:rowOff>190500</xdr:rowOff>
                  </from>
                  <to>
                    <xdr:col>55</xdr:col>
                    <xdr:colOff>38100</xdr:colOff>
                    <xdr:row>519</xdr:row>
                    <xdr:rowOff>9525</xdr:rowOff>
                  </to>
                </anchor>
              </controlPr>
            </control>
          </mc:Choice>
        </mc:AlternateContent>
        <mc:AlternateContent xmlns:mc="http://schemas.openxmlformats.org/markup-compatibility/2006">
          <mc:Choice Requires="x14">
            <control shapeId="58682" r:id="rId1306" name="Check Box 1338">
              <controlPr defaultSize="0" autoFill="0" autoLine="0" autoPict="0">
                <anchor moveWithCells="1">
                  <from>
                    <xdr:col>53</xdr:col>
                    <xdr:colOff>142875</xdr:colOff>
                    <xdr:row>516</xdr:row>
                    <xdr:rowOff>190500</xdr:rowOff>
                  </from>
                  <to>
                    <xdr:col>55</xdr:col>
                    <xdr:colOff>38100</xdr:colOff>
                    <xdr:row>518</xdr:row>
                    <xdr:rowOff>9525</xdr:rowOff>
                  </to>
                </anchor>
              </controlPr>
            </control>
          </mc:Choice>
        </mc:AlternateContent>
        <mc:AlternateContent xmlns:mc="http://schemas.openxmlformats.org/markup-compatibility/2006">
          <mc:Choice Requires="x14">
            <control shapeId="58683" r:id="rId1307" name="Check Box 1339">
              <controlPr defaultSize="0" autoFill="0" autoLine="0" autoPict="0">
                <anchor moveWithCells="1">
                  <from>
                    <xdr:col>53</xdr:col>
                    <xdr:colOff>142875</xdr:colOff>
                    <xdr:row>518</xdr:row>
                    <xdr:rowOff>190500</xdr:rowOff>
                  </from>
                  <to>
                    <xdr:col>55</xdr:col>
                    <xdr:colOff>38100</xdr:colOff>
                    <xdr:row>520</xdr:row>
                    <xdr:rowOff>9525</xdr:rowOff>
                  </to>
                </anchor>
              </controlPr>
            </control>
          </mc:Choice>
        </mc:AlternateContent>
        <mc:AlternateContent xmlns:mc="http://schemas.openxmlformats.org/markup-compatibility/2006">
          <mc:Choice Requires="x14">
            <control shapeId="58684" r:id="rId1308" name="Check Box 1340">
              <controlPr defaultSize="0" autoFill="0" autoLine="0" autoPict="0">
                <anchor moveWithCells="1">
                  <from>
                    <xdr:col>53</xdr:col>
                    <xdr:colOff>142875</xdr:colOff>
                    <xdr:row>520</xdr:row>
                    <xdr:rowOff>190500</xdr:rowOff>
                  </from>
                  <to>
                    <xdr:col>55</xdr:col>
                    <xdr:colOff>38100</xdr:colOff>
                    <xdr:row>522</xdr:row>
                    <xdr:rowOff>9525</xdr:rowOff>
                  </to>
                </anchor>
              </controlPr>
            </control>
          </mc:Choice>
        </mc:AlternateContent>
        <mc:AlternateContent xmlns:mc="http://schemas.openxmlformats.org/markup-compatibility/2006">
          <mc:Choice Requires="x14">
            <control shapeId="58685" r:id="rId1309" name="Check Box 1341">
              <controlPr defaultSize="0" autoFill="0" autoLine="0" autoPict="0">
                <anchor moveWithCells="1">
                  <from>
                    <xdr:col>53</xdr:col>
                    <xdr:colOff>142875</xdr:colOff>
                    <xdr:row>519</xdr:row>
                    <xdr:rowOff>190500</xdr:rowOff>
                  </from>
                  <to>
                    <xdr:col>55</xdr:col>
                    <xdr:colOff>38100</xdr:colOff>
                    <xdr:row>521</xdr:row>
                    <xdr:rowOff>9525</xdr:rowOff>
                  </to>
                </anchor>
              </controlPr>
            </control>
          </mc:Choice>
        </mc:AlternateContent>
        <mc:AlternateContent xmlns:mc="http://schemas.openxmlformats.org/markup-compatibility/2006">
          <mc:Choice Requires="x14">
            <control shapeId="58686" r:id="rId1310" name="Check Box 1342">
              <controlPr defaultSize="0" autoFill="0" autoLine="0" autoPict="0">
                <anchor moveWithCells="1">
                  <from>
                    <xdr:col>53</xdr:col>
                    <xdr:colOff>142875</xdr:colOff>
                    <xdr:row>521</xdr:row>
                    <xdr:rowOff>190500</xdr:rowOff>
                  </from>
                  <to>
                    <xdr:col>55</xdr:col>
                    <xdr:colOff>38100</xdr:colOff>
                    <xdr:row>523</xdr:row>
                    <xdr:rowOff>9525</xdr:rowOff>
                  </to>
                </anchor>
              </controlPr>
            </control>
          </mc:Choice>
        </mc:AlternateContent>
        <mc:AlternateContent xmlns:mc="http://schemas.openxmlformats.org/markup-compatibility/2006">
          <mc:Choice Requires="x14">
            <control shapeId="58687" r:id="rId1311" name="Check Box 1343">
              <controlPr defaultSize="0" autoFill="0" autoLine="0" autoPict="0">
                <anchor moveWithCells="1">
                  <from>
                    <xdr:col>53</xdr:col>
                    <xdr:colOff>142875</xdr:colOff>
                    <xdr:row>523</xdr:row>
                    <xdr:rowOff>190500</xdr:rowOff>
                  </from>
                  <to>
                    <xdr:col>55</xdr:col>
                    <xdr:colOff>38100</xdr:colOff>
                    <xdr:row>525</xdr:row>
                    <xdr:rowOff>9525</xdr:rowOff>
                  </to>
                </anchor>
              </controlPr>
            </control>
          </mc:Choice>
        </mc:AlternateContent>
        <mc:AlternateContent xmlns:mc="http://schemas.openxmlformats.org/markup-compatibility/2006">
          <mc:Choice Requires="x14">
            <control shapeId="58688" r:id="rId1312" name="Check Box 1344">
              <controlPr defaultSize="0" autoFill="0" autoLine="0" autoPict="0">
                <anchor moveWithCells="1">
                  <from>
                    <xdr:col>53</xdr:col>
                    <xdr:colOff>142875</xdr:colOff>
                    <xdr:row>522</xdr:row>
                    <xdr:rowOff>190500</xdr:rowOff>
                  </from>
                  <to>
                    <xdr:col>55</xdr:col>
                    <xdr:colOff>38100</xdr:colOff>
                    <xdr:row>524</xdr:row>
                    <xdr:rowOff>9525</xdr:rowOff>
                  </to>
                </anchor>
              </controlPr>
            </control>
          </mc:Choice>
        </mc:AlternateContent>
        <mc:AlternateContent xmlns:mc="http://schemas.openxmlformats.org/markup-compatibility/2006">
          <mc:Choice Requires="x14">
            <control shapeId="58689" r:id="rId1313" name="Check Box 1345">
              <controlPr defaultSize="0" autoFill="0" autoLine="0" autoPict="0">
                <anchor moveWithCells="1">
                  <from>
                    <xdr:col>53</xdr:col>
                    <xdr:colOff>142875</xdr:colOff>
                    <xdr:row>524</xdr:row>
                    <xdr:rowOff>190500</xdr:rowOff>
                  </from>
                  <to>
                    <xdr:col>55</xdr:col>
                    <xdr:colOff>38100</xdr:colOff>
                    <xdr:row>526</xdr:row>
                    <xdr:rowOff>9525</xdr:rowOff>
                  </to>
                </anchor>
              </controlPr>
            </control>
          </mc:Choice>
        </mc:AlternateContent>
        <mc:AlternateContent xmlns:mc="http://schemas.openxmlformats.org/markup-compatibility/2006">
          <mc:Choice Requires="x14">
            <control shapeId="58690" r:id="rId1314" name="Check Box 1346">
              <controlPr defaultSize="0" autoFill="0" autoLine="0" autoPict="0">
                <anchor moveWithCells="1">
                  <from>
                    <xdr:col>53</xdr:col>
                    <xdr:colOff>142875</xdr:colOff>
                    <xdr:row>526</xdr:row>
                    <xdr:rowOff>190500</xdr:rowOff>
                  </from>
                  <to>
                    <xdr:col>55</xdr:col>
                    <xdr:colOff>38100</xdr:colOff>
                    <xdr:row>528</xdr:row>
                    <xdr:rowOff>9525</xdr:rowOff>
                  </to>
                </anchor>
              </controlPr>
            </control>
          </mc:Choice>
        </mc:AlternateContent>
        <mc:AlternateContent xmlns:mc="http://schemas.openxmlformats.org/markup-compatibility/2006">
          <mc:Choice Requires="x14">
            <control shapeId="58691" r:id="rId1315" name="Check Box 1347">
              <controlPr defaultSize="0" autoFill="0" autoLine="0" autoPict="0">
                <anchor moveWithCells="1">
                  <from>
                    <xdr:col>53</xdr:col>
                    <xdr:colOff>142875</xdr:colOff>
                    <xdr:row>525</xdr:row>
                    <xdr:rowOff>190500</xdr:rowOff>
                  </from>
                  <to>
                    <xdr:col>55</xdr:col>
                    <xdr:colOff>38100</xdr:colOff>
                    <xdr:row>527</xdr:row>
                    <xdr:rowOff>9525</xdr:rowOff>
                  </to>
                </anchor>
              </controlPr>
            </control>
          </mc:Choice>
        </mc:AlternateContent>
        <mc:AlternateContent xmlns:mc="http://schemas.openxmlformats.org/markup-compatibility/2006">
          <mc:Choice Requires="x14">
            <control shapeId="58692" r:id="rId1316" name="Check Box 1348">
              <controlPr defaultSize="0" autoFill="0" autoLine="0" autoPict="0">
                <anchor moveWithCells="1">
                  <from>
                    <xdr:col>53</xdr:col>
                    <xdr:colOff>142875</xdr:colOff>
                    <xdr:row>527</xdr:row>
                    <xdr:rowOff>190500</xdr:rowOff>
                  </from>
                  <to>
                    <xdr:col>55</xdr:col>
                    <xdr:colOff>38100</xdr:colOff>
                    <xdr:row>529</xdr:row>
                    <xdr:rowOff>9525</xdr:rowOff>
                  </to>
                </anchor>
              </controlPr>
            </control>
          </mc:Choice>
        </mc:AlternateContent>
        <mc:AlternateContent xmlns:mc="http://schemas.openxmlformats.org/markup-compatibility/2006">
          <mc:Choice Requires="x14">
            <control shapeId="58693" r:id="rId1317" name="Check Box 1349">
              <controlPr defaultSize="0" autoFill="0" autoLine="0" autoPict="0">
                <anchor moveWithCells="1">
                  <from>
                    <xdr:col>53</xdr:col>
                    <xdr:colOff>142875</xdr:colOff>
                    <xdr:row>529</xdr:row>
                    <xdr:rowOff>190500</xdr:rowOff>
                  </from>
                  <to>
                    <xdr:col>55</xdr:col>
                    <xdr:colOff>38100</xdr:colOff>
                    <xdr:row>531</xdr:row>
                    <xdr:rowOff>9525</xdr:rowOff>
                  </to>
                </anchor>
              </controlPr>
            </control>
          </mc:Choice>
        </mc:AlternateContent>
        <mc:AlternateContent xmlns:mc="http://schemas.openxmlformats.org/markup-compatibility/2006">
          <mc:Choice Requires="x14">
            <control shapeId="58694" r:id="rId1318" name="Check Box 1350">
              <controlPr defaultSize="0" autoFill="0" autoLine="0" autoPict="0">
                <anchor moveWithCells="1">
                  <from>
                    <xdr:col>53</xdr:col>
                    <xdr:colOff>142875</xdr:colOff>
                    <xdr:row>528</xdr:row>
                    <xdr:rowOff>190500</xdr:rowOff>
                  </from>
                  <to>
                    <xdr:col>55</xdr:col>
                    <xdr:colOff>38100</xdr:colOff>
                    <xdr:row>530</xdr:row>
                    <xdr:rowOff>9525</xdr:rowOff>
                  </to>
                </anchor>
              </controlPr>
            </control>
          </mc:Choice>
        </mc:AlternateContent>
        <mc:AlternateContent xmlns:mc="http://schemas.openxmlformats.org/markup-compatibility/2006">
          <mc:Choice Requires="x14">
            <control shapeId="58695" r:id="rId1319" name="Check Box 1351">
              <controlPr defaultSize="0" autoFill="0" autoLine="0" autoPict="0">
                <anchor moveWithCells="1">
                  <from>
                    <xdr:col>53</xdr:col>
                    <xdr:colOff>142875</xdr:colOff>
                    <xdr:row>530</xdr:row>
                    <xdr:rowOff>190500</xdr:rowOff>
                  </from>
                  <to>
                    <xdr:col>55</xdr:col>
                    <xdr:colOff>38100</xdr:colOff>
                    <xdr:row>532</xdr:row>
                    <xdr:rowOff>9525</xdr:rowOff>
                  </to>
                </anchor>
              </controlPr>
            </control>
          </mc:Choice>
        </mc:AlternateContent>
        <mc:AlternateContent xmlns:mc="http://schemas.openxmlformats.org/markup-compatibility/2006">
          <mc:Choice Requires="x14">
            <control shapeId="58696" r:id="rId1320" name="Check Box 1352">
              <controlPr defaultSize="0" autoFill="0" autoLine="0" autoPict="0">
                <anchor moveWithCells="1">
                  <from>
                    <xdr:col>53</xdr:col>
                    <xdr:colOff>142875</xdr:colOff>
                    <xdr:row>532</xdr:row>
                    <xdr:rowOff>190500</xdr:rowOff>
                  </from>
                  <to>
                    <xdr:col>55</xdr:col>
                    <xdr:colOff>38100</xdr:colOff>
                    <xdr:row>534</xdr:row>
                    <xdr:rowOff>9525</xdr:rowOff>
                  </to>
                </anchor>
              </controlPr>
            </control>
          </mc:Choice>
        </mc:AlternateContent>
        <mc:AlternateContent xmlns:mc="http://schemas.openxmlformats.org/markup-compatibility/2006">
          <mc:Choice Requires="x14">
            <control shapeId="58697" r:id="rId1321" name="Check Box 1353">
              <controlPr defaultSize="0" autoFill="0" autoLine="0" autoPict="0">
                <anchor moveWithCells="1">
                  <from>
                    <xdr:col>53</xdr:col>
                    <xdr:colOff>142875</xdr:colOff>
                    <xdr:row>531</xdr:row>
                    <xdr:rowOff>190500</xdr:rowOff>
                  </from>
                  <to>
                    <xdr:col>55</xdr:col>
                    <xdr:colOff>38100</xdr:colOff>
                    <xdr:row>533</xdr:row>
                    <xdr:rowOff>9525</xdr:rowOff>
                  </to>
                </anchor>
              </controlPr>
            </control>
          </mc:Choice>
        </mc:AlternateContent>
        <mc:AlternateContent xmlns:mc="http://schemas.openxmlformats.org/markup-compatibility/2006">
          <mc:Choice Requires="x14">
            <control shapeId="58698" r:id="rId1322" name="Check Box 1354">
              <controlPr defaultSize="0" autoFill="0" autoLine="0" autoPict="0">
                <anchor moveWithCells="1">
                  <from>
                    <xdr:col>53</xdr:col>
                    <xdr:colOff>142875</xdr:colOff>
                    <xdr:row>533</xdr:row>
                    <xdr:rowOff>190500</xdr:rowOff>
                  </from>
                  <to>
                    <xdr:col>55</xdr:col>
                    <xdr:colOff>38100</xdr:colOff>
                    <xdr:row>535</xdr:row>
                    <xdr:rowOff>9525</xdr:rowOff>
                  </to>
                </anchor>
              </controlPr>
            </control>
          </mc:Choice>
        </mc:AlternateContent>
        <mc:AlternateContent xmlns:mc="http://schemas.openxmlformats.org/markup-compatibility/2006">
          <mc:Choice Requires="x14">
            <control shapeId="58699" r:id="rId1323" name="Check Box 1355">
              <controlPr defaultSize="0" autoFill="0" autoLine="0" autoPict="0">
                <anchor moveWithCells="1">
                  <from>
                    <xdr:col>53</xdr:col>
                    <xdr:colOff>142875</xdr:colOff>
                    <xdr:row>535</xdr:row>
                    <xdr:rowOff>190500</xdr:rowOff>
                  </from>
                  <to>
                    <xdr:col>55</xdr:col>
                    <xdr:colOff>38100</xdr:colOff>
                    <xdr:row>537</xdr:row>
                    <xdr:rowOff>9525</xdr:rowOff>
                  </to>
                </anchor>
              </controlPr>
            </control>
          </mc:Choice>
        </mc:AlternateContent>
        <mc:AlternateContent xmlns:mc="http://schemas.openxmlformats.org/markup-compatibility/2006">
          <mc:Choice Requires="x14">
            <control shapeId="58700" r:id="rId1324" name="Check Box 1356">
              <controlPr defaultSize="0" autoFill="0" autoLine="0" autoPict="0">
                <anchor moveWithCells="1">
                  <from>
                    <xdr:col>53</xdr:col>
                    <xdr:colOff>142875</xdr:colOff>
                    <xdr:row>534</xdr:row>
                    <xdr:rowOff>190500</xdr:rowOff>
                  </from>
                  <to>
                    <xdr:col>55</xdr:col>
                    <xdr:colOff>38100</xdr:colOff>
                    <xdr:row>536</xdr:row>
                    <xdr:rowOff>9525</xdr:rowOff>
                  </to>
                </anchor>
              </controlPr>
            </control>
          </mc:Choice>
        </mc:AlternateContent>
        <mc:AlternateContent xmlns:mc="http://schemas.openxmlformats.org/markup-compatibility/2006">
          <mc:Choice Requires="x14">
            <control shapeId="58701" r:id="rId1325" name="Check Box 1357">
              <controlPr defaultSize="0" autoFill="0" autoLine="0" autoPict="0">
                <anchor moveWithCells="1">
                  <from>
                    <xdr:col>53</xdr:col>
                    <xdr:colOff>142875</xdr:colOff>
                    <xdr:row>536</xdr:row>
                    <xdr:rowOff>190500</xdr:rowOff>
                  </from>
                  <to>
                    <xdr:col>55</xdr:col>
                    <xdr:colOff>38100</xdr:colOff>
                    <xdr:row>538</xdr:row>
                    <xdr:rowOff>9525</xdr:rowOff>
                  </to>
                </anchor>
              </controlPr>
            </control>
          </mc:Choice>
        </mc:AlternateContent>
        <mc:AlternateContent xmlns:mc="http://schemas.openxmlformats.org/markup-compatibility/2006">
          <mc:Choice Requires="x14">
            <control shapeId="58702" r:id="rId1326" name="Check Box 1358">
              <controlPr defaultSize="0" autoFill="0" autoLine="0" autoPict="0">
                <anchor moveWithCells="1">
                  <from>
                    <xdr:col>53</xdr:col>
                    <xdr:colOff>142875</xdr:colOff>
                    <xdr:row>538</xdr:row>
                    <xdr:rowOff>190500</xdr:rowOff>
                  </from>
                  <to>
                    <xdr:col>55</xdr:col>
                    <xdr:colOff>38100</xdr:colOff>
                    <xdr:row>540</xdr:row>
                    <xdr:rowOff>9525</xdr:rowOff>
                  </to>
                </anchor>
              </controlPr>
            </control>
          </mc:Choice>
        </mc:AlternateContent>
        <mc:AlternateContent xmlns:mc="http://schemas.openxmlformats.org/markup-compatibility/2006">
          <mc:Choice Requires="x14">
            <control shapeId="58703" r:id="rId1327" name="Check Box 1359">
              <controlPr defaultSize="0" autoFill="0" autoLine="0" autoPict="0">
                <anchor moveWithCells="1">
                  <from>
                    <xdr:col>53</xdr:col>
                    <xdr:colOff>142875</xdr:colOff>
                    <xdr:row>537</xdr:row>
                    <xdr:rowOff>190500</xdr:rowOff>
                  </from>
                  <to>
                    <xdr:col>55</xdr:col>
                    <xdr:colOff>38100</xdr:colOff>
                    <xdr:row>539</xdr:row>
                    <xdr:rowOff>9525</xdr:rowOff>
                  </to>
                </anchor>
              </controlPr>
            </control>
          </mc:Choice>
        </mc:AlternateContent>
        <mc:AlternateContent xmlns:mc="http://schemas.openxmlformats.org/markup-compatibility/2006">
          <mc:Choice Requires="x14">
            <control shapeId="58704" r:id="rId1328" name="Check Box 1360">
              <controlPr defaultSize="0" autoFill="0" autoLine="0" autoPict="0">
                <anchor moveWithCells="1">
                  <from>
                    <xdr:col>53</xdr:col>
                    <xdr:colOff>142875</xdr:colOff>
                    <xdr:row>539</xdr:row>
                    <xdr:rowOff>190500</xdr:rowOff>
                  </from>
                  <to>
                    <xdr:col>55</xdr:col>
                    <xdr:colOff>38100</xdr:colOff>
                    <xdr:row>541</xdr:row>
                    <xdr:rowOff>9525</xdr:rowOff>
                  </to>
                </anchor>
              </controlPr>
            </control>
          </mc:Choice>
        </mc:AlternateContent>
        <mc:AlternateContent xmlns:mc="http://schemas.openxmlformats.org/markup-compatibility/2006">
          <mc:Choice Requires="x14">
            <control shapeId="58705" r:id="rId1329" name="Check Box 1361">
              <controlPr defaultSize="0" autoFill="0" autoLine="0" autoPict="0">
                <anchor moveWithCells="1">
                  <from>
                    <xdr:col>53</xdr:col>
                    <xdr:colOff>142875</xdr:colOff>
                    <xdr:row>541</xdr:row>
                    <xdr:rowOff>190500</xdr:rowOff>
                  </from>
                  <to>
                    <xdr:col>55</xdr:col>
                    <xdr:colOff>38100</xdr:colOff>
                    <xdr:row>543</xdr:row>
                    <xdr:rowOff>9525</xdr:rowOff>
                  </to>
                </anchor>
              </controlPr>
            </control>
          </mc:Choice>
        </mc:AlternateContent>
        <mc:AlternateContent xmlns:mc="http://schemas.openxmlformats.org/markup-compatibility/2006">
          <mc:Choice Requires="x14">
            <control shapeId="58706" r:id="rId1330" name="Check Box 1362">
              <controlPr defaultSize="0" autoFill="0" autoLine="0" autoPict="0">
                <anchor moveWithCells="1">
                  <from>
                    <xdr:col>53</xdr:col>
                    <xdr:colOff>142875</xdr:colOff>
                    <xdr:row>540</xdr:row>
                    <xdr:rowOff>190500</xdr:rowOff>
                  </from>
                  <to>
                    <xdr:col>55</xdr:col>
                    <xdr:colOff>38100</xdr:colOff>
                    <xdr:row>542</xdr:row>
                    <xdr:rowOff>9525</xdr:rowOff>
                  </to>
                </anchor>
              </controlPr>
            </control>
          </mc:Choice>
        </mc:AlternateContent>
        <mc:AlternateContent xmlns:mc="http://schemas.openxmlformats.org/markup-compatibility/2006">
          <mc:Choice Requires="x14">
            <control shapeId="58707" r:id="rId1331" name="Check Box 1363">
              <controlPr defaultSize="0" autoFill="0" autoLine="0" autoPict="0">
                <anchor moveWithCells="1">
                  <from>
                    <xdr:col>53</xdr:col>
                    <xdr:colOff>142875</xdr:colOff>
                    <xdr:row>542</xdr:row>
                    <xdr:rowOff>190500</xdr:rowOff>
                  </from>
                  <to>
                    <xdr:col>55</xdr:col>
                    <xdr:colOff>38100</xdr:colOff>
                    <xdr:row>544</xdr:row>
                    <xdr:rowOff>9525</xdr:rowOff>
                  </to>
                </anchor>
              </controlPr>
            </control>
          </mc:Choice>
        </mc:AlternateContent>
        <mc:AlternateContent xmlns:mc="http://schemas.openxmlformats.org/markup-compatibility/2006">
          <mc:Choice Requires="x14">
            <control shapeId="58708" r:id="rId1332" name="Check Box 1364">
              <controlPr defaultSize="0" autoFill="0" autoLine="0" autoPict="0">
                <anchor moveWithCells="1">
                  <from>
                    <xdr:col>53</xdr:col>
                    <xdr:colOff>142875</xdr:colOff>
                    <xdr:row>544</xdr:row>
                    <xdr:rowOff>190500</xdr:rowOff>
                  </from>
                  <to>
                    <xdr:col>55</xdr:col>
                    <xdr:colOff>38100</xdr:colOff>
                    <xdr:row>546</xdr:row>
                    <xdr:rowOff>9525</xdr:rowOff>
                  </to>
                </anchor>
              </controlPr>
            </control>
          </mc:Choice>
        </mc:AlternateContent>
        <mc:AlternateContent xmlns:mc="http://schemas.openxmlformats.org/markup-compatibility/2006">
          <mc:Choice Requires="x14">
            <control shapeId="58709" r:id="rId1333" name="Check Box 1365">
              <controlPr defaultSize="0" autoFill="0" autoLine="0" autoPict="0">
                <anchor moveWithCells="1">
                  <from>
                    <xdr:col>53</xdr:col>
                    <xdr:colOff>142875</xdr:colOff>
                    <xdr:row>543</xdr:row>
                    <xdr:rowOff>190500</xdr:rowOff>
                  </from>
                  <to>
                    <xdr:col>55</xdr:col>
                    <xdr:colOff>38100</xdr:colOff>
                    <xdr:row>545</xdr:row>
                    <xdr:rowOff>9525</xdr:rowOff>
                  </to>
                </anchor>
              </controlPr>
            </control>
          </mc:Choice>
        </mc:AlternateContent>
        <mc:AlternateContent xmlns:mc="http://schemas.openxmlformats.org/markup-compatibility/2006">
          <mc:Choice Requires="x14">
            <control shapeId="58710" r:id="rId1334" name="Check Box 1366">
              <controlPr defaultSize="0" autoFill="0" autoLine="0" autoPict="0">
                <anchor moveWithCells="1">
                  <from>
                    <xdr:col>53</xdr:col>
                    <xdr:colOff>142875</xdr:colOff>
                    <xdr:row>545</xdr:row>
                    <xdr:rowOff>190500</xdr:rowOff>
                  </from>
                  <to>
                    <xdr:col>55</xdr:col>
                    <xdr:colOff>38100</xdr:colOff>
                    <xdr:row>547</xdr:row>
                    <xdr:rowOff>9525</xdr:rowOff>
                  </to>
                </anchor>
              </controlPr>
            </control>
          </mc:Choice>
        </mc:AlternateContent>
        <mc:AlternateContent xmlns:mc="http://schemas.openxmlformats.org/markup-compatibility/2006">
          <mc:Choice Requires="x14">
            <control shapeId="58711" r:id="rId1335" name="Check Box 1367">
              <controlPr defaultSize="0" autoFill="0" autoLine="0" autoPict="0">
                <anchor moveWithCells="1">
                  <from>
                    <xdr:col>53</xdr:col>
                    <xdr:colOff>142875</xdr:colOff>
                    <xdr:row>547</xdr:row>
                    <xdr:rowOff>190500</xdr:rowOff>
                  </from>
                  <to>
                    <xdr:col>55</xdr:col>
                    <xdr:colOff>38100</xdr:colOff>
                    <xdr:row>549</xdr:row>
                    <xdr:rowOff>9525</xdr:rowOff>
                  </to>
                </anchor>
              </controlPr>
            </control>
          </mc:Choice>
        </mc:AlternateContent>
        <mc:AlternateContent xmlns:mc="http://schemas.openxmlformats.org/markup-compatibility/2006">
          <mc:Choice Requires="x14">
            <control shapeId="58712" r:id="rId1336" name="Check Box 1368">
              <controlPr defaultSize="0" autoFill="0" autoLine="0" autoPict="0">
                <anchor moveWithCells="1">
                  <from>
                    <xdr:col>53</xdr:col>
                    <xdr:colOff>142875</xdr:colOff>
                    <xdr:row>546</xdr:row>
                    <xdr:rowOff>190500</xdr:rowOff>
                  </from>
                  <to>
                    <xdr:col>55</xdr:col>
                    <xdr:colOff>38100</xdr:colOff>
                    <xdr:row>548</xdr:row>
                    <xdr:rowOff>9525</xdr:rowOff>
                  </to>
                </anchor>
              </controlPr>
            </control>
          </mc:Choice>
        </mc:AlternateContent>
        <mc:AlternateContent xmlns:mc="http://schemas.openxmlformats.org/markup-compatibility/2006">
          <mc:Choice Requires="x14">
            <control shapeId="58713" r:id="rId1337" name="Check Box 1369">
              <controlPr defaultSize="0" autoFill="0" autoLine="0" autoPict="0">
                <anchor moveWithCells="1">
                  <from>
                    <xdr:col>53</xdr:col>
                    <xdr:colOff>142875</xdr:colOff>
                    <xdr:row>548</xdr:row>
                    <xdr:rowOff>190500</xdr:rowOff>
                  </from>
                  <to>
                    <xdr:col>55</xdr:col>
                    <xdr:colOff>38100</xdr:colOff>
                    <xdr:row>550</xdr:row>
                    <xdr:rowOff>9525</xdr:rowOff>
                  </to>
                </anchor>
              </controlPr>
            </control>
          </mc:Choice>
        </mc:AlternateContent>
        <mc:AlternateContent xmlns:mc="http://schemas.openxmlformats.org/markup-compatibility/2006">
          <mc:Choice Requires="x14">
            <control shapeId="58714" r:id="rId1338" name="Check Box 1370">
              <controlPr defaultSize="0" autoFill="0" autoLine="0" autoPict="0">
                <anchor moveWithCells="1">
                  <from>
                    <xdr:col>53</xdr:col>
                    <xdr:colOff>142875</xdr:colOff>
                    <xdr:row>550</xdr:row>
                    <xdr:rowOff>190500</xdr:rowOff>
                  </from>
                  <to>
                    <xdr:col>55</xdr:col>
                    <xdr:colOff>38100</xdr:colOff>
                    <xdr:row>552</xdr:row>
                    <xdr:rowOff>9525</xdr:rowOff>
                  </to>
                </anchor>
              </controlPr>
            </control>
          </mc:Choice>
        </mc:AlternateContent>
        <mc:AlternateContent xmlns:mc="http://schemas.openxmlformats.org/markup-compatibility/2006">
          <mc:Choice Requires="x14">
            <control shapeId="58715" r:id="rId1339" name="Check Box 1371">
              <controlPr defaultSize="0" autoFill="0" autoLine="0" autoPict="0">
                <anchor moveWithCells="1">
                  <from>
                    <xdr:col>53</xdr:col>
                    <xdr:colOff>142875</xdr:colOff>
                    <xdr:row>549</xdr:row>
                    <xdr:rowOff>190500</xdr:rowOff>
                  </from>
                  <to>
                    <xdr:col>55</xdr:col>
                    <xdr:colOff>38100</xdr:colOff>
                    <xdr:row>551</xdr:row>
                    <xdr:rowOff>9525</xdr:rowOff>
                  </to>
                </anchor>
              </controlPr>
            </control>
          </mc:Choice>
        </mc:AlternateContent>
        <mc:AlternateContent xmlns:mc="http://schemas.openxmlformats.org/markup-compatibility/2006">
          <mc:Choice Requires="x14">
            <control shapeId="58716" r:id="rId1340" name="Check Box 1372">
              <controlPr defaultSize="0" autoFill="0" autoLine="0" autoPict="0">
                <anchor moveWithCells="1">
                  <from>
                    <xdr:col>53</xdr:col>
                    <xdr:colOff>142875</xdr:colOff>
                    <xdr:row>551</xdr:row>
                    <xdr:rowOff>190500</xdr:rowOff>
                  </from>
                  <to>
                    <xdr:col>55</xdr:col>
                    <xdr:colOff>38100</xdr:colOff>
                    <xdr:row>553</xdr:row>
                    <xdr:rowOff>9525</xdr:rowOff>
                  </to>
                </anchor>
              </controlPr>
            </control>
          </mc:Choice>
        </mc:AlternateContent>
        <mc:AlternateContent xmlns:mc="http://schemas.openxmlformats.org/markup-compatibility/2006">
          <mc:Choice Requires="x14">
            <control shapeId="58717" r:id="rId1341" name="Check Box 1373">
              <controlPr defaultSize="0" autoFill="0" autoLine="0" autoPict="0">
                <anchor moveWithCells="1">
                  <from>
                    <xdr:col>53</xdr:col>
                    <xdr:colOff>142875</xdr:colOff>
                    <xdr:row>553</xdr:row>
                    <xdr:rowOff>190500</xdr:rowOff>
                  </from>
                  <to>
                    <xdr:col>55</xdr:col>
                    <xdr:colOff>38100</xdr:colOff>
                    <xdr:row>555</xdr:row>
                    <xdr:rowOff>9525</xdr:rowOff>
                  </to>
                </anchor>
              </controlPr>
            </control>
          </mc:Choice>
        </mc:AlternateContent>
        <mc:AlternateContent xmlns:mc="http://schemas.openxmlformats.org/markup-compatibility/2006">
          <mc:Choice Requires="x14">
            <control shapeId="58718" r:id="rId1342" name="Check Box 1374">
              <controlPr defaultSize="0" autoFill="0" autoLine="0" autoPict="0">
                <anchor moveWithCells="1">
                  <from>
                    <xdr:col>53</xdr:col>
                    <xdr:colOff>142875</xdr:colOff>
                    <xdr:row>552</xdr:row>
                    <xdr:rowOff>190500</xdr:rowOff>
                  </from>
                  <to>
                    <xdr:col>55</xdr:col>
                    <xdr:colOff>38100</xdr:colOff>
                    <xdr:row>554</xdr:row>
                    <xdr:rowOff>9525</xdr:rowOff>
                  </to>
                </anchor>
              </controlPr>
            </control>
          </mc:Choice>
        </mc:AlternateContent>
        <mc:AlternateContent xmlns:mc="http://schemas.openxmlformats.org/markup-compatibility/2006">
          <mc:Choice Requires="x14">
            <control shapeId="34817" r:id="rId1343"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34818" r:id="rId1344"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34819" r:id="rId1345"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34820" r:id="rId1346"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34821" r:id="rId1347"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34822" r:id="rId1348"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34823" r:id="rId1349"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34824" r:id="rId1350"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34825" r:id="rId1351"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34826" r:id="rId1352"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34827" r:id="rId1353"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34828" r:id="rId1354"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34830" r:id="rId1355"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35276" r:id="rId1356" name="Check Box 460">
              <controlPr defaultSize="0" autoFill="0" autoLine="0" autoPict="0">
                <anchor moveWithCells="1">
                  <from>
                    <xdr:col>53</xdr:col>
                    <xdr:colOff>142875</xdr:colOff>
                    <xdr:row>8</xdr:row>
                    <xdr:rowOff>190500</xdr:rowOff>
                  </from>
                  <to>
                    <xdr:col>55</xdr:col>
                    <xdr:colOff>38100</xdr:colOff>
                    <xdr:row>10</xdr:row>
                    <xdr:rowOff>9525</xdr:rowOff>
                  </to>
                </anchor>
              </controlPr>
            </control>
          </mc:Choice>
        </mc:AlternateContent>
        <mc:AlternateContent xmlns:mc="http://schemas.openxmlformats.org/markup-compatibility/2006">
          <mc:Choice Requires="x14">
            <control shapeId="35277" r:id="rId1357" name="Check Box 461">
              <controlPr defaultSize="0" autoFill="0" autoLine="0" autoPict="0">
                <anchor moveWithCells="1">
                  <from>
                    <xdr:col>53</xdr:col>
                    <xdr:colOff>142875</xdr:colOff>
                    <xdr:row>10</xdr:row>
                    <xdr:rowOff>190500</xdr:rowOff>
                  </from>
                  <to>
                    <xdr:col>55</xdr:col>
                    <xdr:colOff>38100</xdr:colOff>
                    <xdr:row>12</xdr:row>
                    <xdr:rowOff>9525</xdr:rowOff>
                  </to>
                </anchor>
              </controlPr>
            </control>
          </mc:Choice>
        </mc:AlternateContent>
        <mc:AlternateContent xmlns:mc="http://schemas.openxmlformats.org/markup-compatibility/2006">
          <mc:Choice Requires="x14">
            <control shapeId="35278" r:id="rId1358" name="Check Box 462">
              <controlPr defaultSize="0" autoFill="0" autoLine="0" autoPict="0">
                <anchor moveWithCells="1">
                  <from>
                    <xdr:col>53</xdr:col>
                    <xdr:colOff>142875</xdr:colOff>
                    <xdr:row>9</xdr:row>
                    <xdr:rowOff>190500</xdr:rowOff>
                  </from>
                  <to>
                    <xdr:col>55</xdr:col>
                    <xdr:colOff>38100</xdr:colOff>
                    <xdr:row>11</xdr:row>
                    <xdr:rowOff>9525</xdr:rowOff>
                  </to>
                </anchor>
              </controlPr>
            </control>
          </mc:Choice>
        </mc:AlternateContent>
        <mc:AlternateContent xmlns:mc="http://schemas.openxmlformats.org/markup-compatibility/2006">
          <mc:Choice Requires="x14">
            <control shapeId="35279" r:id="rId1359" name="Check Box 463">
              <controlPr defaultSize="0" autoFill="0" autoLine="0" autoPict="0">
                <anchor moveWithCells="1">
                  <from>
                    <xdr:col>53</xdr:col>
                    <xdr:colOff>142875</xdr:colOff>
                    <xdr:row>11</xdr:row>
                    <xdr:rowOff>190500</xdr:rowOff>
                  </from>
                  <to>
                    <xdr:col>55</xdr:col>
                    <xdr:colOff>38100</xdr:colOff>
                    <xdr:row>13</xdr:row>
                    <xdr:rowOff>9525</xdr:rowOff>
                  </to>
                </anchor>
              </controlPr>
            </control>
          </mc:Choice>
        </mc:AlternateContent>
        <mc:AlternateContent xmlns:mc="http://schemas.openxmlformats.org/markup-compatibility/2006">
          <mc:Choice Requires="x14">
            <control shapeId="35280" r:id="rId1360" name="Check Box 464">
              <controlPr defaultSize="0" autoFill="0" autoLine="0" autoPict="0">
                <anchor moveWithCells="1">
                  <from>
                    <xdr:col>53</xdr:col>
                    <xdr:colOff>142875</xdr:colOff>
                    <xdr:row>13</xdr:row>
                    <xdr:rowOff>190500</xdr:rowOff>
                  </from>
                  <to>
                    <xdr:col>55</xdr:col>
                    <xdr:colOff>38100</xdr:colOff>
                    <xdr:row>15</xdr:row>
                    <xdr:rowOff>9525</xdr:rowOff>
                  </to>
                </anchor>
              </controlPr>
            </control>
          </mc:Choice>
        </mc:AlternateContent>
        <mc:AlternateContent xmlns:mc="http://schemas.openxmlformats.org/markup-compatibility/2006">
          <mc:Choice Requires="x14">
            <control shapeId="35281" r:id="rId1361" name="Check Box 465">
              <controlPr defaultSize="0" autoFill="0" autoLine="0" autoPict="0">
                <anchor moveWithCells="1">
                  <from>
                    <xdr:col>53</xdr:col>
                    <xdr:colOff>142875</xdr:colOff>
                    <xdr:row>12</xdr:row>
                    <xdr:rowOff>190500</xdr:rowOff>
                  </from>
                  <to>
                    <xdr:col>55</xdr:col>
                    <xdr:colOff>38100</xdr:colOff>
                    <xdr:row>14</xdr:row>
                    <xdr:rowOff>9525</xdr:rowOff>
                  </to>
                </anchor>
              </controlPr>
            </control>
          </mc:Choice>
        </mc:AlternateContent>
        <mc:AlternateContent xmlns:mc="http://schemas.openxmlformats.org/markup-compatibility/2006">
          <mc:Choice Requires="x14">
            <control shapeId="35282" r:id="rId1362" name="Check Box 466">
              <controlPr defaultSize="0" autoFill="0" autoLine="0" autoPict="0">
                <anchor moveWithCells="1">
                  <from>
                    <xdr:col>53</xdr:col>
                    <xdr:colOff>142875</xdr:colOff>
                    <xdr:row>14</xdr:row>
                    <xdr:rowOff>190500</xdr:rowOff>
                  </from>
                  <to>
                    <xdr:col>55</xdr:col>
                    <xdr:colOff>38100</xdr:colOff>
                    <xdr:row>16</xdr:row>
                    <xdr:rowOff>9525</xdr:rowOff>
                  </to>
                </anchor>
              </controlPr>
            </control>
          </mc:Choice>
        </mc:AlternateContent>
        <mc:AlternateContent xmlns:mc="http://schemas.openxmlformats.org/markup-compatibility/2006">
          <mc:Choice Requires="x14">
            <control shapeId="35283" r:id="rId1363" name="Check Box 467">
              <controlPr defaultSize="0" autoFill="0" autoLine="0" autoPict="0">
                <anchor moveWithCells="1">
                  <from>
                    <xdr:col>53</xdr:col>
                    <xdr:colOff>142875</xdr:colOff>
                    <xdr:row>16</xdr:row>
                    <xdr:rowOff>190500</xdr:rowOff>
                  </from>
                  <to>
                    <xdr:col>55</xdr:col>
                    <xdr:colOff>38100</xdr:colOff>
                    <xdr:row>18</xdr:row>
                    <xdr:rowOff>9525</xdr:rowOff>
                  </to>
                </anchor>
              </controlPr>
            </control>
          </mc:Choice>
        </mc:AlternateContent>
        <mc:AlternateContent xmlns:mc="http://schemas.openxmlformats.org/markup-compatibility/2006">
          <mc:Choice Requires="x14">
            <control shapeId="35284" r:id="rId1364" name="Check Box 468">
              <controlPr defaultSize="0" autoFill="0" autoLine="0" autoPict="0">
                <anchor moveWithCells="1">
                  <from>
                    <xdr:col>53</xdr:col>
                    <xdr:colOff>142875</xdr:colOff>
                    <xdr:row>15</xdr:row>
                    <xdr:rowOff>190500</xdr:rowOff>
                  </from>
                  <to>
                    <xdr:col>55</xdr:col>
                    <xdr:colOff>38100</xdr:colOff>
                    <xdr:row>17</xdr:row>
                    <xdr:rowOff>9525</xdr:rowOff>
                  </to>
                </anchor>
              </controlPr>
            </control>
          </mc:Choice>
        </mc:AlternateContent>
        <mc:AlternateContent xmlns:mc="http://schemas.openxmlformats.org/markup-compatibility/2006">
          <mc:Choice Requires="x14">
            <control shapeId="35285" r:id="rId1365" name="Check Box 469">
              <controlPr defaultSize="0" autoFill="0" autoLine="0" autoPict="0">
                <anchor moveWithCells="1">
                  <from>
                    <xdr:col>53</xdr:col>
                    <xdr:colOff>142875</xdr:colOff>
                    <xdr:row>17</xdr:row>
                    <xdr:rowOff>190500</xdr:rowOff>
                  </from>
                  <to>
                    <xdr:col>55</xdr:col>
                    <xdr:colOff>38100</xdr:colOff>
                    <xdr:row>19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98FD1DE-060C-49F2-A66D-5175AF3F2D13}">
          <x14:formula1>
            <xm:f>'資格コード一覧（参考）'!$E$3:$E$183</xm:f>
          </x14:formula1>
          <xm:sqref>AA63:AA107 AA22:AA51 AA455:AA499 AA399:AA443 AA511:AA555 AA119:AA163 AA175:AA219 AA231:AA275 AA287:AA331 AA343:AA387 AA7:BA21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2FC2E-7FE4-4F83-91BF-C4DE7B25242B}">
  <sheetPr>
    <pageSetUpPr fitToPage="1"/>
  </sheetPr>
  <dimension ref="A1:E223"/>
  <sheetViews>
    <sheetView workbookViewId="0"/>
  </sheetViews>
  <sheetFormatPr defaultRowHeight="27" customHeight="1"/>
  <cols>
    <col min="1" max="1" width="9" style="61"/>
    <col min="2" max="2" width="16.875" style="61" bestFit="1" customWidth="1"/>
    <col min="3" max="3" width="74.5" style="61" bestFit="1" customWidth="1"/>
    <col min="4" max="4" width="118.375" style="61" bestFit="1" customWidth="1"/>
    <col min="5" max="16384" width="9" style="61"/>
  </cols>
  <sheetData>
    <row r="1" spans="1:5" ht="27" customHeight="1">
      <c r="A1" s="407" t="s">
        <v>1144</v>
      </c>
    </row>
    <row r="2" spans="1:5" ht="27" customHeight="1">
      <c r="A2" s="62" t="s">
        <v>151</v>
      </c>
      <c r="B2" s="63" t="s">
        <v>150</v>
      </c>
      <c r="C2" s="63" t="s">
        <v>152</v>
      </c>
      <c r="D2" s="64" t="s">
        <v>315</v>
      </c>
    </row>
    <row r="3" spans="1:5" ht="27" customHeight="1">
      <c r="A3" s="65" t="s">
        <v>598</v>
      </c>
      <c r="B3" s="63" t="s">
        <v>180</v>
      </c>
      <c r="C3" s="66" t="s">
        <v>240</v>
      </c>
      <c r="D3" s="64"/>
      <c r="E3" s="48" t="str">
        <f t="shared" ref="E3:E8" si="0">"（"&amp;A3&amp;"）"&amp;"  "&amp;C3</f>
        <v>（001）  法第７条第２号イ該当　【実務経験：指定学科卒業後 ３年又は５年】</v>
      </c>
    </row>
    <row r="4" spans="1:5" ht="27" customHeight="1">
      <c r="A4" s="65" t="s">
        <v>599</v>
      </c>
      <c r="B4" s="63" t="s">
        <v>180</v>
      </c>
      <c r="C4" s="66" t="s">
        <v>241</v>
      </c>
      <c r="D4" s="64"/>
      <c r="E4" s="48" t="str">
        <f t="shared" si="0"/>
        <v>（002）  法第７条第２号ロ該当　【実務経験：１０年経験】</v>
      </c>
    </row>
    <row r="5" spans="1:5" ht="27" customHeight="1">
      <c r="A5" s="65" t="s">
        <v>600</v>
      </c>
      <c r="B5" s="63" t="s">
        <v>180</v>
      </c>
      <c r="C5" s="66" t="s">
        <v>985</v>
      </c>
      <c r="D5" s="64"/>
      <c r="E5" s="48" t="str">
        <f t="shared" si="0"/>
        <v>（003）  法第15条第２号ハ該当　【同号イと同等以上：大臣認定者】</v>
      </c>
    </row>
    <row r="6" spans="1:5" ht="27" customHeight="1">
      <c r="A6" s="65" t="s">
        <v>601</v>
      </c>
      <c r="B6" s="63" t="s">
        <v>180</v>
      </c>
      <c r="C6" s="66" t="s">
        <v>242</v>
      </c>
      <c r="D6" s="64"/>
      <c r="E6" s="48" t="str">
        <f t="shared" si="0"/>
        <v>（004）  法第15条第２号ハ該当　【同号ロと同等以上：大臣認定者】</v>
      </c>
    </row>
    <row r="7" spans="1:5" ht="27" customHeight="1">
      <c r="A7" s="65">
        <v>111</v>
      </c>
      <c r="B7" s="63" t="s">
        <v>154</v>
      </c>
      <c r="C7" s="66" t="s">
        <v>628</v>
      </c>
      <c r="D7" s="64"/>
      <c r="E7" s="48" t="str">
        <f t="shared" si="0"/>
        <v>（111）  １級建設機械施工技士</v>
      </c>
    </row>
    <row r="8" spans="1:5" ht="27" customHeight="1">
      <c r="A8" s="70" t="s">
        <v>1119</v>
      </c>
      <c r="B8" s="71" t="s">
        <v>154</v>
      </c>
      <c r="C8" s="69" t="s">
        <v>1120</v>
      </c>
      <c r="D8" s="406"/>
      <c r="E8" s="48" t="str">
        <f t="shared" si="0"/>
        <v>（11F）  １級建設機械施工技士補</v>
      </c>
    </row>
    <row r="9" spans="1:5" ht="27" customHeight="1">
      <c r="A9" s="65">
        <v>212</v>
      </c>
      <c r="B9" s="63" t="s">
        <v>187</v>
      </c>
      <c r="C9" s="66" t="s">
        <v>629</v>
      </c>
      <c r="D9" s="64"/>
      <c r="E9" s="48" t="str">
        <f t="shared" ref="E9:E43" si="1">"（"&amp;A9&amp;"）"&amp;"  "&amp;C9</f>
        <v>（212）  ２級建設機械施工技士　（第１種～第６種）</v>
      </c>
    </row>
    <row r="10" spans="1:5" ht="27" customHeight="1">
      <c r="A10" s="70" t="s">
        <v>1121</v>
      </c>
      <c r="B10" s="71" t="s">
        <v>187</v>
      </c>
      <c r="C10" s="69" t="s">
        <v>1122</v>
      </c>
      <c r="D10" s="406"/>
      <c r="E10" s="48" t="str">
        <f t="shared" si="1"/>
        <v>（21G）  ２級建設機械施工技士補　（第１種～第６種）</v>
      </c>
    </row>
    <row r="11" spans="1:5" ht="27" customHeight="1">
      <c r="A11" s="65">
        <v>113</v>
      </c>
      <c r="B11" s="63" t="s">
        <v>187</v>
      </c>
      <c r="C11" s="66" t="s">
        <v>630</v>
      </c>
      <c r="D11" s="64" t="s">
        <v>737</v>
      </c>
      <c r="E11" s="48" t="str">
        <f t="shared" si="1"/>
        <v>（113）  １級土木施工管理技士</v>
      </c>
    </row>
    <row r="12" spans="1:5" ht="27" customHeight="1">
      <c r="A12" s="67" t="s">
        <v>602</v>
      </c>
      <c r="B12" s="67" t="s">
        <v>154</v>
      </c>
      <c r="C12" s="67" t="s">
        <v>738</v>
      </c>
      <c r="D12" s="403"/>
      <c r="E12" s="48" t="str">
        <f t="shared" si="1"/>
        <v>（11C）  １級土木施工管理技士　(解体資格無)</v>
      </c>
    </row>
    <row r="13" spans="1:5" ht="27" customHeight="1">
      <c r="A13" s="68" t="s">
        <v>903</v>
      </c>
      <c r="B13" s="68" t="s">
        <v>154</v>
      </c>
      <c r="C13" s="69" t="s">
        <v>904</v>
      </c>
      <c r="D13" s="406"/>
      <c r="E13" s="48" t="str">
        <f t="shared" si="1"/>
        <v>（11H）  １級土木施工管理技士補</v>
      </c>
    </row>
    <row r="14" spans="1:5" ht="27" customHeight="1">
      <c r="A14" s="65">
        <v>214</v>
      </c>
      <c r="B14" s="63" t="s">
        <v>187</v>
      </c>
      <c r="C14" s="66" t="s">
        <v>631</v>
      </c>
      <c r="D14" s="64" t="s">
        <v>737</v>
      </c>
      <c r="E14" s="48" t="str">
        <f t="shared" si="1"/>
        <v>（214）  ２級土木施工管理技士（土木）</v>
      </c>
    </row>
    <row r="15" spans="1:5" ht="27" customHeight="1">
      <c r="A15" s="67" t="s">
        <v>603</v>
      </c>
      <c r="B15" s="67" t="s">
        <v>154</v>
      </c>
      <c r="C15" s="67" t="s">
        <v>741</v>
      </c>
      <c r="D15" s="403"/>
      <c r="E15" s="48" t="str">
        <f t="shared" si="1"/>
        <v>（21D）  ２級土木施工管理技士(土木)(解体資格無)</v>
      </c>
    </row>
    <row r="16" spans="1:5" ht="27" customHeight="1">
      <c r="A16" s="68" t="s">
        <v>905</v>
      </c>
      <c r="B16" s="68" t="s">
        <v>154</v>
      </c>
      <c r="C16" s="68" t="s">
        <v>906</v>
      </c>
      <c r="D16" s="406"/>
      <c r="E16" s="48" t="str">
        <f t="shared" si="1"/>
        <v>（21J）  ２級土木施工管理技士補（土木）</v>
      </c>
    </row>
    <row r="17" spans="1:5" ht="27" customHeight="1">
      <c r="A17" s="65">
        <v>215</v>
      </c>
      <c r="B17" s="63" t="s">
        <v>187</v>
      </c>
      <c r="C17" s="66" t="s">
        <v>632</v>
      </c>
      <c r="D17" s="64"/>
      <c r="E17" s="48" t="str">
        <f t="shared" si="1"/>
        <v>（215）  ２級土木施工管理技士（鋼構造物塗装）</v>
      </c>
    </row>
    <row r="18" spans="1:5" ht="27" customHeight="1">
      <c r="A18" s="70" t="s">
        <v>907</v>
      </c>
      <c r="B18" s="71" t="s">
        <v>908</v>
      </c>
      <c r="C18" s="69" t="s">
        <v>909</v>
      </c>
      <c r="D18" s="406"/>
      <c r="E18" s="48" t="str">
        <f t="shared" si="1"/>
        <v>（21K）  ２級土木施工管理技士補（鋼構造物塗装）</v>
      </c>
    </row>
    <row r="19" spans="1:5" ht="27" customHeight="1">
      <c r="A19" s="65">
        <v>216</v>
      </c>
      <c r="B19" s="63" t="s">
        <v>908</v>
      </c>
      <c r="C19" s="66" t="s">
        <v>633</v>
      </c>
      <c r="D19" s="64"/>
      <c r="E19" s="48" t="str">
        <f t="shared" si="1"/>
        <v>（216）  ２級土木施工管理技士（薬液注入）</v>
      </c>
    </row>
    <row r="20" spans="1:5" ht="27" customHeight="1">
      <c r="A20" s="70" t="s">
        <v>910</v>
      </c>
      <c r="B20" s="71" t="s">
        <v>908</v>
      </c>
      <c r="C20" s="69" t="s">
        <v>911</v>
      </c>
      <c r="D20" s="406"/>
      <c r="E20" s="48" t="str">
        <f t="shared" si="1"/>
        <v>（21L）  ２級土木施工管理技士補（薬液注入）</v>
      </c>
    </row>
    <row r="21" spans="1:5" ht="27" customHeight="1">
      <c r="A21" s="65">
        <v>120</v>
      </c>
      <c r="B21" s="63" t="s">
        <v>908</v>
      </c>
      <c r="C21" s="66" t="s">
        <v>634</v>
      </c>
      <c r="D21" s="64" t="s">
        <v>737</v>
      </c>
      <c r="E21" s="48" t="str">
        <f t="shared" si="1"/>
        <v>（120）  １級建築施工管理技士</v>
      </c>
    </row>
    <row r="22" spans="1:5" ht="27" customHeight="1">
      <c r="A22" s="67" t="s">
        <v>604</v>
      </c>
      <c r="B22" s="67" t="s">
        <v>154</v>
      </c>
      <c r="C22" s="67" t="s">
        <v>739</v>
      </c>
      <c r="D22" s="403"/>
      <c r="E22" s="48" t="str">
        <f t="shared" si="1"/>
        <v>（12A）  １級建築施工管理技士　(解体資格無)</v>
      </c>
    </row>
    <row r="23" spans="1:5" ht="27" customHeight="1">
      <c r="A23" s="68" t="s">
        <v>912</v>
      </c>
      <c r="B23" s="68" t="s">
        <v>908</v>
      </c>
      <c r="C23" s="68" t="s">
        <v>913</v>
      </c>
      <c r="D23" s="64"/>
      <c r="E23" s="48" t="str">
        <f t="shared" si="1"/>
        <v>（12C）  １級建築施工管理技士補</v>
      </c>
    </row>
    <row r="24" spans="1:5" ht="27" customHeight="1">
      <c r="A24" s="65">
        <v>221</v>
      </c>
      <c r="B24" s="63" t="s">
        <v>154</v>
      </c>
      <c r="C24" s="66" t="s">
        <v>635</v>
      </c>
      <c r="D24" s="72" t="s">
        <v>737</v>
      </c>
      <c r="E24" s="48" t="str">
        <f>"（"&amp;A24&amp;"）"&amp;"  "&amp;C24</f>
        <v>（221）  ２級建築施工管理技士（建築）</v>
      </c>
    </row>
    <row r="25" spans="1:5" ht="27" customHeight="1">
      <c r="A25" s="400" t="s">
        <v>742</v>
      </c>
      <c r="B25" s="401" t="s">
        <v>154</v>
      </c>
      <c r="C25" s="402" t="s">
        <v>743</v>
      </c>
      <c r="D25" s="403"/>
      <c r="E25" s="48" t="str">
        <f t="shared" si="1"/>
        <v>（22A）  ２級建築施工管理技士(建築)(解体資格無)</v>
      </c>
    </row>
    <row r="26" spans="1:5" ht="27" customHeight="1">
      <c r="A26" s="65">
        <v>222</v>
      </c>
      <c r="B26" s="63" t="s">
        <v>187</v>
      </c>
      <c r="C26" s="66" t="s">
        <v>636</v>
      </c>
      <c r="D26" s="64" t="s">
        <v>737</v>
      </c>
      <c r="E26" s="48" t="str">
        <f t="shared" si="1"/>
        <v>（222）  ２級建築施工管理技士（躯体）</v>
      </c>
    </row>
    <row r="27" spans="1:5" ht="27" customHeight="1">
      <c r="A27" s="67" t="s">
        <v>605</v>
      </c>
      <c r="B27" s="67" t="s">
        <v>154</v>
      </c>
      <c r="C27" s="67" t="s">
        <v>740</v>
      </c>
      <c r="D27" s="403"/>
      <c r="E27" s="48" t="str">
        <f t="shared" si="1"/>
        <v>（22B）  ２級建築施工管理技士(躯体)(解体資格無)</v>
      </c>
    </row>
    <row r="28" spans="1:5" ht="27" customHeight="1">
      <c r="A28" s="65">
        <v>223</v>
      </c>
      <c r="B28" s="63" t="s">
        <v>187</v>
      </c>
      <c r="C28" s="66" t="s">
        <v>637</v>
      </c>
      <c r="D28" s="64"/>
      <c r="E28" s="48" t="str">
        <f t="shared" si="1"/>
        <v>（223）  ２級建築施工管理技士（仕上げ）</v>
      </c>
    </row>
    <row r="29" spans="1:5" ht="27" customHeight="1">
      <c r="A29" s="70" t="s">
        <v>914</v>
      </c>
      <c r="B29" s="71" t="s">
        <v>187</v>
      </c>
      <c r="C29" s="69" t="s">
        <v>915</v>
      </c>
      <c r="D29" s="406"/>
      <c r="E29" s="48" t="str">
        <f t="shared" si="1"/>
        <v>（22D）  ２級建築施工管理技士補</v>
      </c>
    </row>
    <row r="30" spans="1:5" ht="27" customHeight="1">
      <c r="A30" s="65">
        <v>127</v>
      </c>
      <c r="B30" s="63" t="s">
        <v>187</v>
      </c>
      <c r="C30" s="66" t="s">
        <v>638</v>
      </c>
      <c r="D30" s="64"/>
      <c r="E30" s="48" t="str">
        <f t="shared" si="1"/>
        <v>（127）  １級電気工事施工管理技士</v>
      </c>
    </row>
    <row r="31" spans="1:5" ht="27" customHeight="1">
      <c r="A31" s="70" t="s">
        <v>916</v>
      </c>
      <c r="B31" s="71" t="s">
        <v>187</v>
      </c>
      <c r="C31" s="69" t="s">
        <v>917</v>
      </c>
      <c r="D31" s="406"/>
      <c r="E31" s="48" t="str">
        <f t="shared" si="1"/>
        <v>（12E）  １級電気工事施工管理技士補</v>
      </c>
    </row>
    <row r="32" spans="1:5" ht="27" customHeight="1">
      <c r="A32" s="65">
        <v>228</v>
      </c>
      <c r="B32" s="63" t="s">
        <v>187</v>
      </c>
      <c r="C32" s="66" t="s">
        <v>639</v>
      </c>
      <c r="D32" s="64"/>
      <c r="E32" s="48" t="str">
        <f>"（"&amp;A32&amp;"）"&amp;"  "&amp;C32</f>
        <v>（228）  ２級電気工事施工管理技士</v>
      </c>
    </row>
    <row r="33" spans="1:5" ht="27" customHeight="1">
      <c r="A33" s="70" t="s">
        <v>918</v>
      </c>
      <c r="B33" s="71" t="s">
        <v>187</v>
      </c>
      <c r="C33" s="69" t="s">
        <v>919</v>
      </c>
      <c r="D33" s="406"/>
      <c r="E33" s="48" t="str">
        <f t="shared" si="1"/>
        <v>（22F）  ２級電気工事施工管理技士補</v>
      </c>
    </row>
    <row r="34" spans="1:5" ht="27" customHeight="1">
      <c r="A34" s="65">
        <v>129</v>
      </c>
      <c r="B34" s="63" t="s">
        <v>187</v>
      </c>
      <c r="C34" s="66" t="s">
        <v>640</v>
      </c>
      <c r="D34" s="64"/>
      <c r="E34" s="48" t="str">
        <f t="shared" si="1"/>
        <v>（129）  １級管工事施工管理技士</v>
      </c>
    </row>
    <row r="35" spans="1:5" ht="27" customHeight="1">
      <c r="A35" s="70" t="s">
        <v>920</v>
      </c>
      <c r="B35" s="71" t="s">
        <v>187</v>
      </c>
      <c r="C35" s="69" t="s">
        <v>921</v>
      </c>
      <c r="D35" s="406"/>
      <c r="E35" s="48" t="str">
        <f t="shared" si="1"/>
        <v>（12G）  １級管工事施工管理技士補</v>
      </c>
    </row>
    <row r="36" spans="1:5" ht="27" customHeight="1">
      <c r="A36" s="65">
        <v>230</v>
      </c>
      <c r="B36" s="63" t="s">
        <v>187</v>
      </c>
      <c r="C36" s="66" t="s">
        <v>641</v>
      </c>
      <c r="D36" s="64"/>
      <c r="E36" s="48" t="str">
        <f t="shared" si="1"/>
        <v>（230）  ２級管工事施工管理技士</v>
      </c>
    </row>
    <row r="37" spans="1:5" ht="27" customHeight="1">
      <c r="A37" s="70" t="s">
        <v>922</v>
      </c>
      <c r="B37" s="71" t="s">
        <v>187</v>
      </c>
      <c r="C37" s="69" t="s">
        <v>923</v>
      </c>
      <c r="D37" s="406"/>
      <c r="E37" s="48" t="str">
        <f t="shared" si="1"/>
        <v>（23A）  ２級管工事施工管理技士補</v>
      </c>
    </row>
    <row r="38" spans="1:5" ht="27" customHeight="1">
      <c r="A38" s="65" t="s">
        <v>588</v>
      </c>
      <c r="B38" s="63" t="s">
        <v>187</v>
      </c>
      <c r="C38" s="66" t="s">
        <v>642</v>
      </c>
      <c r="D38" s="64"/>
      <c r="E38" s="48" t="str">
        <f t="shared" si="1"/>
        <v>（131）  １級電気通信工事施工管理技士</v>
      </c>
    </row>
    <row r="39" spans="1:5" ht="27" customHeight="1">
      <c r="A39" s="70" t="s">
        <v>1123</v>
      </c>
      <c r="B39" s="71" t="s">
        <v>187</v>
      </c>
      <c r="C39" s="69" t="s">
        <v>1124</v>
      </c>
      <c r="D39" s="406"/>
      <c r="E39" s="48" t="str">
        <f t="shared" si="1"/>
        <v>（13B）  １級電気通信工事施工管理技士補</v>
      </c>
    </row>
    <row r="40" spans="1:5" ht="27" customHeight="1">
      <c r="A40" s="65" t="s">
        <v>589</v>
      </c>
      <c r="B40" s="63" t="s">
        <v>187</v>
      </c>
      <c r="C40" s="66" t="s">
        <v>643</v>
      </c>
      <c r="D40" s="64"/>
      <c r="E40" s="48" t="str">
        <f t="shared" si="1"/>
        <v>（232）  ２級電気通信工事施工管理技士</v>
      </c>
    </row>
    <row r="41" spans="1:5" ht="27" customHeight="1">
      <c r="A41" s="70" t="s">
        <v>1125</v>
      </c>
      <c r="B41" s="71" t="s">
        <v>187</v>
      </c>
      <c r="C41" s="69" t="s">
        <v>1126</v>
      </c>
      <c r="D41" s="406"/>
      <c r="E41" s="48" t="str">
        <f t="shared" si="1"/>
        <v>（23C）  ２級電気通信工事施工管理技士補</v>
      </c>
    </row>
    <row r="42" spans="1:5" ht="27" customHeight="1">
      <c r="A42" s="65">
        <v>133</v>
      </c>
      <c r="B42" s="63" t="s">
        <v>187</v>
      </c>
      <c r="C42" s="66" t="s">
        <v>644</v>
      </c>
      <c r="D42" s="64"/>
      <c r="E42" s="48" t="str">
        <f t="shared" si="1"/>
        <v>（133）  １級造園施工管理技士</v>
      </c>
    </row>
    <row r="43" spans="1:5" ht="27" customHeight="1">
      <c r="A43" s="70" t="s">
        <v>924</v>
      </c>
      <c r="B43" s="71" t="s">
        <v>187</v>
      </c>
      <c r="C43" s="69" t="s">
        <v>925</v>
      </c>
      <c r="D43" s="406"/>
      <c r="E43" s="48" t="str">
        <f t="shared" si="1"/>
        <v>（13D）  １級造園施工管理技士補</v>
      </c>
    </row>
    <row r="44" spans="1:5" ht="27" customHeight="1">
      <c r="A44" s="65" t="s">
        <v>937</v>
      </c>
      <c r="B44" s="63" t="s">
        <v>187</v>
      </c>
      <c r="C44" s="66" t="s">
        <v>645</v>
      </c>
      <c r="D44" s="64"/>
      <c r="E44" s="48" t="str">
        <f t="shared" ref="E44:E87" si="2">"（"&amp;A44&amp;"）"&amp;"  "&amp;C44</f>
        <v>（234）  ２級造園施工管理技士</v>
      </c>
    </row>
    <row r="45" spans="1:5" ht="27" customHeight="1">
      <c r="A45" s="65" t="s">
        <v>1118</v>
      </c>
      <c r="B45" s="63" t="s">
        <v>187</v>
      </c>
      <c r="C45" s="66" t="s">
        <v>938</v>
      </c>
      <c r="D45" s="64"/>
      <c r="E45" s="48" t="str">
        <f t="shared" si="2"/>
        <v>（23E）  ２級造園施工管理技士補</v>
      </c>
    </row>
    <row r="46" spans="1:5" ht="27" customHeight="1">
      <c r="A46" s="86">
        <v>137</v>
      </c>
      <c r="B46" s="87" t="s">
        <v>161</v>
      </c>
      <c r="C46" s="78" t="s">
        <v>189</v>
      </c>
      <c r="D46" s="64"/>
      <c r="E46" s="48" t="str">
        <f t="shared" si="2"/>
        <v>（137）  １級建築士</v>
      </c>
    </row>
    <row r="47" spans="1:5" ht="27" customHeight="1">
      <c r="A47" s="86">
        <v>238</v>
      </c>
      <c r="B47" s="87" t="s">
        <v>161</v>
      </c>
      <c r="C47" s="78" t="s">
        <v>190</v>
      </c>
      <c r="D47" s="64"/>
      <c r="E47" s="48" t="str">
        <f t="shared" si="2"/>
        <v>（238）  ２級建築士</v>
      </c>
    </row>
    <row r="48" spans="1:5" ht="27" customHeight="1">
      <c r="A48" s="86">
        <v>239</v>
      </c>
      <c r="B48" s="87" t="s">
        <v>161</v>
      </c>
      <c r="C48" s="78" t="s">
        <v>192</v>
      </c>
      <c r="D48" s="64"/>
      <c r="E48" s="48" t="str">
        <f t="shared" si="2"/>
        <v>（239）  木造建築士</v>
      </c>
    </row>
    <row r="49" spans="1:5" ht="27" customHeight="1">
      <c r="A49" s="86">
        <v>141</v>
      </c>
      <c r="B49" s="87" t="s">
        <v>226</v>
      </c>
      <c r="C49" s="78" t="s">
        <v>744</v>
      </c>
      <c r="D49" s="64" t="s">
        <v>972</v>
      </c>
      <c r="E49" s="48" t="str">
        <f t="shared" si="2"/>
        <v>（141）  建設 ・ 総合技術監理（建設）</v>
      </c>
    </row>
    <row r="50" spans="1:5" s="73" customFormat="1" ht="27" customHeight="1">
      <c r="A50" s="67" t="s">
        <v>606</v>
      </c>
      <c r="B50" s="67" t="s">
        <v>243</v>
      </c>
      <c r="C50" s="67" t="s">
        <v>745</v>
      </c>
      <c r="D50" s="403"/>
      <c r="E50" s="48" t="str">
        <f t="shared" si="2"/>
        <v>（14A）  建設 ・ 総合技術監理(建設)　(解体資格無)</v>
      </c>
    </row>
    <row r="51" spans="1:5" ht="27" customHeight="1">
      <c r="A51" s="86">
        <v>142</v>
      </c>
      <c r="B51" s="87" t="s">
        <v>226</v>
      </c>
      <c r="C51" s="78" t="s">
        <v>227</v>
      </c>
      <c r="D51" s="64" t="s">
        <v>972</v>
      </c>
      <c r="E51" s="48" t="str">
        <f t="shared" si="2"/>
        <v>（142）  建設 「鋼構造及びコンクリート」 ・ 総合技術監理 （建設 「鋼構造及びコンクリート」 ）</v>
      </c>
    </row>
    <row r="52" spans="1:5" ht="27" customHeight="1">
      <c r="A52" s="67" t="s">
        <v>607</v>
      </c>
      <c r="B52" s="67" t="s">
        <v>243</v>
      </c>
      <c r="C52" s="74" t="s">
        <v>703</v>
      </c>
      <c r="D52" s="403"/>
      <c r="E52" s="48" t="str">
        <f t="shared" si="2"/>
        <v>（14B）  建設「鋼構造及びコンクリート」・総合技術監理(建設「鋼構造及びコンクリート」)　(解体資格無)</v>
      </c>
    </row>
    <row r="53" spans="1:5" ht="27" customHeight="1">
      <c r="A53" s="86">
        <v>143</v>
      </c>
      <c r="B53" s="87" t="s">
        <v>226</v>
      </c>
      <c r="C53" s="78" t="s">
        <v>228</v>
      </c>
      <c r="D53" s="64"/>
      <c r="E53" s="48" t="str">
        <f t="shared" si="2"/>
        <v>（143）  農業 「農業土木」 ・ 総合技術監理 （農業 「農業土木」 ）</v>
      </c>
    </row>
    <row r="54" spans="1:5" ht="27" customHeight="1">
      <c r="A54" s="86">
        <v>144</v>
      </c>
      <c r="B54" s="87" t="s">
        <v>226</v>
      </c>
      <c r="C54" s="78" t="s">
        <v>229</v>
      </c>
      <c r="D54" s="64"/>
      <c r="E54" s="48" t="str">
        <f t="shared" si="2"/>
        <v>（144）  電気電子 ・ 総合技術監理 （電気電子）</v>
      </c>
    </row>
    <row r="55" spans="1:5" ht="27" customHeight="1">
      <c r="A55" s="86">
        <v>145</v>
      </c>
      <c r="B55" s="87" t="s">
        <v>226</v>
      </c>
      <c r="C55" s="78" t="s">
        <v>230</v>
      </c>
      <c r="D55" s="64"/>
      <c r="E55" s="48" t="str">
        <f t="shared" si="2"/>
        <v>（145）  機械 ・ 総合技術監理 （機械）</v>
      </c>
    </row>
    <row r="56" spans="1:5" ht="27" customHeight="1">
      <c r="A56" s="86">
        <v>146</v>
      </c>
      <c r="B56" s="87" t="s">
        <v>226</v>
      </c>
      <c r="C56" s="78" t="s">
        <v>231</v>
      </c>
      <c r="D56" s="64"/>
      <c r="E56" s="48" t="str">
        <f t="shared" si="2"/>
        <v>（146）  機械 「流体工学」又は「熱工学」 ・ 総合技術監理 （機械 「流体工学」又は「熱工学」）</v>
      </c>
    </row>
    <row r="57" spans="1:5" ht="27" customHeight="1">
      <c r="A57" s="86">
        <v>147</v>
      </c>
      <c r="B57" s="87" t="s">
        <v>226</v>
      </c>
      <c r="C57" s="78" t="s">
        <v>232</v>
      </c>
      <c r="D57" s="64"/>
      <c r="E57" s="48" t="str">
        <f t="shared" si="2"/>
        <v>（147）  上下水道 ・ 総合技術監理 （上下水道）</v>
      </c>
    </row>
    <row r="58" spans="1:5" ht="27" customHeight="1">
      <c r="A58" s="86">
        <v>148</v>
      </c>
      <c r="B58" s="87" t="s">
        <v>226</v>
      </c>
      <c r="C58" s="78" t="s">
        <v>233</v>
      </c>
      <c r="D58" s="64"/>
      <c r="E58" s="48" t="str">
        <f t="shared" si="2"/>
        <v>（148）  上下水道 「上水道及び工業用水道」 ・ 総合技術監理 （上下水道 「上水道及び工業用水道」）</v>
      </c>
    </row>
    <row r="59" spans="1:5" ht="27" customHeight="1">
      <c r="A59" s="86">
        <v>149</v>
      </c>
      <c r="B59" s="87" t="s">
        <v>226</v>
      </c>
      <c r="C59" s="78" t="s">
        <v>234</v>
      </c>
      <c r="D59" s="64"/>
      <c r="E59" s="48" t="str">
        <f t="shared" si="2"/>
        <v>（149）  水産 「水産土木」 ・ 総合技術監理 （水産 「水産土木」）</v>
      </c>
    </row>
    <row r="60" spans="1:5" ht="27" customHeight="1">
      <c r="A60" s="86">
        <v>150</v>
      </c>
      <c r="B60" s="87" t="s">
        <v>226</v>
      </c>
      <c r="C60" s="78" t="s">
        <v>235</v>
      </c>
      <c r="D60" s="64"/>
      <c r="E60" s="48" t="str">
        <f t="shared" si="2"/>
        <v>（150）  森林 「林業」 ・ 総合技術監理 （森林 「林業」）</v>
      </c>
    </row>
    <row r="61" spans="1:5" ht="27" customHeight="1">
      <c r="A61" s="86">
        <v>151</v>
      </c>
      <c r="B61" s="87" t="s">
        <v>226</v>
      </c>
      <c r="C61" s="78" t="s">
        <v>236</v>
      </c>
      <c r="D61" s="64"/>
      <c r="E61" s="48" t="str">
        <f t="shared" si="2"/>
        <v>（151）  森林 「森林土木」 ・ 総合技術監理 （森林 「森林土木」）</v>
      </c>
    </row>
    <row r="62" spans="1:5" ht="27" customHeight="1">
      <c r="A62" s="86">
        <v>152</v>
      </c>
      <c r="B62" s="87" t="s">
        <v>226</v>
      </c>
      <c r="C62" s="78" t="s">
        <v>237</v>
      </c>
      <c r="D62" s="64"/>
      <c r="E62" s="48" t="str">
        <f t="shared" si="2"/>
        <v>（152）  衛生工学 ・ 総合技術監理 （衛生工学）</v>
      </c>
    </row>
    <row r="63" spans="1:5" ht="27" customHeight="1">
      <c r="A63" s="86">
        <v>153</v>
      </c>
      <c r="B63" s="87" t="s">
        <v>226</v>
      </c>
      <c r="C63" s="78" t="s">
        <v>238</v>
      </c>
      <c r="D63" s="64"/>
      <c r="E63" s="48" t="str">
        <f t="shared" si="2"/>
        <v>（153）  衛生工学 「水質管理」 ・ 総合技術監理 （衛生工学 「水質管理」）</v>
      </c>
    </row>
    <row r="64" spans="1:5" ht="27" customHeight="1">
      <c r="A64" s="86">
        <v>154</v>
      </c>
      <c r="B64" s="87" t="s">
        <v>226</v>
      </c>
      <c r="C64" s="78" t="s">
        <v>239</v>
      </c>
      <c r="D64" s="64"/>
      <c r="E64" s="48" t="str">
        <f t="shared" si="2"/>
        <v>（154）  衛生工学 「廃棄物管理」 ・ 総合技術監理 （衛生工学 「廃棄物管理」）</v>
      </c>
    </row>
    <row r="65" spans="1:5" ht="27" customHeight="1">
      <c r="A65" s="65">
        <v>155</v>
      </c>
      <c r="B65" s="63" t="s">
        <v>162</v>
      </c>
      <c r="C65" s="66" t="s">
        <v>646</v>
      </c>
      <c r="D65" s="64"/>
      <c r="E65" s="48" t="str">
        <f t="shared" si="2"/>
        <v>（155）  第１種電気工事士</v>
      </c>
    </row>
    <row r="66" spans="1:5" ht="27" customHeight="1">
      <c r="A66" s="65">
        <v>256</v>
      </c>
      <c r="B66" s="63" t="s">
        <v>162</v>
      </c>
      <c r="C66" s="66" t="s">
        <v>647</v>
      </c>
      <c r="D66" s="64"/>
      <c r="E66" s="48" t="str">
        <f t="shared" si="2"/>
        <v>（256）  第２種電気工事士（３年）</v>
      </c>
    </row>
    <row r="67" spans="1:5" ht="27" customHeight="1">
      <c r="A67" s="65">
        <v>258</v>
      </c>
      <c r="B67" s="63" t="s">
        <v>164</v>
      </c>
      <c r="C67" s="66" t="s">
        <v>193</v>
      </c>
      <c r="D67" s="64"/>
      <c r="E67" s="48" t="str">
        <f t="shared" si="2"/>
        <v>（258）  電気主任技術者　（第１種～第３種）（５年）</v>
      </c>
    </row>
    <row r="68" spans="1:5" ht="27" customHeight="1">
      <c r="A68" s="65">
        <v>259</v>
      </c>
      <c r="B68" s="63" t="s">
        <v>165</v>
      </c>
      <c r="C68" s="66" t="s">
        <v>194</v>
      </c>
      <c r="D68" s="64"/>
      <c r="E68" s="48" t="str">
        <f t="shared" si="2"/>
        <v>（259）  電気通信主任技術者（５年）</v>
      </c>
    </row>
    <row r="69" spans="1:5" ht="27" customHeight="1">
      <c r="A69" s="86" t="s">
        <v>747</v>
      </c>
      <c r="B69" s="87" t="s">
        <v>165</v>
      </c>
      <c r="C69" s="78" t="s">
        <v>748</v>
      </c>
      <c r="D69" s="75"/>
      <c r="E69" s="48" t="str">
        <f t="shared" si="2"/>
        <v>（235）  工事担任者（３年）</v>
      </c>
    </row>
    <row r="70" spans="1:5" ht="27" customHeight="1">
      <c r="A70" s="65">
        <v>265</v>
      </c>
      <c r="B70" s="63" t="s">
        <v>167</v>
      </c>
      <c r="C70" s="66" t="s">
        <v>195</v>
      </c>
      <c r="D70" s="64"/>
      <c r="E70" s="48" t="str">
        <f t="shared" si="2"/>
        <v>（265）  給水装置工事主任技術者（１年）</v>
      </c>
    </row>
    <row r="71" spans="1:5" ht="27" customHeight="1">
      <c r="A71" s="65">
        <v>168</v>
      </c>
      <c r="B71" s="63" t="s">
        <v>170</v>
      </c>
      <c r="C71" s="66" t="s">
        <v>196</v>
      </c>
      <c r="D71" s="64"/>
      <c r="E71" s="48" t="str">
        <f t="shared" si="2"/>
        <v>（168）  甲種 消防設備士</v>
      </c>
    </row>
    <row r="72" spans="1:5" ht="27" customHeight="1">
      <c r="A72" s="65">
        <v>169</v>
      </c>
      <c r="B72" s="63" t="s">
        <v>170</v>
      </c>
      <c r="C72" s="66" t="s">
        <v>197</v>
      </c>
      <c r="D72" s="64"/>
      <c r="E72" s="48" t="str">
        <f t="shared" si="2"/>
        <v>（169）  乙種 消防設備士</v>
      </c>
    </row>
    <row r="73" spans="1:5" ht="27" customHeight="1">
      <c r="A73" s="65">
        <v>171</v>
      </c>
      <c r="B73" s="63" t="s">
        <v>198</v>
      </c>
      <c r="C73" s="66" t="s">
        <v>199</v>
      </c>
      <c r="D73" s="64"/>
      <c r="E73" s="48" t="str">
        <f t="shared" si="2"/>
        <v>（171）  建築大工（１級）</v>
      </c>
    </row>
    <row r="74" spans="1:5" ht="27" customHeight="1">
      <c r="A74" s="65">
        <v>271</v>
      </c>
      <c r="B74" s="63" t="s">
        <v>198</v>
      </c>
      <c r="C74" s="66" t="s">
        <v>200</v>
      </c>
      <c r="D74" s="64"/>
      <c r="E74" s="48" t="str">
        <f t="shared" si="2"/>
        <v>（271）  建築大工（２級）（３年）</v>
      </c>
    </row>
    <row r="75" spans="1:5" ht="27" customHeight="1">
      <c r="A75" s="65" t="s">
        <v>590</v>
      </c>
      <c r="B75" s="63" t="s">
        <v>198</v>
      </c>
      <c r="C75" s="66" t="s">
        <v>201</v>
      </c>
      <c r="D75" s="64"/>
      <c r="E75" s="48" t="str">
        <f t="shared" si="2"/>
        <v>（164）  型枠施工(１級)</v>
      </c>
    </row>
    <row r="76" spans="1:5" ht="27" customHeight="1">
      <c r="A76" s="65" t="s">
        <v>591</v>
      </c>
      <c r="B76" s="63" t="s">
        <v>198</v>
      </c>
      <c r="C76" s="66" t="s">
        <v>202</v>
      </c>
      <c r="D76" s="64"/>
      <c r="E76" s="48" t="str">
        <f t="shared" si="2"/>
        <v>（264）  型枠施工(２級)(３年)</v>
      </c>
    </row>
    <row r="77" spans="1:5" ht="27" customHeight="1">
      <c r="A77" s="65">
        <v>172</v>
      </c>
      <c r="B77" s="63" t="s">
        <v>198</v>
      </c>
      <c r="C77" s="66" t="s">
        <v>203</v>
      </c>
      <c r="D77" s="64"/>
      <c r="E77" s="48" t="str">
        <f t="shared" si="2"/>
        <v>（172）  左官（１級）</v>
      </c>
    </row>
    <row r="78" spans="1:5" ht="27" customHeight="1">
      <c r="A78" s="65">
        <v>272</v>
      </c>
      <c r="B78" s="63" t="s">
        <v>198</v>
      </c>
      <c r="C78" s="66" t="s">
        <v>204</v>
      </c>
      <c r="D78" s="64"/>
      <c r="E78" s="48" t="str">
        <f t="shared" si="2"/>
        <v>（272）  左官（２級）（３年）</v>
      </c>
    </row>
    <row r="79" spans="1:5" ht="27" customHeight="1">
      <c r="A79" s="65" t="s">
        <v>592</v>
      </c>
      <c r="B79" s="63" t="s">
        <v>198</v>
      </c>
      <c r="C79" s="66" t="s">
        <v>205</v>
      </c>
      <c r="D79" s="64"/>
      <c r="E79" s="48" t="str">
        <f t="shared" si="2"/>
        <v>（157）  とび・とび工(１級)</v>
      </c>
    </row>
    <row r="80" spans="1:5" ht="27" customHeight="1">
      <c r="A80" s="65" t="s">
        <v>593</v>
      </c>
      <c r="B80" s="63" t="s">
        <v>198</v>
      </c>
      <c r="C80" s="66" t="s">
        <v>206</v>
      </c>
      <c r="D80" s="64" t="s">
        <v>746</v>
      </c>
      <c r="E80" s="48" t="str">
        <f t="shared" si="2"/>
        <v>（257）  とび・とび工（２級）（３年）</v>
      </c>
    </row>
    <row r="81" spans="1:5" ht="27" customHeight="1">
      <c r="A81" s="67" t="s">
        <v>608</v>
      </c>
      <c r="B81" s="67" t="s">
        <v>155</v>
      </c>
      <c r="C81" s="67" t="s">
        <v>704</v>
      </c>
      <c r="D81" s="403"/>
      <c r="E81" s="48" t="str">
        <f t="shared" si="2"/>
        <v>（25B）  とび・とび工(２級)(３年)　(解体資格無)</v>
      </c>
    </row>
    <row r="82" spans="1:5" ht="27" customHeight="1">
      <c r="A82" s="65" t="s">
        <v>594</v>
      </c>
      <c r="B82" s="63" t="s">
        <v>198</v>
      </c>
      <c r="C82" s="66" t="s">
        <v>519</v>
      </c>
      <c r="D82" s="64"/>
      <c r="E82" s="48" t="str">
        <f t="shared" si="2"/>
        <v>（173）  コンクリート圧送施工（１級）</v>
      </c>
    </row>
    <row r="83" spans="1:5" ht="27" customHeight="1">
      <c r="A83" s="65" t="s">
        <v>595</v>
      </c>
      <c r="B83" s="63" t="s">
        <v>198</v>
      </c>
      <c r="C83" s="66" t="s">
        <v>207</v>
      </c>
      <c r="D83" s="64"/>
      <c r="E83" s="48" t="str">
        <f t="shared" si="2"/>
        <v>（273）  コンクリート圧送施工（２級）（３年）</v>
      </c>
    </row>
    <row r="84" spans="1:5" ht="27" customHeight="1">
      <c r="A84" s="65">
        <v>166</v>
      </c>
      <c r="B84" s="63" t="s">
        <v>198</v>
      </c>
      <c r="C84" s="66" t="s">
        <v>208</v>
      </c>
      <c r="D84" s="64"/>
      <c r="E84" s="48" t="str">
        <f t="shared" si="2"/>
        <v>（166）  ウェルポイント施工（１級）</v>
      </c>
    </row>
    <row r="85" spans="1:5" ht="27" customHeight="1">
      <c r="A85" s="65">
        <v>266</v>
      </c>
      <c r="B85" s="63" t="s">
        <v>198</v>
      </c>
      <c r="C85" s="66" t="s">
        <v>209</v>
      </c>
      <c r="D85" s="64"/>
      <c r="E85" s="48" t="str">
        <f t="shared" si="2"/>
        <v>（266）  ウェルポイント施工（２級）（３年）</v>
      </c>
    </row>
    <row r="86" spans="1:5" ht="27" customHeight="1">
      <c r="A86" s="65">
        <v>174</v>
      </c>
      <c r="B86" s="63" t="s">
        <v>198</v>
      </c>
      <c r="C86" s="66" t="s">
        <v>520</v>
      </c>
      <c r="D86" s="64"/>
      <c r="E86" s="48" t="str">
        <f t="shared" si="2"/>
        <v>（174）  冷凍空気調和機器施工・空気調和設備配管（１級）</v>
      </c>
    </row>
    <row r="87" spans="1:5" ht="27" customHeight="1">
      <c r="A87" s="65">
        <v>274</v>
      </c>
      <c r="B87" s="63" t="s">
        <v>198</v>
      </c>
      <c r="C87" s="66" t="s">
        <v>521</v>
      </c>
      <c r="D87" s="64"/>
      <c r="E87" s="48" t="str">
        <f t="shared" si="2"/>
        <v>（274）  冷凍空気調和機器施工・空気調和設備配管（２級）（３年）</v>
      </c>
    </row>
    <row r="88" spans="1:5" ht="27" customHeight="1">
      <c r="A88" s="65">
        <v>175</v>
      </c>
      <c r="B88" s="63" t="s">
        <v>198</v>
      </c>
      <c r="C88" s="66" t="s">
        <v>210</v>
      </c>
      <c r="D88" s="64"/>
      <c r="E88" s="48" t="str">
        <f t="shared" ref="E88:E150" si="3">"（"&amp;A88&amp;"）"&amp;"  "&amp;C88</f>
        <v>（175）  給排水衛生設備配管（１級）</v>
      </c>
    </row>
    <row r="89" spans="1:5" ht="27" customHeight="1">
      <c r="A89" s="65">
        <v>275</v>
      </c>
      <c r="B89" s="63" t="s">
        <v>198</v>
      </c>
      <c r="C89" s="66" t="s">
        <v>523</v>
      </c>
      <c r="D89" s="64"/>
      <c r="E89" s="48" t="str">
        <f t="shared" si="3"/>
        <v>（275）  給排水衛生設備配管（２級）（３年）</v>
      </c>
    </row>
    <row r="90" spans="1:5" ht="27" customHeight="1">
      <c r="A90" s="65">
        <v>176</v>
      </c>
      <c r="B90" s="63" t="s">
        <v>198</v>
      </c>
      <c r="C90" s="66" t="s">
        <v>522</v>
      </c>
      <c r="D90" s="64"/>
      <c r="E90" s="48" t="str">
        <f t="shared" si="3"/>
        <v>（176）  配管・配管工（１級）</v>
      </c>
    </row>
    <row r="91" spans="1:5" ht="27" customHeight="1">
      <c r="A91" s="65">
        <v>276</v>
      </c>
      <c r="B91" s="63" t="s">
        <v>198</v>
      </c>
      <c r="C91" s="66" t="s">
        <v>524</v>
      </c>
      <c r="D91" s="64"/>
      <c r="E91" s="48" t="str">
        <f t="shared" si="3"/>
        <v>（276）  配管・配管工（２級）（３年）</v>
      </c>
    </row>
    <row r="92" spans="1:5" ht="27" customHeight="1">
      <c r="A92" s="65" t="s">
        <v>596</v>
      </c>
      <c r="B92" s="63" t="s">
        <v>198</v>
      </c>
      <c r="C92" s="66" t="s">
        <v>525</v>
      </c>
      <c r="D92" s="64"/>
      <c r="E92" s="48" t="str">
        <f t="shared" si="3"/>
        <v>（170）  建築板金「ダクト板金作業」(１級)</v>
      </c>
    </row>
    <row r="93" spans="1:5" ht="27" customHeight="1">
      <c r="A93" s="65" t="s">
        <v>597</v>
      </c>
      <c r="B93" s="63" t="s">
        <v>198</v>
      </c>
      <c r="C93" s="66" t="s">
        <v>526</v>
      </c>
      <c r="D93" s="64"/>
      <c r="E93" s="48" t="str">
        <f t="shared" si="3"/>
        <v>（270）  建築板金「ダクト板金作業」（２級）（３年）</v>
      </c>
    </row>
    <row r="94" spans="1:5" ht="27" customHeight="1">
      <c r="A94" s="65">
        <v>177</v>
      </c>
      <c r="B94" s="63" t="s">
        <v>198</v>
      </c>
      <c r="C94" s="66" t="s">
        <v>156</v>
      </c>
      <c r="D94" s="64"/>
      <c r="E94" s="48" t="str">
        <f t="shared" si="3"/>
        <v>（177）  タイル張り・タイル張り工（１級）</v>
      </c>
    </row>
    <row r="95" spans="1:5" ht="27" customHeight="1">
      <c r="A95" s="65">
        <v>277</v>
      </c>
      <c r="B95" s="63" t="s">
        <v>198</v>
      </c>
      <c r="C95" s="66" t="s">
        <v>157</v>
      </c>
      <c r="D95" s="64"/>
      <c r="E95" s="48" t="str">
        <f t="shared" si="3"/>
        <v>（277）  タイル張り・タイル張り工（２級）（３年）</v>
      </c>
    </row>
    <row r="96" spans="1:5" ht="27" customHeight="1">
      <c r="A96" s="65">
        <v>178</v>
      </c>
      <c r="B96" s="63" t="s">
        <v>198</v>
      </c>
      <c r="C96" s="66" t="s">
        <v>527</v>
      </c>
      <c r="D96" s="64"/>
      <c r="E96" s="48" t="str">
        <f t="shared" si="3"/>
        <v>（178）  築炉・築炉工（１級）・れんが積み</v>
      </c>
    </row>
    <row r="97" spans="1:5" ht="27" customHeight="1">
      <c r="A97" s="65">
        <v>278</v>
      </c>
      <c r="B97" s="63" t="s">
        <v>198</v>
      </c>
      <c r="C97" s="66" t="s">
        <v>528</v>
      </c>
      <c r="D97" s="64"/>
      <c r="E97" s="48" t="str">
        <f t="shared" si="3"/>
        <v>（278）  築炉・築炉工（２級）（３年）</v>
      </c>
    </row>
    <row r="98" spans="1:5" ht="27" customHeight="1">
      <c r="A98" s="65">
        <v>179</v>
      </c>
      <c r="B98" s="63" t="s">
        <v>198</v>
      </c>
      <c r="C98" s="66" t="s">
        <v>650</v>
      </c>
      <c r="D98" s="64"/>
      <c r="E98" s="48" t="str">
        <f t="shared" si="3"/>
        <v>（179）  ブロック建築・ブロック建築工・コンクリート積みブロック施工（１級）</v>
      </c>
    </row>
    <row r="99" spans="1:5" ht="27" customHeight="1">
      <c r="A99" s="65">
        <v>279</v>
      </c>
      <c r="B99" s="63" t="s">
        <v>198</v>
      </c>
      <c r="C99" s="66" t="s">
        <v>651</v>
      </c>
      <c r="D99" s="64"/>
      <c r="E99" s="48" t="str">
        <f t="shared" si="3"/>
        <v>（279）  ブロック建築・ブロック建築工・コンクリート積みブロック施工（２級）（３年）</v>
      </c>
    </row>
    <row r="100" spans="1:5" ht="27" customHeight="1">
      <c r="A100" s="65">
        <v>180</v>
      </c>
      <c r="B100" s="63" t="s">
        <v>198</v>
      </c>
      <c r="C100" s="66" t="s">
        <v>158</v>
      </c>
      <c r="D100" s="64"/>
      <c r="E100" s="48" t="str">
        <f t="shared" si="3"/>
        <v>（180）  石工・石材施工・石積み（１級）</v>
      </c>
    </row>
    <row r="101" spans="1:5" ht="27" customHeight="1">
      <c r="A101" s="65">
        <v>280</v>
      </c>
      <c r="B101" s="63" t="s">
        <v>198</v>
      </c>
      <c r="C101" s="66" t="s">
        <v>159</v>
      </c>
      <c r="D101" s="64"/>
      <c r="E101" s="48" t="str">
        <f t="shared" si="3"/>
        <v>（280）  石工・石材施工・石積み（２級）（３年）</v>
      </c>
    </row>
    <row r="102" spans="1:5" ht="27" customHeight="1">
      <c r="A102" s="65">
        <v>181</v>
      </c>
      <c r="B102" s="63" t="s">
        <v>198</v>
      </c>
      <c r="C102" s="66" t="s">
        <v>529</v>
      </c>
      <c r="D102" s="64"/>
      <c r="E102" s="48" t="str">
        <f t="shared" si="3"/>
        <v>（181）  鉄工・製罐（１級）</v>
      </c>
    </row>
    <row r="103" spans="1:5" ht="27" customHeight="1">
      <c r="A103" s="65">
        <v>281</v>
      </c>
      <c r="B103" s="63" t="s">
        <v>198</v>
      </c>
      <c r="C103" s="66" t="s">
        <v>530</v>
      </c>
      <c r="D103" s="64"/>
      <c r="E103" s="48" t="str">
        <f t="shared" si="3"/>
        <v>（281）  鉄工・製罐（２級）（３年）</v>
      </c>
    </row>
    <row r="104" spans="1:5" ht="27" customHeight="1">
      <c r="A104" s="65">
        <v>182</v>
      </c>
      <c r="B104" s="63" t="s">
        <v>198</v>
      </c>
      <c r="C104" s="66" t="s">
        <v>531</v>
      </c>
      <c r="D104" s="64"/>
      <c r="E104" s="48" t="str">
        <f t="shared" si="3"/>
        <v>（182）  鉄筋組立て・鉄筋施工（１級）</v>
      </c>
    </row>
    <row r="105" spans="1:5" ht="27" customHeight="1">
      <c r="A105" s="65">
        <v>282</v>
      </c>
      <c r="B105" s="63" t="s">
        <v>198</v>
      </c>
      <c r="C105" s="66" t="s">
        <v>533</v>
      </c>
      <c r="D105" s="64"/>
      <c r="E105" s="48" t="str">
        <f t="shared" si="3"/>
        <v>（282）  鉄筋組立て・鉄筋施工（２級）（３年）</v>
      </c>
    </row>
    <row r="106" spans="1:5" ht="27" customHeight="1">
      <c r="A106" s="65">
        <v>183</v>
      </c>
      <c r="B106" s="63" t="s">
        <v>198</v>
      </c>
      <c r="C106" s="66" t="s">
        <v>160</v>
      </c>
      <c r="D106" s="64"/>
      <c r="E106" s="48" t="str">
        <f t="shared" si="3"/>
        <v>（183）  工場板金（１級）</v>
      </c>
    </row>
    <row r="107" spans="1:5" ht="27" customHeight="1">
      <c r="A107" s="65">
        <v>283</v>
      </c>
      <c r="B107" s="63" t="s">
        <v>198</v>
      </c>
      <c r="C107" s="66" t="s">
        <v>532</v>
      </c>
      <c r="D107" s="64"/>
      <c r="E107" s="48" t="str">
        <f t="shared" si="3"/>
        <v>（283）  工場板金（２級）（３年）</v>
      </c>
    </row>
    <row r="108" spans="1:5" ht="27" customHeight="1">
      <c r="A108" s="65">
        <v>184</v>
      </c>
      <c r="B108" s="63" t="s">
        <v>198</v>
      </c>
      <c r="C108" s="66" t="s">
        <v>648</v>
      </c>
      <c r="D108" s="64"/>
      <c r="E108" s="48" t="str">
        <f t="shared" si="3"/>
        <v>（184）  板金・建築板金・板金工（１級）</v>
      </c>
    </row>
    <row r="109" spans="1:5" ht="27" customHeight="1">
      <c r="A109" s="65">
        <v>284</v>
      </c>
      <c r="B109" s="63" t="s">
        <v>198</v>
      </c>
      <c r="C109" s="66" t="s">
        <v>649</v>
      </c>
      <c r="D109" s="64"/>
      <c r="E109" s="48" t="str">
        <f t="shared" si="3"/>
        <v>（284）  板金・建築板金・板金工（２級）（３年）</v>
      </c>
    </row>
    <row r="110" spans="1:5" ht="27" customHeight="1">
      <c r="A110" s="65">
        <v>185</v>
      </c>
      <c r="B110" s="63" t="s">
        <v>198</v>
      </c>
      <c r="C110" s="66" t="s">
        <v>163</v>
      </c>
      <c r="D110" s="64"/>
      <c r="E110" s="48" t="str">
        <f t="shared" si="3"/>
        <v>（185）  板金・板金工・打出し板金（１級）</v>
      </c>
    </row>
    <row r="111" spans="1:5" ht="27" customHeight="1">
      <c r="A111" s="65">
        <v>285</v>
      </c>
      <c r="B111" s="63" t="s">
        <v>198</v>
      </c>
      <c r="C111" s="66" t="s">
        <v>534</v>
      </c>
      <c r="D111" s="64"/>
      <c r="E111" s="48" t="str">
        <f t="shared" si="3"/>
        <v>（285）  板金・板金工・打出し板金（２級）（３年）</v>
      </c>
    </row>
    <row r="112" spans="1:5" ht="27" customHeight="1">
      <c r="A112" s="65">
        <v>186</v>
      </c>
      <c r="B112" s="63" t="s">
        <v>198</v>
      </c>
      <c r="C112" s="66" t="s">
        <v>166</v>
      </c>
      <c r="D112" s="64"/>
      <c r="E112" s="48" t="str">
        <f t="shared" si="3"/>
        <v>（186）  かわらぶき・スレート施工（１級）</v>
      </c>
    </row>
    <row r="113" spans="1:5" ht="27" customHeight="1">
      <c r="A113" s="65">
        <v>286</v>
      </c>
      <c r="B113" s="63" t="s">
        <v>198</v>
      </c>
      <c r="C113" s="66" t="s">
        <v>168</v>
      </c>
      <c r="D113" s="64"/>
      <c r="E113" s="48" t="str">
        <f t="shared" si="3"/>
        <v>（286）  かわらぶき・スレート施工（２級）（３年）</v>
      </c>
    </row>
    <row r="114" spans="1:5" ht="27" customHeight="1">
      <c r="A114" s="65">
        <v>187</v>
      </c>
      <c r="B114" s="63" t="s">
        <v>198</v>
      </c>
      <c r="C114" s="66" t="s">
        <v>169</v>
      </c>
      <c r="D114" s="64"/>
      <c r="E114" s="48" t="str">
        <f t="shared" si="3"/>
        <v>（187）  ガラス施工（１級）</v>
      </c>
    </row>
    <row r="115" spans="1:5" ht="27" customHeight="1">
      <c r="A115" s="65">
        <v>287</v>
      </c>
      <c r="B115" s="63" t="s">
        <v>198</v>
      </c>
      <c r="C115" s="66" t="s">
        <v>171</v>
      </c>
      <c r="D115" s="64"/>
      <c r="E115" s="48" t="str">
        <f t="shared" si="3"/>
        <v>（287）  ガラス施工（２級）（３年）</v>
      </c>
    </row>
    <row r="116" spans="1:5" ht="27" customHeight="1">
      <c r="A116" s="65">
        <v>188</v>
      </c>
      <c r="B116" s="63" t="s">
        <v>198</v>
      </c>
      <c r="C116" s="66" t="s">
        <v>172</v>
      </c>
      <c r="D116" s="64"/>
      <c r="E116" s="48" t="str">
        <f t="shared" si="3"/>
        <v>（188）  塗装・木工塗装・木工塗装工（１級）</v>
      </c>
    </row>
    <row r="117" spans="1:5" ht="27" customHeight="1">
      <c r="A117" s="65">
        <v>288</v>
      </c>
      <c r="B117" s="63" t="s">
        <v>198</v>
      </c>
      <c r="C117" s="66" t="s">
        <v>173</v>
      </c>
      <c r="D117" s="64"/>
      <c r="E117" s="48" t="str">
        <f t="shared" si="3"/>
        <v>（288）  塗装・木工塗装・木工塗装工（２級）（３年）</v>
      </c>
    </row>
    <row r="118" spans="1:5" ht="27" customHeight="1">
      <c r="A118" s="65">
        <v>189</v>
      </c>
      <c r="B118" s="63" t="s">
        <v>198</v>
      </c>
      <c r="C118" s="66" t="s">
        <v>174</v>
      </c>
      <c r="D118" s="64"/>
      <c r="E118" s="48" t="str">
        <f t="shared" si="3"/>
        <v>（189）  建築塗装・建築塗装工（１級）</v>
      </c>
    </row>
    <row r="119" spans="1:5" ht="27" customHeight="1">
      <c r="A119" s="65">
        <v>289</v>
      </c>
      <c r="B119" s="63" t="s">
        <v>198</v>
      </c>
      <c r="C119" s="66" t="s">
        <v>212</v>
      </c>
      <c r="D119" s="64"/>
      <c r="E119" s="48" t="str">
        <f t="shared" si="3"/>
        <v>（289）  建築塗装・建築塗装工（２級）（３年）</v>
      </c>
    </row>
    <row r="120" spans="1:5" ht="27" customHeight="1">
      <c r="A120" s="65">
        <v>190</v>
      </c>
      <c r="B120" s="63" t="s">
        <v>198</v>
      </c>
      <c r="C120" s="66" t="s">
        <v>175</v>
      </c>
      <c r="D120" s="64"/>
      <c r="E120" s="48" t="str">
        <f t="shared" si="3"/>
        <v>（190）  金属塗装・金属塗装工（１級）</v>
      </c>
    </row>
    <row r="121" spans="1:5" ht="27" customHeight="1">
      <c r="A121" s="65">
        <v>290</v>
      </c>
      <c r="B121" s="63" t="s">
        <v>198</v>
      </c>
      <c r="C121" s="66" t="s">
        <v>213</v>
      </c>
      <c r="D121" s="64"/>
      <c r="E121" s="48" t="str">
        <f t="shared" si="3"/>
        <v>（290）  金属塗装・金属塗装工（２級）（３年）</v>
      </c>
    </row>
    <row r="122" spans="1:5" ht="27" customHeight="1">
      <c r="A122" s="65">
        <v>191</v>
      </c>
      <c r="B122" s="63" t="s">
        <v>198</v>
      </c>
      <c r="C122" s="66" t="s">
        <v>176</v>
      </c>
      <c r="D122" s="64"/>
      <c r="E122" s="48" t="str">
        <f t="shared" si="3"/>
        <v>（191）  噴霧塗装（１級）</v>
      </c>
    </row>
    <row r="123" spans="1:5" ht="27" customHeight="1">
      <c r="A123" s="65">
        <v>291</v>
      </c>
      <c r="B123" s="63" t="s">
        <v>198</v>
      </c>
      <c r="C123" s="66" t="s">
        <v>177</v>
      </c>
      <c r="D123" s="64"/>
      <c r="E123" s="48" t="str">
        <f t="shared" si="3"/>
        <v>（291）  噴霧塗装（２級）（３年）</v>
      </c>
    </row>
    <row r="124" spans="1:5" ht="27" customHeight="1">
      <c r="A124" s="65">
        <v>167</v>
      </c>
      <c r="B124" s="63" t="s">
        <v>198</v>
      </c>
      <c r="C124" s="66" t="s">
        <v>535</v>
      </c>
      <c r="D124" s="64"/>
      <c r="E124" s="48" t="str">
        <f t="shared" si="3"/>
        <v>（167）  路面標示施工</v>
      </c>
    </row>
    <row r="125" spans="1:5" ht="27" customHeight="1">
      <c r="A125" s="65">
        <v>192</v>
      </c>
      <c r="B125" s="63" t="s">
        <v>198</v>
      </c>
      <c r="C125" s="66" t="s">
        <v>178</v>
      </c>
      <c r="D125" s="64"/>
      <c r="E125" s="48" t="str">
        <f t="shared" si="3"/>
        <v>（192）  畳製作・畳工（１級）</v>
      </c>
    </row>
    <row r="126" spans="1:5" ht="27" customHeight="1">
      <c r="A126" s="65">
        <v>292</v>
      </c>
      <c r="B126" s="63" t="s">
        <v>198</v>
      </c>
      <c r="C126" s="66" t="s">
        <v>179</v>
      </c>
      <c r="D126" s="64"/>
      <c r="E126" s="48" t="str">
        <f t="shared" si="3"/>
        <v>（292）  畳製作・畳工（２級）（３年）</v>
      </c>
    </row>
    <row r="127" spans="1:5" ht="27" customHeight="1">
      <c r="A127" s="65">
        <v>193</v>
      </c>
      <c r="B127" s="63" t="s">
        <v>198</v>
      </c>
      <c r="C127" s="66" t="s">
        <v>536</v>
      </c>
      <c r="D127" s="64"/>
      <c r="E127" s="48" t="str">
        <f t="shared" si="3"/>
        <v>（193）  内装仕上げ施工・カーテン施工・天井仕上げ施工・床仕上げ施工・表装・表具・表具工（１級）</v>
      </c>
    </row>
    <row r="128" spans="1:5" ht="27" customHeight="1">
      <c r="A128" s="65">
        <v>293</v>
      </c>
      <c r="B128" s="63" t="s">
        <v>198</v>
      </c>
      <c r="C128" s="66" t="s">
        <v>537</v>
      </c>
      <c r="D128" s="64"/>
      <c r="E128" s="48" t="str">
        <f t="shared" si="3"/>
        <v>（293）  内装仕上げ施工・カーテン施工・天井仕上げ施工・床仕上げ施工・表装・表具・表具工（２級）（３年）</v>
      </c>
    </row>
    <row r="129" spans="1:5" ht="27" customHeight="1">
      <c r="A129" s="65">
        <v>194</v>
      </c>
      <c r="B129" s="63" t="s">
        <v>198</v>
      </c>
      <c r="C129" s="66" t="s">
        <v>214</v>
      </c>
      <c r="D129" s="64"/>
      <c r="E129" s="48" t="str">
        <f t="shared" si="3"/>
        <v>（194）  熱絶縁施工（１級）</v>
      </c>
    </row>
    <row r="130" spans="1:5" ht="27" customHeight="1">
      <c r="A130" s="65">
        <v>294</v>
      </c>
      <c r="B130" s="63" t="s">
        <v>198</v>
      </c>
      <c r="C130" s="66" t="s">
        <v>215</v>
      </c>
      <c r="D130" s="64"/>
      <c r="E130" s="48" t="str">
        <f t="shared" si="3"/>
        <v>（294）  熱絶縁施工（２級）（３年）</v>
      </c>
    </row>
    <row r="131" spans="1:5" ht="27" customHeight="1">
      <c r="A131" s="65">
        <v>195</v>
      </c>
      <c r="B131" s="63" t="s">
        <v>198</v>
      </c>
      <c r="C131" s="66" t="s">
        <v>538</v>
      </c>
      <c r="D131" s="64"/>
      <c r="E131" s="48" t="str">
        <f t="shared" si="3"/>
        <v>（195）  建具製作・建具工・木工・カーテンウォール施工・サッシ施工（１級）</v>
      </c>
    </row>
    <row r="132" spans="1:5" ht="27" customHeight="1">
      <c r="A132" s="65">
        <v>295</v>
      </c>
      <c r="B132" s="63" t="s">
        <v>198</v>
      </c>
      <c r="C132" s="66" t="s">
        <v>539</v>
      </c>
      <c r="D132" s="64"/>
      <c r="E132" s="48" t="str">
        <f t="shared" si="3"/>
        <v>（295）  建具製作・建具工・木工・カーテンウォール施工・サッシ施工（２級）（３年）</v>
      </c>
    </row>
    <row r="133" spans="1:5" ht="27" customHeight="1">
      <c r="A133" s="65">
        <v>196</v>
      </c>
      <c r="B133" s="63" t="s">
        <v>198</v>
      </c>
      <c r="C133" s="66" t="s">
        <v>216</v>
      </c>
      <c r="D133" s="64"/>
      <c r="E133" s="48" t="str">
        <f t="shared" si="3"/>
        <v>（196）  造園（１級）</v>
      </c>
    </row>
    <row r="134" spans="1:5" ht="27" customHeight="1">
      <c r="A134" s="65">
        <v>296</v>
      </c>
      <c r="B134" s="63" t="s">
        <v>198</v>
      </c>
      <c r="C134" s="66" t="s">
        <v>217</v>
      </c>
      <c r="D134" s="64"/>
      <c r="E134" s="48" t="str">
        <f t="shared" si="3"/>
        <v>（296）  造園（２級）（３年）</v>
      </c>
    </row>
    <row r="135" spans="1:5" ht="27" customHeight="1">
      <c r="A135" s="65">
        <v>197</v>
      </c>
      <c r="B135" s="63" t="s">
        <v>198</v>
      </c>
      <c r="C135" s="66" t="s">
        <v>218</v>
      </c>
      <c r="D135" s="64"/>
      <c r="E135" s="48" t="str">
        <f t="shared" si="3"/>
        <v>（197）  防水施工（１級）</v>
      </c>
    </row>
    <row r="136" spans="1:5" ht="27" customHeight="1">
      <c r="A136" s="65">
        <v>297</v>
      </c>
      <c r="B136" s="63" t="s">
        <v>198</v>
      </c>
      <c r="C136" s="66" t="s">
        <v>219</v>
      </c>
      <c r="D136" s="64"/>
      <c r="E136" s="48" t="str">
        <f t="shared" si="3"/>
        <v>（297）  防水施工（２級）（３年）</v>
      </c>
    </row>
    <row r="137" spans="1:5" ht="27" customHeight="1">
      <c r="A137" s="65">
        <v>198</v>
      </c>
      <c r="B137" s="63" t="s">
        <v>198</v>
      </c>
      <c r="C137" s="66" t="s">
        <v>220</v>
      </c>
      <c r="D137" s="64"/>
      <c r="E137" s="48" t="str">
        <f t="shared" si="3"/>
        <v>（198）  さく井（１級）</v>
      </c>
    </row>
    <row r="138" spans="1:5" ht="27" customHeight="1">
      <c r="A138" s="65">
        <v>298</v>
      </c>
      <c r="B138" s="63" t="s">
        <v>155</v>
      </c>
      <c r="C138" s="66" t="s">
        <v>221</v>
      </c>
      <c r="D138" s="64"/>
      <c r="E138" s="48" t="str">
        <f t="shared" si="3"/>
        <v>（298）  さく井（２級）（３年）</v>
      </c>
    </row>
    <row r="139" spans="1:5" ht="27" customHeight="1">
      <c r="A139" s="405" t="s">
        <v>1145</v>
      </c>
      <c r="B139" s="63"/>
      <c r="C139" s="66" t="s">
        <v>222</v>
      </c>
      <c r="D139" s="64"/>
      <c r="E139" s="48" t="str">
        <f t="shared" si="3"/>
        <v>（061）  地すべり防止工事士（１年）</v>
      </c>
    </row>
    <row r="140" spans="1:5" ht="27" customHeight="1">
      <c r="A140" s="404" t="s">
        <v>609</v>
      </c>
      <c r="B140" s="85"/>
      <c r="C140" s="85" t="s">
        <v>540</v>
      </c>
      <c r="D140" s="64"/>
      <c r="E140" s="48" t="str">
        <f t="shared" si="3"/>
        <v>（040）  基礎ぐい工事</v>
      </c>
    </row>
    <row r="141" spans="1:5" ht="27" customHeight="1">
      <c r="A141" s="405" t="s">
        <v>1146</v>
      </c>
      <c r="B141" s="63"/>
      <c r="C141" s="66" t="s">
        <v>223</v>
      </c>
      <c r="D141" s="64"/>
      <c r="E141" s="48" t="str">
        <f t="shared" si="3"/>
        <v>（062）  建築設備士（１年）</v>
      </c>
    </row>
    <row r="142" spans="1:5" ht="27" customHeight="1">
      <c r="A142" s="405" t="s">
        <v>1147</v>
      </c>
      <c r="B142" s="63"/>
      <c r="C142" s="66" t="s">
        <v>224</v>
      </c>
      <c r="D142" s="64"/>
      <c r="E142" s="48" t="str">
        <f t="shared" si="3"/>
        <v>（063）  計装士（１年）</v>
      </c>
    </row>
    <row r="143" spans="1:5" ht="27" customHeight="1">
      <c r="A143" s="404" t="s">
        <v>610</v>
      </c>
      <c r="B143" s="85"/>
      <c r="C143" s="85" t="s">
        <v>541</v>
      </c>
      <c r="D143" s="64" t="s">
        <v>973</v>
      </c>
      <c r="E143" s="48" t="str">
        <f t="shared" si="3"/>
        <v>（060）  解体工事</v>
      </c>
    </row>
    <row r="144" spans="1:5" ht="27" customHeight="1">
      <c r="A144" s="405" t="s">
        <v>749</v>
      </c>
      <c r="B144" s="63" t="s">
        <v>225</v>
      </c>
      <c r="C144" s="66" t="s">
        <v>225</v>
      </c>
      <c r="D144" s="64"/>
      <c r="E144" s="48" t="str">
        <f t="shared" si="3"/>
        <v>（036）  基幹技能者</v>
      </c>
    </row>
    <row r="145" spans="1:5" ht="27" customHeight="1">
      <c r="A145" s="76" t="s">
        <v>611</v>
      </c>
      <c r="B145" s="77" t="s">
        <v>750</v>
      </c>
      <c r="C145" s="77" t="s">
        <v>542</v>
      </c>
      <c r="D145" s="64"/>
      <c r="E145" s="48" t="str">
        <f t="shared" si="3"/>
        <v>（099）  その他（法第７条第２号ハ該当（実務経験用件緩和）)</v>
      </c>
    </row>
    <row r="146" spans="1:5" ht="27" customHeight="1">
      <c r="A146" s="65">
        <v>901</v>
      </c>
      <c r="B146" s="63"/>
      <c r="C146" s="66" t="s">
        <v>245</v>
      </c>
      <c r="D146" s="64"/>
      <c r="E146" s="48" t="str">
        <f t="shared" si="3"/>
        <v>（901）  浄化槽設備士</v>
      </c>
    </row>
    <row r="147" spans="1:5" ht="27" customHeight="1">
      <c r="A147" s="65">
        <v>902</v>
      </c>
      <c r="B147" s="63"/>
      <c r="C147" s="66" t="s">
        <v>246</v>
      </c>
      <c r="D147" s="64"/>
      <c r="E147" s="48" t="str">
        <f t="shared" si="3"/>
        <v>（902）  浄化槽管理士</v>
      </c>
    </row>
    <row r="148" spans="1:5" ht="27" customHeight="1">
      <c r="A148" s="65">
        <v>904</v>
      </c>
      <c r="B148" s="63"/>
      <c r="C148" s="66" t="s">
        <v>247</v>
      </c>
      <c r="D148" s="64"/>
      <c r="E148" s="48" t="str">
        <f t="shared" si="3"/>
        <v>（904）  推進工事技士</v>
      </c>
    </row>
    <row r="149" spans="1:5" ht="27" customHeight="1">
      <c r="A149" s="65">
        <v>905</v>
      </c>
      <c r="B149" s="63"/>
      <c r="C149" s="66" t="s">
        <v>248</v>
      </c>
      <c r="D149" s="64"/>
      <c r="E149" s="48" t="str">
        <f t="shared" si="3"/>
        <v>（905）  下水道技術検定（第一種）</v>
      </c>
    </row>
    <row r="150" spans="1:5" ht="27" customHeight="1">
      <c r="A150" s="65">
        <v>906</v>
      </c>
      <c r="B150" s="63"/>
      <c r="C150" s="66" t="s">
        <v>249</v>
      </c>
      <c r="D150" s="64"/>
      <c r="E150" s="48" t="str">
        <f t="shared" si="3"/>
        <v>（906）  下水道技術検定（第二種）</v>
      </c>
    </row>
    <row r="151" spans="1:5" ht="27" customHeight="1">
      <c r="A151" s="65">
        <v>907</v>
      </c>
      <c r="B151" s="63"/>
      <c r="C151" s="66" t="s">
        <v>250</v>
      </c>
      <c r="D151" s="64"/>
      <c r="E151" s="48" t="str">
        <f t="shared" ref="E151:E169" si="4">"（"&amp;A151&amp;"）"&amp;"  "&amp;C151</f>
        <v>（907）  下水道管路管理技士（清掃）</v>
      </c>
    </row>
    <row r="152" spans="1:5" ht="27" customHeight="1">
      <c r="A152" s="65">
        <v>908</v>
      </c>
      <c r="B152" s="63"/>
      <c r="C152" s="66" t="s">
        <v>251</v>
      </c>
      <c r="D152" s="64"/>
      <c r="E152" s="48" t="str">
        <f t="shared" si="4"/>
        <v>（908）  産業洗浄技能士（高圧洗浄作業）</v>
      </c>
    </row>
    <row r="153" spans="1:5" ht="27" customHeight="1">
      <c r="A153" s="65">
        <v>909</v>
      </c>
      <c r="B153" s="63"/>
      <c r="C153" s="66" t="s">
        <v>252</v>
      </c>
      <c r="D153" s="64"/>
      <c r="E153" s="48" t="str">
        <f t="shared" si="4"/>
        <v>（909）  １級舗装施工管理技術者</v>
      </c>
    </row>
    <row r="154" spans="1:5" ht="27" customHeight="1">
      <c r="A154" s="65">
        <v>910</v>
      </c>
      <c r="B154" s="63"/>
      <c r="C154" s="66" t="s">
        <v>253</v>
      </c>
      <c r="D154" s="64"/>
      <c r="E154" s="48" t="str">
        <f t="shared" si="4"/>
        <v>（910）  ２級舗装施工管理技術者</v>
      </c>
    </row>
    <row r="155" spans="1:5" ht="27" customHeight="1">
      <c r="A155" s="65">
        <v>911</v>
      </c>
      <c r="B155" s="63"/>
      <c r="C155" s="66" t="s">
        <v>254</v>
      </c>
      <c r="D155" s="64"/>
      <c r="E155" s="48" t="str">
        <f t="shared" si="4"/>
        <v>（911）  石綿取扱作業従事者</v>
      </c>
    </row>
    <row r="156" spans="1:5" ht="27" customHeight="1">
      <c r="A156" s="65">
        <v>912</v>
      </c>
      <c r="B156" s="63"/>
      <c r="C156" s="66" t="s">
        <v>255</v>
      </c>
      <c r="D156" s="64"/>
      <c r="E156" s="48" t="str">
        <f t="shared" si="4"/>
        <v>（912）  排水設備工事責任技術者</v>
      </c>
    </row>
    <row r="157" spans="1:5" ht="27" customHeight="1">
      <c r="A157" s="65">
        <v>913</v>
      </c>
      <c r="B157" s="63"/>
      <c r="C157" s="66" t="s">
        <v>256</v>
      </c>
      <c r="D157" s="64"/>
      <c r="E157" s="48" t="str">
        <f t="shared" si="4"/>
        <v>（913）  ﾎﾟﾝﾌﾟ施設管理技術者（一級）</v>
      </c>
    </row>
    <row r="158" spans="1:5" ht="27" customHeight="1">
      <c r="A158" s="65">
        <v>914</v>
      </c>
      <c r="B158" s="63"/>
      <c r="C158" s="66" t="s">
        <v>257</v>
      </c>
      <c r="D158" s="64"/>
      <c r="E158" s="48" t="str">
        <f t="shared" si="4"/>
        <v>（914）  ﾎﾟﾝﾌﾟ施設管理技術者（二級）</v>
      </c>
    </row>
    <row r="159" spans="1:5" ht="27" customHeight="1">
      <c r="A159" s="65">
        <v>915</v>
      </c>
      <c r="B159" s="63"/>
      <c r="C159" s="66" t="s">
        <v>668</v>
      </c>
      <c r="D159" s="64"/>
      <c r="E159" s="48" t="str">
        <f t="shared" si="4"/>
        <v>（915）  配水管技能者登録証(一般継手・耐震継手)【（社）日本水道協会】</v>
      </c>
    </row>
    <row r="160" spans="1:5" ht="27" customHeight="1">
      <c r="A160" s="65">
        <v>916</v>
      </c>
      <c r="B160" s="63"/>
      <c r="C160" s="66" t="s">
        <v>669</v>
      </c>
      <c r="D160" s="64"/>
      <c r="E160" s="48" t="str">
        <f t="shared" si="4"/>
        <v>（916）  配水管技能者登録証(一般継手・耐震継手・大口径)【（社）日本水道協会】</v>
      </c>
    </row>
    <row r="161" spans="1:5" ht="27" customHeight="1">
      <c r="A161" s="65">
        <v>917</v>
      </c>
      <c r="B161" s="63"/>
      <c r="C161" s="66" t="s">
        <v>258</v>
      </c>
      <c r="D161" s="64"/>
      <c r="E161" s="48" t="str">
        <f t="shared" si="4"/>
        <v>（917）  給水装置工事配管技能者</v>
      </c>
    </row>
    <row r="162" spans="1:5" ht="27" customHeight="1">
      <c r="A162" s="65">
        <v>918</v>
      </c>
      <c r="B162" s="63"/>
      <c r="C162" s="66" t="s">
        <v>259</v>
      </c>
      <c r="D162" s="64"/>
      <c r="E162" s="48" t="str">
        <f t="shared" si="4"/>
        <v>（918）  特定化学物質等作業主任者</v>
      </c>
    </row>
    <row r="163" spans="1:5" ht="27" customHeight="1">
      <c r="A163" s="65">
        <v>919</v>
      </c>
      <c r="B163" s="63"/>
      <c r="C163" s="66" t="s">
        <v>260</v>
      </c>
      <c r="D163" s="64"/>
      <c r="E163" s="48" t="str">
        <f t="shared" si="4"/>
        <v>（919）  特別管理産業廃棄物管理責任者</v>
      </c>
    </row>
    <row r="164" spans="1:5" ht="27" customHeight="1">
      <c r="A164" s="65">
        <v>920</v>
      </c>
      <c r="B164" s="63"/>
      <c r="C164" s="66" t="s">
        <v>261</v>
      </c>
      <c r="D164" s="64"/>
      <c r="E164" s="48" t="str">
        <f t="shared" si="4"/>
        <v>（920）  水道施設管理技士</v>
      </c>
    </row>
    <row r="165" spans="1:5" ht="27" customHeight="1">
      <c r="A165" s="65">
        <v>921</v>
      </c>
      <c r="B165" s="63"/>
      <c r="C165" s="66" t="s">
        <v>262</v>
      </c>
      <c r="D165" s="64"/>
      <c r="E165" s="48" t="str">
        <f t="shared" si="4"/>
        <v>（921）  街路樹剪定士</v>
      </c>
    </row>
    <row r="166" spans="1:5" ht="27" customHeight="1">
      <c r="A166" s="65">
        <v>922</v>
      </c>
      <c r="B166" s="63"/>
      <c r="C166" s="66" t="s">
        <v>263</v>
      </c>
      <c r="D166" s="64"/>
      <c r="E166" s="48" t="str">
        <f t="shared" si="4"/>
        <v>（922）  農薬指導士</v>
      </c>
    </row>
    <row r="167" spans="1:5" ht="27" customHeight="1">
      <c r="A167" s="65">
        <v>923</v>
      </c>
      <c r="B167" s="63"/>
      <c r="C167" s="66" t="s">
        <v>264</v>
      </c>
      <c r="D167" s="64"/>
      <c r="E167" s="48" t="str">
        <f t="shared" si="4"/>
        <v>（923）  破砕・リサイクル施設技術管理士</v>
      </c>
    </row>
    <row r="168" spans="1:5" ht="27" customHeight="1">
      <c r="A168" s="65">
        <v>924</v>
      </c>
      <c r="B168" s="63"/>
      <c r="C168" s="66" t="s">
        <v>265</v>
      </c>
      <c r="D168" s="64"/>
      <c r="E168" s="48" t="str">
        <f t="shared" si="4"/>
        <v>（924）  職業訓練指導員</v>
      </c>
    </row>
    <row r="169" spans="1:5" ht="27" customHeight="1">
      <c r="A169" s="76" t="s">
        <v>587</v>
      </c>
      <c r="B169" s="77"/>
      <c r="C169" s="77" t="s">
        <v>670</v>
      </c>
      <c r="D169" s="64"/>
      <c r="E169" s="48" t="str">
        <f t="shared" si="4"/>
        <v>（925）  水道配水用ポリエチレン管・継手・施工講習受講証【ＰＯＬＩＴＥＣ】</v>
      </c>
    </row>
    <row r="170" spans="1:5" ht="27" customHeight="1">
      <c r="A170" s="772" t="s">
        <v>976</v>
      </c>
      <c r="B170" s="773"/>
      <c r="C170" s="408" t="s">
        <v>1161</v>
      </c>
      <c r="D170" s="79" t="s">
        <v>977</v>
      </c>
      <c r="E170" s="48" t="str">
        <f>C170</f>
        <v>a</v>
      </c>
    </row>
    <row r="171" spans="1:5" ht="27" customHeight="1">
      <c r="A171" s="774"/>
      <c r="B171" s="775"/>
      <c r="C171" s="408" t="s">
        <v>1162</v>
      </c>
      <c r="D171" s="80"/>
      <c r="E171" s="48" t="str">
        <f t="shared" ref="E171:E183" si="5">C171</f>
        <v>b</v>
      </c>
    </row>
    <row r="172" spans="1:5" ht="27" customHeight="1">
      <c r="A172" s="774"/>
      <c r="B172" s="775"/>
      <c r="C172" s="408" t="s">
        <v>1163</v>
      </c>
      <c r="D172" s="80"/>
      <c r="E172" s="48" t="str">
        <f t="shared" si="5"/>
        <v>c</v>
      </c>
    </row>
    <row r="173" spans="1:5" ht="27" customHeight="1">
      <c r="A173" s="774"/>
      <c r="B173" s="775"/>
      <c r="C173" s="408" t="s">
        <v>1164</v>
      </c>
      <c r="D173" s="80"/>
      <c r="E173" s="48" t="str">
        <f t="shared" si="5"/>
        <v>d</v>
      </c>
    </row>
    <row r="174" spans="1:5" ht="27" customHeight="1">
      <c r="A174" s="774"/>
      <c r="B174" s="775"/>
      <c r="C174" s="408" t="s">
        <v>1165</v>
      </c>
      <c r="D174" s="80"/>
      <c r="E174" s="48" t="str">
        <f t="shared" si="5"/>
        <v>e</v>
      </c>
    </row>
    <row r="175" spans="1:5" ht="27" customHeight="1">
      <c r="A175" s="774"/>
      <c r="B175" s="775"/>
      <c r="C175" s="408" t="s">
        <v>1166</v>
      </c>
      <c r="D175" s="80"/>
      <c r="E175" s="48" t="str">
        <f t="shared" si="5"/>
        <v>f</v>
      </c>
    </row>
    <row r="176" spans="1:5" ht="27" customHeight="1">
      <c r="A176" s="774"/>
      <c r="B176" s="775"/>
      <c r="C176" s="408" t="s">
        <v>1167</v>
      </c>
      <c r="D176" s="80"/>
      <c r="E176" s="48" t="str">
        <f t="shared" si="5"/>
        <v>g</v>
      </c>
    </row>
    <row r="177" spans="1:5" ht="27" customHeight="1">
      <c r="A177" s="774"/>
      <c r="B177" s="775"/>
      <c r="C177" s="408" t="s">
        <v>1168</v>
      </c>
      <c r="D177" s="80"/>
      <c r="E177" s="48" t="str">
        <f t="shared" si="5"/>
        <v>h</v>
      </c>
    </row>
    <row r="178" spans="1:5" ht="27" customHeight="1">
      <c r="A178" s="774"/>
      <c r="B178" s="775"/>
      <c r="C178" s="408" t="s">
        <v>1169</v>
      </c>
      <c r="D178" s="80"/>
      <c r="E178" s="48" t="str">
        <f t="shared" si="5"/>
        <v>i</v>
      </c>
    </row>
    <row r="179" spans="1:5" ht="27" customHeight="1">
      <c r="A179" s="774"/>
      <c r="B179" s="775"/>
      <c r="C179" s="408" t="s">
        <v>1170</v>
      </c>
      <c r="D179" s="80"/>
      <c r="E179" s="48" t="str">
        <f t="shared" si="5"/>
        <v>j</v>
      </c>
    </row>
    <row r="180" spans="1:5" ht="27" customHeight="1">
      <c r="A180" s="774"/>
      <c r="B180" s="775"/>
      <c r="C180" s="408" t="s">
        <v>1171</v>
      </c>
      <c r="D180" s="80"/>
      <c r="E180" s="48" t="str">
        <f t="shared" si="5"/>
        <v>k</v>
      </c>
    </row>
    <row r="181" spans="1:5" ht="27" customHeight="1">
      <c r="A181" s="774"/>
      <c r="B181" s="775"/>
      <c r="C181" s="408" t="s">
        <v>1172</v>
      </c>
      <c r="D181" s="80"/>
      <c r="E181" s="48" t="str">
        <f t="shared" si="5"/>
        <v>l</v>
      </c>
    </row>
    <row r="182" spans="1:5" ht="27" customHeight="1">
      <c r="A182" s="774"/>
      <c r="B182" s="775"/>
      <c r="C182" s="408" t="s">
        <v>1173</v>
      </c>
      <c r="D182" s="80"/>
      <c r="E182" s="48" t="str">
        <f t="shared" si="5"/>
        <v>m</v>
      </c>
    </row>
    <row r="183" spans="1:5" ht="27" customHeight="1">
      <c r="A183" s="774"/>
      <c r="B183" s="775"/>
      <c r="C183" s="408" t="s">
        <v>1174</v>
      </c>
      <c r="D183" s="81"/>
      <c r="E183" s="48" t="str">
        <f t="shared" si="5"/>
        <v>n</v>
      </c>
    </row>
    <row r="184" spans="1:5" ht="27" customHeight="1">
      <c r="A184" s="88"/>
      <c r="B184" s="89"/>
      <c r="C184" s="90"/>
      <c r="D184" s="91"/>
    </row>
    <row r="185" spans="1:5" ht="27" customHeight="1">
      <c r="A185" s="92"/>
      <c r="B185" s="93"/>
      <c r="C185" s="94"/>
      <c r="D185" s="95"/>
    </row>
    <row r="209" spans="1:4" ht="27" customHeight="1">
      <c r="A209" s="76"/>
      <c r="B209" s="77"/>
      <c r="C209" s="77" t="e">
        <f>IF(OR(#REF!="",#REF!=0),"",#REF!)</f>
        <v>#REF!</v>
      </c>
      <c r="D209" s="64"/>
    </row>
    <row r="210" spans="1:4" ht="27" customHeight="1">
      <c r="A210" s="76"/>
      <c r="B210" s="77"/>
      <c r="C210" s="77" t="e">
        <f>IF(OR(#REF!="",#REF!=0),"",#REF!)</f>
        <v>#REF!</v>
      </c>
      <c r="D210" s="64"/>
    </row>
    <row r="211" spans="1:4" ht="27" customHeight="1">
      <c r="A211" s="76"/>
      <c r="B211" s="77"/>
      <c r="C211" s="77" t="e">
        <f>IF(OR(#REF!="",#REF!=0),"",#REF!)</f>
        <v>#REF!</v>
      </c>
      <c r="D211" s="64"/>
    </row>
    <row r="212" spans="1:4" ht="27" customHeight="1">
      <c r="A212" s="76"/>
      <c r="B212" s="77"/>
      <c r="C212" s="77" t="e">
        <f>IF(OR(#REF!="",#REF!=0),"",#REF!)</f>
        <v>#REF!</v>
      </c>
      <c r="D212" s="64"/>
    </row>
    <row r="213" spans="1:4" ht="27" customHeight="1">
      <c r="A213" s="76"/>
      <c r="B213" s="77"/>
      <c r="C213" s="77" t="e">
        <f>IF(OR(#REF!="",#REF!=0),"",#REF!)</f>
        <v>#REF!</v>
      </c>
      <c r="D213" s="64"/>
    </row>
    <row r="214" spans="1:4" ht="27" customHeight="1">
      <c r="A214" s="76"/>
      <c r="B214" s="77"/>
      <c r="C214" s="77" t="e">
        <f>IF(OR(#REF!="",#REF!=0),"",#REF!)</f>
        <v>#REF!</v>
      </c>
      <c r="D214" s="64"/>
    </row>
    <row r="215" spans="1:4" ht="27" customHeight="1">
      <c r="A215" s="76"/>
      <c r="B215" s="77"/>
      <c r="C215" s="77" t="e">
        <f>IF(OR(#REF!="",#REF!=0),"",#REF!)</f>
        <v>#REF!</v>
      </c>
      <c r="D215" s="64"/>
    </row>
    <row r="216" spans="1:4" ht="27" customHeight="1">
      <c r="A216" s="76"/>
      <c r="B216" s="77"/>
      <c r="C216" s="77" t="e">
        <f>IF(OR(#REF!="",#REF!=0),"",#REF!)</f>
        <v>#REF!</v>
      </c>
      <c r="D216" s="64"/>
    </row>
    <row r="217" spans="1:4" ht="27" customHeight="1">
      <c r="A217" s="76"/>
      <c r="B217" s="77"/>
      <c r="C217" s="77" t="e">
        <f>IF(OR(#REF!="",#REF!=0),"",#REF!)</f>
        <v>#REF!</v>
      </c>
      <c r="D217" s="64"/>
    </row>
    <row r="218" spans="1:4" ht="27" customHeight="1">
      <c r="A218" s="76"/>
      <c r="B218" s="77"/>
      <c r="C218" s="77" t="e">
        <f>IF(OR(#REF!="",#REF!=0),"",#REF!)</f>
        <v>#REF!</v>
      </c>
      <c r="D218" s="64"/>
    </row>
    <row r="219" spans="1:4" ht="27" customHeight="1">
      <c r="A219" s="76"/>
      <c r="B219" s="77"/>
      <c r="C219" s="77" t="e">
        <f>IF(OR(#REF!="",#REF!=0),"",#REF!)</f>
        <v>#REF!</v>
      </c>
      <c r="D219" s="64"/>
    </row>
    <row r="220" spans="1:4" ht="27" customHeight="1">
      <c r="A220" s="76"/>
      <c r="B220" s="77"/>
      <c r="C220" s="77" t="e">
        <f>IF(OR(#REF!="",#REF!=0),"",#REF!)</f>
        <v>#REF!</v>
      </c>
      <c r="D220" s="64"/>
    </row>
    <row r="221" spans="1:4" ht="27" customHeight="1">
      <c r="A221" s="76"/>
      <c r="B221" s="77"/>
      <c r="C221" s="77" t="e">
        <f>IF(OR(#REF!="",#REF!=0),"",#REF!)</f>
        <v>#REF!</v>
      </c>
      <c r="D221" s="64"/>
    </row>
    <row r="222" spans="1:4" ht="27" customHeight="1">
      <c r="A222" s="76"/>
      <c r="B222" s="77"/>
      <c r="C222" s="77" t="e">
        <f>IF(OR(#REF!="",#REF!=0),"",#REF!)</f>
        <v>#REF!</v>
      </c>
      <c r="D222" s="64"/>
    </row>
    <row r="223" spans="1:4" ht="27" customHeight="1">
      <c r="A223" s="76"/>
      <c r="B223" s="77"/>
      <c r="C223" s="77" t="e">
        <f>IF(OR(#REF!="",#REF!=0),"",#REF!)</f>
        <v>#REF!</v>
      </c>
      <c r="D223" s="64"/>
    </row>
  </sheetData>
  <mergeCells count="1">
    <mergeCell ref="A170:B183"/>
  </mergeCells>
  <phoneticPr fontId="2"/>
  <conditionalFormatting sqref="C170:C183">
    <cfRule type="cellIs" dxfId="42" priority="1" operator="equal">
      <formula>""</formula>
    </cfRule>
    <cfRule type="expression" dxfId="41" priority="2">
      <formula>""</formula>
    </cfRule>
  </conditionalFormatting>
  <pageMargins left="0.70866141732283472" right="0.70866141732283472" top="0.74803149606299213" bottom="0.55118110236220474"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O160"/>
  <sheetViews>
    <sheetView showZeros="0" view="pageBreakPreview" zoomScale="50" zoomScaleNormal="100" zoomScaleSheetLayoutView="50" workbookViewId="0"/>
  </sheetViews>
  <sheetFormatPr defaultRowHeight="13.5"/>
  <cols>
    <col min="1" max="145" width="4.625" style="14" customWidth="1"/>
    <col min="146" max="16384" width="9" style="14"/>
  </cols>
  <sheetData>
    <row r="1" spans="1:145" ht="17.25">
      <c r="A1" s="185" t="s">
        <v>272</v>
      </c>
      <c r="D1" s="777" t="s">
        <v>273</v>
      </c>
      <c r="E1" s="777"/>
      <c r="F1" s="777"/>
      <c r="G1" s="777"/>
      <c r="H1" s="777"/>
      <c r="I1" s="777"/>
      <c r="J1" s="777"/>
      <c r="K1" s="777"/>
      <c r="L1" s="777"/>
      <c r="M1" s="777"/>
      <c r="N1" s="777"/>
      <c r="O1" s="390"/>
      <c r="P1" s="390"/>
      <c r="Q1" s="778" t="s">
        <v>5</v>
      </c>
      <c r="R1" s="779"/>
      <c r="S1" s="780"/>
      <c r="T1" s="781" t="str">
        <f>IF('2-様式1'!$J$99&lt;&gt;"",'2-様式1'!$J$99,'2-様式1'!$J$22&amp;"")</f>
        <v/>
      </c>
      <c r="U1" s="782"/>
      <c r="V1" s="782"/>
      <c r="W1" s="782"/>
      <c r="X1" s="782"/>
      <c r="Y1" s="782"/>
      <c r="Z1" s="782"/>
      <c r="AA1" s="783"/>
      <c r="AB1" s="391"/>
      <c r="AC1" s="391" t="s">
        <v>1050</v>
      </c>
      <c r="AD1" s="185" t="s">
        <v>272</v>
      </c>
      <c r="AG1" s="777" t="s">
        <v>273</v>
      </c>
      <c r="AH1" s="777"/>
      <c r="AI1" s="777"/>
      <c r="AJ1" s="777"/>
      <c r="AK1" s="777"/>
      <c r="AL1" s="777"/>
      <c r="AM1" s="777"/>
      <c r="AN1" s="777"/>
      <c r="AO1" s="777"/>
      <c r="AP1" s="777"/>
      <c r="AQ1" s="777"/>
      <c r="AR1" s="390"/>
      <c r="AS1" s="390"/>
      <c r="AT1" s="778" t="s">
        <v>5</v>
      </c>
      <c r="AU1" s="779"/>
      <c r="AV1" s="780"/>
      <c r="AW1" s="781" t="str">
        <f>IF('2-様式1'!$J$99&lt;&gt;"",'2-様式1'!$J$99,'2-様式1'!$J$22&amp;"")</f>
        <v/>
      </c>
      <c r="AX1" s="782"/>
      <c r="AY1" s="782"/>
      <c r="AZ1" s="782"/>
      <c r="BA1" s="782"/>
      <c r="BB1" s="782"/>
      <c r="BC1" s="782"/>
      <c r="BD1" s="783"/>
      <c r="BE1" s="391"/>
      <c r="BF1" s="391" t="s">
        <v>1051</v>
      </c>
      <c r="BG1" s="185" t="s">
        <v>272</v>
      </c>
      <c r="BJ1" s="777" t="s">
        <v>273</v>
      </c>
      <c r="BK1" s="777"/>
      <c r="BL1" s="777"/>
      <c r="BM1" s="777"/>
      <c r="BN1" s="777"/>
      <c r="BO1" s="777"/>
      <c r="BP1" s="777"/>
      <c r="BQ1" s="777"/>
      <c r="BR1" s="777"/>
      <c r="BS1" s="777"/>
      <c r="BT1" s="777"/>
      <c r="BU1" s="390"/>
      <c r="BV1" s="390"/>
      <c r="BW1" s="778" t="s">
        <v>5</v>
      </c>
      <c r="BX1" s="779"/>
      <c r="BY1" s="780"/>
      <c r="BZ1" s="781" t="str">
        <f>IF('2-様式1'!$J$99&lt;&gt;"",'2-様式1'!$J$99,'2-様式1'!$J$22&amp;"")</f>
        <v/>
      </c>
      <c r="CA1" s="782"/>
      <c r="CB1" s="782"/>
      <c r="CC1" s="782"/>
      <c r="CD1" s="782"/>
      <c r="CE1" s="782"/>
      <c r="CF1" s="782"/>
      <c r="CG1" s="783"/>
      <c r="CH1" s="391"/>
      <c r="CI1" s="391" t="s">
        <v>1052</v>
      </c>
      <c r="CJ1" s="185" t="s">
        <v>272</v>
      </c>
      <c r="CM1" s="777" t="s">
        <v>273</v>
      </c>
      <c r="CN1" s="777"/>
      <c r="CO1" s="777"/>
      <c r="CP1" s="777"/>
      <c r="CQ1" s="777"/>
      <c r="CR1" s="777"/>
      <c r="CS1" s="777"/>
      <c r="CT1" s="777"/>
      <c r="CU1" s="777"/>
      <c r="CV1" s="777"/>
      <c r="CW1" s="777"/>
      <c r="CX1" s="390"/>
      <c r="CY1" s="390"/>
      <c r="CZ1" s="778" t="s">
        <v>5</v>
      </c>
      <c r="DA1" s="779"/>
      <c r="DB1" s="780"/>
      <c r="DC1" s="781" t="str">
        <f>IF('2-様式1'!$J$99&lt;&gt;"",'2-様式1'!$J$99,'2-様式1'!$J$22&amp;"")</f>
        <v/>
      </c>
      <c r="DD1" s="782"/>
      <c r="DE1" s="782"/>
      <c r="DF1" s="782"/>
      <c r="DG1" s="782"/>
      <c r="DH1" s="782"/>
      <c r="DI1" s="782"/>
      <c r="DJ1" s="783"/>
      <c r="DK1" s="391"/>
      <c r="DL1" s="391" t="s">
        <v>1085</v>
      </c>
      <c r="DM1" s="185" t="s">
        <v>272</v>
      </c>
      <c r="DP1" s="777" t="s">
        <v>273</v>
      </c>
      <c r="DQ1" s="777"/>
      <c r="DR1" s="777"/>
      <c r="DS1" s="777"/>
      <c r="DT1" s="777"/>
      <c r="DU1" s="777"/>
      <c r="DV1" s="777"/>
      <c r="DW1" s="777"/>
      <c r="DX1" s="777"/>
      <c r="DY1" s="777"/>
      <c r="DZ1" s="777"/>
      <c r="EA1" s="390"/>
      <c r="EB1" s="390"/>
      <c r="EC1" s="778" t="s">
        <v>5</v>
      </c>
      <c r="ED1" s="779"/>
      <c r="EE1" s="780"/>
      <c r="EF1" s="781" t="str">
        <f>IF('2-様式1'!$J$99&lt;&gt;"",'2-様式1'!$J$99,'2-様式1'!$J$22&amp;"")</f>
        <v/>
      </c>
      <c r="EG1" s="782"/>
      <c r="EH1" s="782"/>
      <c r="EI1" s="782"/>
      <c r="EJ1" s="782"/>
      <c r="EK1" s="782"/>
      <c r="EL1" s="782"/>
      <c r="EM1" s="783"/>
      <c r="EN1" s="391"/>
      <c r="EO1" s="391" t="s">
        <v>1086</v>
      </c>
    </row>
    <row r="3" spans="1:145">
      <c r="A3" s="13"/>
      <c r="E3" s="15"/>
      <c r="F3" s="15"/>
      <c r="G3" s="15"/>
      <c r="H3" s="15"/>
      <c r="I3" s="15"/>
      <c r="J3" s="15"/>
      <c r="K3" s="15"/>
      <c r="L3" s="15"/>
      <c r="M3" s="15"/>
      <c r="N3" s="15"/>
      <c r="O3" s="15"/>
      <c r="P3" s="15"/>
      <c r="Q3" s="15"/>
      <c r="AD3" s="13"/>
      <c r="AH3" s="96"/>
      <c r="AI3" s="96"/>
      <c r="AJ3" s="96"/>
      <c r="AK3" s="96"/>
      <c r="AL3" s="96"/>
      <c r="AM3" s="96"/>
      <c r="AN3" s="96"/>
      <c r="AO3" s="96"/>
      <c r="AP3" s="96"/>
      <c r="AQ3" s="96"/>
      <c r="AR3" s="96"/>
      <c r="AS3" s="96"/>
      <c r="AT3" s="96"/>
      <c r="BG3" s="13"/>
      <c r="BK3" s="96"/>
      <c r="BL3" s="96"/>
      <c r="BM3" s="96"/>
      <c r="BN3" s="96"/>
      <c r="BO3" s="96"/>
      <c r="BP3" s="96"/>
      <c r="BQ3" s="96"/>
      <c r="BR3" s="96"/>
      <c r="BS3" s="96"/>
      <c r="BT3" s="96"/>
      <c r="BU3" s="96"/>
      <c r="BV3" s="96"/>
      <c r="BW3" s="96"/>
      <c r="CJ3" s="13"/>
      <c r="CN3" s="96"/>
      <c r="CO3" s="96"/>
      <c r="CP3" s="96"/>
      <c r="CQ3" s="96"/>
      <c r="CR3" s="96"/>
      <c r="CS3" s="96"/>
      <c r="CT3" s="96"/>
      <c r="CU3" s="96"/>
      <c r="CV3" s="96"/>
      <c r="CW3" s="96"/>
      <c r="CX3" s="96"/>
      <c r="CY3" s="96"/>
      <c r="CZ3" s="96"/>
      <c r="DM3" s="13"/>
      <c r="DQ3" s="96"/>
      <c r="DR3" s="96"/>
      <c r="DS3" s="96"/>
      <c r="DT3" s="96"/>
      <c r="DU3" s="96"/>
      <c r="DV3" s="96"/>
      <c r="DW3" s="96"/>
      <c r="DX3" s="96"/>
      <c r="DY3" s="96"/>
      <c r="DZ3" s="96"/>
      <c r="EA3" s="96"/>
      <c r="EB3" s="96"/>
      <c r="EC3" s="96"/>
    </row>
    <row r="5" spans="1:145">
      <c r="P5" s="16"/>
      <c r="AS5" s="16"/>
      <c r="BV5" s="16"/>
      <c r="CY5" s="16"/>
      <c r="EB5" s="16"/>
    </row>
    <row r="6" spans="1:145">
      <c r="P6" s="16"/>
      <c r="AS6" s="16"/>
      <c r="BV6" s="16"/>
      <c r="CY6" s="16"/>
      <c r="EB6" s="16"/>
    </row>
    <row r="7" spans="1:145">
      <c r="P7" s="16"/>
      <c r="AS7" s="16"/>
      <c r="BV7" s="16"/>
      <c r="CY7" s="16"/>
      <c r="EB7" s="16"/>
    </row>
    <row r="8" spans="1:145" ht="14.25">
      <c r="E8" s="17"/>
      <c r="P8" s="18"/>
      <c r="Y8" s="17"/>
      <c r="AH8" s="17"/>
      <c r="AS8" s="18"/>
      <c r="BB8" s="17"/>
      <c r="BK8" s="17"/>
      <c r="BV8" s="18"/>
      <c r="CE8" s="17"/>
      <c r="CN8" s="17"/>
      <c r="CY8" s="18"/>
      <c r="DH8" s="17"/>
      <c r="DQ8" s="17"/>
      <c r="EB8" s="18"/>
      <c r="EK8" s="17"/>
    </row>
    <row r="9" spans="1:145">
      <c r="P9" s="16"/>
      <c r="AS9" s="16"/>
      <c r="BV9" s="16"/>
      <c r="CY9" s="16"/>
      <c r="EB9" s="16"/>
    </row>
    <row r="10" spans="1:145">
      <c r="P10" s="16"/>
      <c r="AS10" s="16"/>
      <c r="BV10" s="16"/>
      <c r="CY10" s="16"/>
      <c r="EB10" s="16"/>
    </row>
    <row r="11" spans="1:145" ht="13.5" customHeight="1">
      <c r="G11" s="776">
        <v>1</v>
      </c>
      <c r="H11" s="776"/>
      <c r="P11" s="16"/>
      <c r="V11" s="776">
        <v>3</v>
      </c>
      <c r="W11" s="776"/>
      <c r="AJ11" s="776">
        <v>5</v>
      </c>
      <c r="AK11" s="776"/>
      <c r="AS11" s="16"/>
      <c r="AY11" s="776">
        <v>7</v>
      </c>
      <c r="AZ11" s="776"/>
      <c r="BM11" s="776">
        <v>9</v>
      </c>
      <c r="BN11" s="776"/>
      <c r="BV11" s="16"/>
      <c r="CB11" s="776">
        <v>11</v>
      </c>
      <c r="CC11" s="776"/>
      <c r="CP11" s="776">
        <v>13</v>
      </c>
      <c r="CQ11" s="776"/>
      <c r="CY11" s="16"/>
      <c r="DE11" s="776">
        <v>15</v>
      </c>
      <c r="DF11" s="776"/>
      <c r="DS11" s="776">
        <v>17</v>
      </c>
      <c r="DT11" s="776"/>
      <c r="EB11" s="16"/>
      <c r="EH11" s="776">
        <v>19</v>
      </c>
      <c r="EI11" s="776"/>
    </row>
    <row r="12" spans="1:145" ht="13.5" customHeight="1">
      <c r="G12" s="776"/>
      <c r="H12" s="776"/>
      <c r="P12" s="16"/>
      <c r="V12" s="776"/>
      <c r="W12" s="776"/>
      <c r="AJ12" s="776"/>
      <c r="AK12" s="776"/>
      <c r="AS12" s="16"/>
      <c r="AY12" s="776"/>
      <c r="AZ12" s="776"/>
      <c r="BM12" s="776"/>
      <c r="BN12" s="776"/>
      <c r="BV12" s="16"/>
      <c r="CB12" s="776"/>
      <c r="CC12" s="776"/>
      <c r="CP12" s="776"/>
      <c r="CQ12" s="776"/>
      <c r="CY12" s="16"/>
      <c r="DE12" s="776"/>
      <c r="DF12" s="776"/>
      <c r="DS12" s="776"/>
      <c r="DT12" s="776"/>
      <c r="EB12" s="16"/>
      <c r="EH12" s="776"/>
      <c r="EI12" s="776"/>
    </row>
    <row r="13" spans="1:145">
      <c r="P13" s="16"/>
      <c r="AS13" s="16"/>
      <c r="BV13" s="16"/>
      <c r="CY13" s="16"/>
      <c r="EB13" s="16"/>
    </row>
    <row r="14" spans="1:145">
      <c r="P14" s="16"/>
      <c r="AS14" s="16"/>
      <c r="BV14" s="16"/>
      <c r="CY14" s="16"/>
      <c r="EB14" s="16"/>
    </row>
    <row r="15" spans="1:145" ht="14.25" thickBot="1">
      <c r="P15" s="16"/>
      <c r="AS15" s="16"/>
      <c r="BV15" s="16"/>
      <c r="CY15" s="16"/>
      <c r="EB15" s="16"/>
    </row>
    <row r="16" spans="1:145">
      <c r="B16" s="212"/>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7"/>
      <c r="AE16" s="212"/>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7"/>
      <c r="BH16" s="212"/>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7"/>
      <c r="CK16" s="212"/>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7"/>
      <c r="DN16" s="212"/>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7"/>
    </row>
    <row r="17" spans="1:145" ht="14.25">
      <c r="B17" s="211" t="s">
        <v>274</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90"/>
      <c r="AE17" s="211" t="s">
        <v>274</v>
      </c>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90"/>
      <c r="BH17" s="211" t="s">
        <v>274</v>
      </c>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90"/>
      <c r="CK17" s="211" t="s">
        <v>274</v>
      </c>
      <c r="CL17" s="189"/>
      <c r="CM17" s="189"/>
      <c r="CN17" s="189"/>
      <c r="CO17" s="189"/>
      <c r="CP17" s="189"/>
      <c r="CQ17" s="189"/>
      <c r="CR17" s="189"/>
      <c r="CS17" s="189"/>
      <c r="CT17" s="189"/>
      <c r="CU17" s="189"/>
      <c r="CV17" s="189"/>
      <c r="CW17" s="189"/>
      <c r="CX17" s="189"/>
      <c r="CY17" s="189"/>
      <c r="CZ17" s="189"/>
      <c r="DA17" s="189"/>
      <c r="DB17" s="189"/>
      <c r="DC17" s="189"/>
      <c r="DD17" s="189"/>
      <c r="DE17" s="189"/>
      <c r="DF17" s="189"/>
      <c r="DG17" s="189"/>
      <c r="DH17" s="189"/>
      <c r="DI17" s="189"/>
      <c r="DJ17" s="189"/>
      <c r="DK17" s="190"/>
      <c r="DN17" s="211" t="s">
        <v>274</v>
      </c>
      <c r="DO17" s="189"/>
      <c r="DP17" s="189"/>
      <c r="DQ17" s="189"/>
      <c r="DR17" s="189"/>
      <c r="DS17" s="189"/>
      <c r="DT17" s="189"/>
      <c r="DU17" s="189"/>
      <c r="DV17" s="189"/>
      <c r="DW17" s="189"/>
      <c r="DX17" s="189"/>
      <c r="DY17" s="189"/>
      <c r="DZ17" s="189"/>
      <c r="EA17" s="189"/>
      <c r="EB17" s="189"/>
      <c r="EC17" s="189"/>
      <c r="ED17" s="189"/>
      <c r="EE17" s="189"/>
      <c r="EF17" s="189"/>
      <c r="EG17" s="189"/>
      <c r="EH17" s="189"/>
      <c r="EI17" s="189"/>
      <c r="EJ17" s="189"/>
      <c r="EK17" s="189"/>
      <c r="EL17" s="189"/>
      <c r="EM17" s="189"/>
      <c r="EN17" s="190"/>
    </row>
    <row r="18" spans="1:145">
      <c r="B18" s="188"/>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90"/>
      <c r="AE18" s="188"/>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90"/>
      <c r="BH18" s="188"/>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90"/>
      <c r="CK18" s="188"/>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90"/>
      <c r="DN18" s="188"/>
      <c r="DO18" s="189"/>
      <c r="DP18" s="189"/>
      <c r="DQ18" s="189"/>
      <c r="DR18" s="189"/>
      <c r="DS18" s="189"/>
      <c r="DT18" s="189"/>
      <c r="DU18" s="189"/>
      <c r="DV18" s="189"/>
      <c r="DW18" s="189"/>
      <c r="DX18" s="189"/>
      <c r="DY18" s="189"/>
      <c r="DZ18" s="189"/>
      <c r="EA18" s="189"/>
      <c r="EB18" s="189"/>
      <c r="EC18" s="189"/>
      <c r="ED18" s="189"/>
      <c r="EE18" s="189"/>
      <c r="EF18" s="189"/>
      <c r="EG18" s="189"/>
      <c r="EH18" s="189"/>
      <c r="EI18" s="189"/>
      <c r="EJ18" s="189"/>
      <c r="EK18" s="189"/>
      <c r="EL18" s="189"/>
      <c r="EM18" s="189"/>
      <c r="EN18" s="190"/>
    </row>
    <row r="19" spans="1:145" ht="17.25">
      <c r="B19" s="193" t="s">
        <v>275</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5"/>
      <c r="AE19" s="193" t="s">
        <v>275</v>
      </c>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5"/>
      <c r="BH19" s="193" t="s">
        <v>275</v>
      </c>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5"/>
      <c r="CK19" s="193" t="s">
        <v>275</v>
      </c>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5"/>
      <c r="DN19" s="193" t="s">
        <v>275</v>
      </c>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5"/>
    </row>
    <row r="20" spans="1:145" ht="17.25">
      <c r="B20" s="196" t="s">
        <v>1030</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c r="AE20" s="196" t="s">
        <v>1030</v>
      </c>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8"/>
      <c r="BH20" s="196" t="s">
        <v>1030</v>
      </c>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8"/>
      <c r="CK20" s="196" t="s">
        <v>1030</v>
      </c>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8"/>
      <c r="DN20" s="196" t="s">
        <v>1030</v>
      </c>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8"/>
    </row>
    <row r="21" spans="1:145" ht="13.5" customHeight="1">
      <c r="B21" s="196"/>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200"/>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200"/>
      <c r="BH21" s="196"/>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200"/>
      <c r="CK21" s="196"/>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200"/>
      <c r="DN21" s="196"/>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200"/>
    </row>
    <row r="22" spans="1:145" ht="13.5" customHeight="1">
      <c r="A22" s="19"/>
      <c r="B22" s="201" t="s">
        <v>276</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3"/>
      <c r="AC22" s="19"/>
      <c r="AD22" s="19"/>
      <c r="AE22" s="201" t="s">
        <v>276</v>
      </c>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3"/>
      <c r="BF22" s="19"/>
      <c r="BG22" s="19"/>
      <c r="BH22" s="201" t="s">
        <v>276</v>
      </c>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3"/>
      <c r="CI22" s="19"/>
      <c r="CJ22" s="19"/>
      <c r="CK22" s="201" t="s">
        <v>276</v>
      </c>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3"/>
      <c r="DL22" s="19"/>
      <c r="DM22" s="19"/>
      <c r="DN22" s="201" t="s">
        <v>276</v>
      </c>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3"/>
      <c r="EO22" s="19"/>
    </row>
    <row r="23" spans="1:145" ht="17.25">
      <c r="A23" s="20"/>
      <c r="B23" s="188"/>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20"/>
      <c r="AD23" s="20"/>
      <c r="AE23" s="188"/>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8"/>
      <c r="BF23" s="20"/>
      <c r="BG23" s="20"/>
      <c r="BH23" s="188"/>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8"/>
      <c r="CI23" s="20"/>
      <c r="CJ23" s="20"/>
      <c r="CK23" s="188"/>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8"/>
      <c r="DL23" s="20"/>
      <c r="DM23" s="20"/>
      <c r="DN23" s="188"/>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8"/>
      <c r="EO23" s="20"/>
    </row>
    <row r="24" spans="1:145" ht="13.5" customHeight="1">
      <c r="B24" s="193" t="s">
        <v>1029</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5"/>
      <c r="AE24" s="193" t="s">
        <v>1029</v>
      </c>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5"/>
      <c r="BH24" s="193" t="s">
        <v>1029</v>
      </c>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5"/>
      <c r="CK24" s="193" t="s">
        <v>1029</v>
      </c>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5"/>
      <c r="DN24" s="193" t="s">
        <v>1029</v>
      </c>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5"/>
    </row>
    <row r="25" spans="1:145" ht="14.25">
      <c r="B25" s="206"/>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8"/>
      <c r="AE25" s="206"/>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8"/>
      <c r="BH25" s="206"/>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8"/>
      <c r="CK25" s="206"/>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8"/>
      <c r="DN25" s="206"/>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8"/>
    </row>
    <row r="26" spans="1:145" ht="14.25">
      <c r="B26" s="206" t="s">
        <v>662</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E26" s="206" t="s">
        <v>662</v>
      </c>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10"/>
      <c r="BH26" s="206" t="s">
        <v>662</v>
      </c>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10"/>
      <c r="CK26" s="206" t="s">
        <v>662</v>
      </c>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10"/>
      <c r="DN26" s="206" t="s">
        <v>662</v>
      </c>
      <c r="DO26" s="209"/>
      <c r="DP26" s="209"/>
      <c r="DQ26" s="209"/>
      <c r="DR26" s="209"/>
      <c r="DS26" s="209"/>
      <c r="DT26" s="209"/>
      <c r="DU26" s="209"/>
      <c r="DV26" s="209"/>
      <c r="DW26" s="209"/>
      <c r="DX26" s="209"/>
      <c r="DY26" s="209"/>
      <c r="DZ26" s="209"/>
      <c r="EA26" s="209"/>
      <c r="EB26" s="209"/>
      <c r="EC26" s="209"/>
      <c r="ED26" s="209"/>
      <c r="EE26" s="209"/>
      <c r="EF26" s="209"/>
      <c r="EG26" s="209"/>
      <c r="EH26" s="209"/>
      <c r="EI26" s="209"/>
      <c r="EJ26" s="209"/>
      <c r="EK26" s="209"/>
      <c r="EL26" s="209"/>
      <c r="EM26" s="209"/>
      <c r="EN26" s="210"/>
    </row>
    <row r="27" spans="1:145">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90"/>
      <c r="AE27" s="188"/>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90"/>
      <c r="BH27" s="188"/>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90"/>
      <c r="CK27" s="188"/>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89"/>
      <c r="DJ27" s="189"/>
      <c r="DK27" s="190"/>
      <c r="DN27" s="188"/>
      <c r="DO27" s="189"/>
      <c r="DP27" s="189"/>
      <c r="DQ27" s="189"/>
      <c r="DR27" s="189"/>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90"/>
    </row>
    <row r="28" spans="1:145" ht="14.25">
      <c r="B28" s="206" t="s">
        <v>713</v>
      </c>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90"/>
      <c r="AE28" s="206" t="s">
        <v>713</v>
      </c>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90"/>
      <c r="BH28" s="206" t="s">
        <v>713</v>
      </c>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89"/>
      <c r="CF28" s="189"/>
      <c r="CG28" s="189"/>
      <c r="CH28" s="190"/>
      <c r="CK28" s="206" t="s">
        <v>713</v>
      </c>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90"/>
      <c r="DN28" s="206" t="s">
        <v>713</v>
      </c>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90"/>
    </row>
    <row r="29" spans="1:145" ht="14.25" thickBot="1">
      <c r="B29" s="213"/>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2"/>
      <c r="AE29" s="213"/>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2"/>
      <c r="BH29" s="213"/>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2"/>
      <c r="CK29" s="213"/>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2"/>
      <c r="DN29" s="213"/>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2"/>
    </row>
    <row r="30" spans="1:145">
      <c r="P30" s="16"/>
      <c r="AS30" s="16"/>
      <c r="BV30" s="16"/>
      <c r="CY30" s="16"/>
      <c r="EB30" s="16"/>
    </row>
    <row r="31" spans="1:145" ht="13.5" customHeight="1">
      <c r="G31" s="776">
        <v>2</v>
      </c>
      <c r="H31" s="776"/>
      <c r="P31" s="16"/>
      <c r="V31" s="776">
        <v>4</v>
      </c>
      <c r="W31" s="776"/>
      <c r="AJ31" s="776">
        <v>6</v>
      </c>
      <c r="AK31" s="776"/>
      <c r="AS31" s="16"/>
      <c r="AY31" s="776">
        <v>8</v>
      </c>
      <c r="AZ31" s="776"/>
      <c r="BM31" s="776">
        <v>10</v>
      </c>
      <c r="BN31" s="776"/>
      <c r="BV31" s="16"/>
      <c r="CB31" s="776">
        <v>12</v>
      </c>
      <c r="CC31" s="776"/>
      <c r="CP31" s="776">
        <v>14</v>
      </c>
      <c r="CQ31" s="776"/>
      <c r="CY31" s="16"/>
      <c r="DE31" s="776">
        <v>16</v>
      </c>
      <c r="DF31" s="776"/>
      <c r="DS31" s="776">
        <v>18</v>
      </c>
      <c r="DT31" s="776"/>
      <c r="EB31" s="16"/>
      <c r="EH31" s="776">
        <v>20</v>
      </c>
      <c r="EI31" s="776"/>
    </row>
    <row r="32" spans="1:145" ht="13.5" customHeight="1">
      <c r="G32" s="776"/>
      <c r="H32" s="776"/>
      <c r="P32" s="16"/>
      <c r="V32" s="776"/>
      <c r="W32" s="776"/>
      <c r="AJ32" s="776"/>
      <c r="AK32" s="776"/>
      <c r="AS32" s="16"/>
      <c r="AY32" s="776"/>
      <c r="AZ32" s="776"/>
      <c r="BM32" s="776"/>
      <c r="BN32" s="776"/>
      <c r="BV32" s="16"/>
      <c r="CB32" s="776"/>
      <c r="CC32" s="776"/>
      <c r="CP32" s="776"/>
      <c r="CQ32" s="776"/>
      <c r="CY32" s="16"/>
      <c r="DE32" s="776"/>
      <c r="DF32" s="776"/>
      <c r="DS32" s="776"/>
      <c r="DT32" s="776"/>
      <c r="EB32" s="16"/>
      <c r="EH32" s="776"/>
      <c r="EI32" s="776"/>
    </row>
    <row r="33" spans="1:145">
      <c r="P33" s="16"/>
      <c r="AS33" s="16"/>
      <c r="BV33" s="16"/>
      <c r="CY33" s="16"/>
      <c r="EB33" s="16"/>
    </row>
    <row r="34" spans="1:145">
      <c r="P34" s="16"/>
      <c r="AS34" s="16"/>
      <c r="BV34" s="16"/>
      <c r="CY34" s="16"/>
      <c r="EB34" s="16"/>
    </row>
    <row r="35" spans="1:145" ht="14.25">
      <c r="E35" s="17"/>
      <c r="P35" s="18"/>
      <c r="Y35" s="17"/>
      <c r="AH35" s="17"/>
      <c r="AS35" s="18"/>
      <c r="BB35" s="17"/>
      <c r="BK35" s="17"/>
      <c r="BV35" s="18"/>
      <c r="CE35" s="17"/>
      <c r="CN35" s="17"/>
      <c r="CY35" s="18"/>
      <c r="DH35" s="17"/>
      <c r="DQ35" s="17"/>
      <c r="EB35" s="18"/>
      <c r="EK35" s="17"/>
    </row>
    <row r="36" spans="1:145">
      <c r="P36" s="16"/>
      <c r="AS36" s="16"/>
      <c r="BV36" s="16"/>
      <c r="CY36" s="16"/>
      <c r="EB36" s="16"/>
    </row>
    <row r="37" spans="1:145">
      <c r="P37" s="16"/>
      <c r="AS37" s="16"/>
      <c r="BV37" s="16"/>
      <c r="CY37" s="16"/>
      <c r="EB37" s="16"/>
    </row>
    <row r="38" spans="1:145">
      <c r="P38" s="16"/>
      <c r="AS38" s="16"/>
      <c r="BV38" s="16"/>
      <c r="CY38" s="16"/>
      <c r="EB38" s="16"/>
    </row>
    <row r="39" spans="1:145">
      <c r="P39" s="16"/>
      <c r="AS39" s="16"/>
      <c r="BV39" s="16"/>
      <c r="CY39" s="16"/>
      <c r="EB39" s="16"/>
    </row>
    <row r="40" spans="1:145">
      <c r="P40" s="16"/>
      <c r="AS40" s="16"/>
      <c r="BV40" s="16"/>
      <c r="CY40" s="16"/>
      <c r="EB40" s="16"/>
    </row>
    <row r="41" spans="1:145" ht="17.25">
      <c r="A41" s="185" t="s">
        <v>272</v>
      </c>
      <c r="D41" s="777" t="s">
        <v>273</v>
      </c>
      <c r="E41" s="777"/>
      <c r="F41" s="777"/>
      <c r="G41" s="777"/>
      <c r="H41" s="777"/>
      <c r="I41" s="777"/>
      <c r="J41" s="777"/>
      <c r="K41" s="777"/>
      <c r="L41" s="777"/>
      <c r="M41" s="777"/>
      <c r="N41" s="777"/>
      <c r="O41" s="390"/>
      <c r="P41" s="390"/>
      <c r="Q41" s="778" t="s">
        <v>5</v>
      </c>
      <c r="R41" s="779"/>
      <c r="S41" s="780"/>
      <c r="T41" s="781" t="str">
        <f>IF('2-様式1'!$J$99&lt;&gt;"",'2-様式1'!$J$99,'2-様式1'!$J$22&amp;"")</f>
        <v/>
      </c>
      <c r="U41" s="782"/>
      <c r="V41" s="782"/>
      <c r="W41" s="782"/>
      <c r="X41" s="782"/>
      <c r="Y41" s="782"/>
      <c r="Z41" s="782"/>
      <c r="AA41" s="783"/>
      <c r="AB41" s="391"/>
      <c r="AC41" s="391" t="s">
        <v>1087</v>
      </c>
      <c r="AD41" s="185" t="s">
        <v>272</v>
      </c>
      <c r="AG41" s="777" t="s">
        <v>273</v>
      </c>
      <c r="AH41" s="777"/>
      <c r="AI41" s="777"/>
      <c r="AJ41" s="777"/>
      <c r="AK41" s="777"/>
      <c r="AL41" s="777"/>
      <c r="AM41" s="777"/>
      <c r="AN41" s="777"/>
      <c r="AO41" s="777"/>
      <c r="AP41" s="777"/>
      <c r="AQ41" s="777"/>
      <c r="AR41" s="390"/>
      <c r="AS41" s="390"/>
      <c r="AT41" s="778" t="s">
        <v>5</v>
      </c>
      <c r="AU41" s="779"/>
      <c r="AV41" s="780"/>
      <c r="AW41" s="781" t="str">
        <f>IF('2-様式1'!$J$99&lt;&gt;"",'2-様式1'!$J$99,'2-様式1'!$J$22&amp;"")</f>
        <v/>
      </c>
      <c r="AX41" s="782"/>
      <c r="AY41" s="782"/>
      <c r="AZ41" s="782"/>
      <c r="BA41" s="782"/>
      <c r="BB41" s="782"/>
      <c r="BC41" s="782"/>
      <c r="BD41" s="783"/>
      <c r="BE41" s="391"/>
      <c r="BF41" s="391" t="s">
        <v>1088</v>
      </c>
      <c r="BG41" s="185" t="s">
        <v>272</v>
      </c>
      <c r="BJ41" s="777" t="s">
        <v>273</v>
      </c>
      <c r="BK41" s="777"/>
      <c r="BL41" s="777"/>
      <c r="BM41" s="777"/>
      <c r="BN41" s="777"/>
      <c r="BO41" s="777"/>
      <c r="BP41" s="777"/>
      <c r="BQ41" s="777"/>
      <c r="BR41" s="777"/>
      <c r="BS41" s="777"/>
      <c r="BT41" s="777"/>
      <c r="BU41" s="390"/>
      <c r="BV41" s="390"/>
      <c r="BW41" s="778" t="s">
        <v>5</v>
      </c>
      <c r="BX41" s="779"/>
      <c r="BY41" s="780"/>
      <c r="BZ41" s="781" t="str">
        <f>IF('2-様式1'!$J$99&lt;&gt;"",'2-様式1'!$J$99,'2-様式1'!$J$22&amp;"")</f>
        <v/>
      </c>
      <c r="CA41" s="782"/>
      <c r="CB41" s="782"/>
      <c r="CC41" s="782"/>
      <c r="CD41" s="782"/>
      <c r="CE41" s="782"/>
      <c r="CF41" s="782"/>
      <c r="CG41" s="783"/>
      <c r="CH41" s="391"/>
      <c r="CI41" s="391" t="s">
        <v>1089</v>
      </c>
      <c r="CJ41" s="185" t="s">
        <v>272</v>
      </c>
      <c r="CM41" s="777" t="s">
        <v>273</v>
      </c>
      <c r="CN41" s="777"/>
      <c r="CO41" s="777"/>
      <c r="CP41" s="777"/>
      <c r="CQ41" s="777"/>
      <c r="CR41" s="777"/>
      <c r="CS41" s="777"/>
      <c r="CT41" s="777"/>
      <c r="CU41" s="777"/>
      <c r="CV41" s="777"/>
      <c r="CW41" s="777"/>
      <c r="CX41" s="390"/>
      <c r="CY41" s="390"/>
      <c r="CZ41" s="778" t="s">
        <v>5</v>
      </c>
      <c r="DA41" s="779"/>
      <c r="DB41" s="780"/>
      <c r="DC41" s="781" t="str">
        <f>IF('2-様式1'!$J$99&lt;&gt;"",'2-様式1'!$J$99,'2-様式1'!$J$22&amp;"")</f>
        <v/>
      </c>
      <c r="DD41" s="782"/>
      <c r="DE41" s="782"/>
      <c r="DF41" s="782"/>
      <c r="DG41" s="782"/>
      <c r="DH41" s="782"/>
      <c r="DI41" s="782"/>
      <c r="DJ41" s="783"/>
      <c r="DK41" s="391"/>
      <c r="DL41" s="391" t="s">
        <v>1090</v>
      </c>
      <c r="DM41" s="185" t="s">
        <v>272</v>
      </c>
      <c r="DP41" s="777" t="s">
        <v>273</v>
      </c>
      <c r="DQ41" s="777"/>
      <c r="DR41" s="777"/>
      <c r="DS41" s="777"/>
      <c r="DT41" s="777"/>
      <c r="DU41" s="777"/>
      <c r="DV41" s="777"/>
      <c r="DW41" s="777"/>
      <c r="DX41" s="777"/>
      <c r="DY41" s="777"/>
      <c r="DZ41" s="777"/>
      <c r="EA41" s="390"/>
      <c r="EB41" s="390"/>
      <c r="EC41" s="778" t="s">
        <v>5</v>
      </c>
      <c r="ED41" s="779"/>
      <c r="EE41" s="780"/>
      <c r="EF41" s="781" t="str">
        <f>IF('2-様式1'!$J$99&lt;&gt;"",'2-様式1'!$J$99,'2-様式1'!$J$22&amp;"")</f>
        <v/>
      </c>
      <c r="EG41" s="782"/>
      <c r="EH41" s="782"/>
      <c r="EI41" s="782"/>
      <c r="EJ41" s="782"/>
      <c r="EK41" s="782"/>
      <c r="EL41" s="782"/>
      <c r="EM41" s="783"/>
      <c r="EN41" s="391"/>
      <c r="EO41" s="391" t="s">
        <v>1091</v>
      </c>
    </row>
    <row r="43" spans="1:145">
      <c r="A43" s="13"/>
      <c r="E43" s="96"/>
      <c r="F43" s="96"/>
      <c r="G43" s="96"/>
      <c r="H43" s="96"/>
      <c r="I43" s="96"/>
      <c r="J43" s="96"/>
      <c r="K43" s="96"/>
      <c r="L43" s="96"/>
      <c r="M43" s="96"/>
      <c r="N43" s="96"/>
      <c r="O43" s="96"/>
      <c r="P43" s="96"/>
      <c r="Q43" s="96"/>
      <c r="AD43" s="13"/>
      <c r="AH43" s="96"/>
      <c r="AI43" s="96"/>
      <c r="AJ43" s="96"/>
      <c r="AK43" s="96"/>
      <c r="AL43" s="96"/>
      <c r="AM43" s="96"/>
      <c r="AN43" s="96"/>
      <c r="AO43" s="96"/>
      <c r="AP43" s="96"/>
      <c r="AQ43" s="96"/>
      <c r="AR43" s="96"/>
      <c r="AS43" s="96"/>
      <c r="AT43" s="96"/>
      <c r="BG43" s="13"/>
      <c r="BK43" s="96"/>
      <c r="BL43" s="96"/>
      <c r="BM43" s="96"/>
      <c r="BN43" s="96"/>
      <c r="BO43" s="96"/>
      <c r="BP43" s="96"/>
      <c r="BQ43" s="96"/>
      <c r="BR43" s="96"/>
      <c r="BS43" s="96"/>
      <c r="BT43" s="96"/>
      <c r="BU43" s="96"/>
      <c r="BV43" s="96"/>
      <c r="BW43" s="96"/>
      <c r="CJ43" s="13"/>
      <c r="CN43" s="96"/>
      <c r="CO43" s="96"/>
      <c r="CP43" s="96"/>
      <c r="CQ43" s="96"/>
      <c r="CR43" s="96"/>
      <c r="CS43" s="96"/>
      <c r="CT43" s="96"/>
      <c r="CU43" s="96"/>
      <c r="CV43" s="96"/>
      <c r="CW43" s="96"/>
      <c r="CX43" s="96"/>
      <c r="CY43" s="96"/>
      <c r="CZ43" s="96"/>
      <c r="DM43" s="13"/>
      <c r="DQ43" s="96"/>
      <c r="DR43" s="96"/>
      <c r="DS43" s="96"/>
      <c r="DT43" s="96"/>
      <c r="DU43" s="96"/>
      <c r="DV43" s="96"/>
      <c r="DW43" s="96"/>
      <c r="DX43" s="96"/>
      <c r="DY43" s="96"/>
      <c r="DZ43" s="96"/>
      <c r="EA43" s="96"/>
      <c r="EB43" s="96"/>
      <c r="EC43" s="96"/>
    </row>
    <row r="45" spans="1:145">
      <c r="P45" s="16"/>
      <c r="AS45" s="16"/>
      <c r="BV45" s="16"/>
      <c r="CY45" s="16"/>
      <c r="EB45" s="16"/>
    </row>
    <row r="46" spans="1:145">
      <c r="P46" s="16"/>
      <c r="AS46" s="16"/>
      <c r="BV46" s="16"/>
      <c r="CY46" s="16"/>
      <c r="EB46" s="16"/>
    </row>
    <row r="47" spans="1:145">
      <c r="P47" s="16"/>
      <c r="AS47" s="16"/>
      <c r="BV47" s="16"/>
      <c r="CY47" s="16"/>
      <c r="EB47" s="16"/>
    </row>
    <row r="48" spans="1:145" ht="14.25">
      <c r="E48" s="17"/>
      <c r="P48" s="18"/>
      <c r="Y48" s="17"/>
      <c r="AH48" s="17"/>
      <c r="AS48" s="18"/>
      <c r="BB48" s="17"/>
      <c r="BK48" s="17"/>
      <c r="BV48" s="18"/>
      <c r="CE48" s="17"/>
      <c r="CN48" s="17"/>
      <c r="CY48" s="18"/>
      <c r="DH48" s="17"/>
      <c r="DQ48" s="17"/>
      <c r="EB48" s="18"/>
      <c r="EK48" s="17"/>
    </row>
    <row r="49" spans="1:145">
      <c r="P49" s="16"/>
      <c r="AS49" s="16"/>
      <c r="BV49" s="16"/>
      <c r="CY49" s="16"/>
      <c r="EB49" s="16"/>
    </row>
    <row r="50" spans="1:145">
      <c r="P50" s="16"/>
      <c r="AS50" s="16"/>
      <c r="BV50" s="16"/>
      <c r="CY50" s="16"/>
      <c r="EB50" s="16"/>
    </row>
    <row r="51" spans="1:145">
      <c r="G51" s="776">
        <v>21</v>
      </c>
      <c r="H51" s="776"/>
      <c r="P51" s="16"/>
      <c r="V51" s="776">
        <v>23</v>
      </c>
      <c r="W51" s="776"/>
      <c r="AJ51" s="776">
        <v>25</v>
      </c>
      <c r="AK51" s="776"/>
      <c r="AS51" s="16"/>
      <c r="AY51" s="776">
        <v>27</v>
      </c>
      <c r="AZ51" s="776"/>
      <c r="BM51" s="776">
        <v>29</v>
      </c>
      <c r="BN51" s="776"/>
      <c r="BV51" s="16"/>
      <c r="CB51" s="776">
        <v>31</v>
      </c>
      <c r="CC51" s="776"/>
      <c r="CP51" s="776">
        <v>33</v>
      </c>
      <c r="CQ51" s="776"/>
      <c r="CY51" s="16"/>
      <c r="DE51" s="776">
        <v>35</v>
      </c>
      <c r="DF51" s="776"/>
      <c r="DS51" s="776">
        <v>37</v>
      </c>
      <c r="DT51" s="776"/>
      <c r="EB51" s="16"/>
      <c r="EH51" s="776">
        <v>39</v>
      </c>
      <c r="EI51" s="776"/>
    </row>
    <row r="52" spans="1:145">
      <c r="G52" s="776"/>
      <c r="H52" s="776"/>
      <c r="P52" s="16"/>
      <c r="V52" s="776"/>
      <c r="W52" s="776"/>
      <c r="AJ52" s="776"/>
      <c r="AK52" s="776"/>
      <c r="AS52" s="16"/>
      <c r="AY52" s="776"/>
      <c r="AZ52" s="776"/>
      <c r="BM52" s="776"/>
      <c r="BN52" s="776"/>
      <c r="BV52" s="16"/>
      <c r="CB52" s="776"/>
      <c r="CC52" s="776"/>
      <c r="CP52" s="776"/>
      <c r="CQ52" s="776"/>
      <c r="CY52" s="16"/>
      <c r="DE52" s="776"/>
      <c r="DF52" s="776"/>
      <c r="DS52" s="776"/>
      <c r="DT52" s="776"/>
      <c r="EB52" s="16"/>
      <c r="EH52" s="776"/>
      <c r="EI52" s="776"/>
    </row>
    <row r="53" spans="1:145">
      <c r="P53" s="16"/>
      <c r="AS53" s="16"/>
      <c r="BV53" s="16"/>
      <c r="CY53" s="16"/>
      <c r="EB53" s="16"/>
    </row>
    <row r="54" spans="1:145">
      <c r="P54" s="16"/>
      <c r="AS54" s="16"/>
      <c r="BV54" s="16"/>
      <c r="CY54" s="16"/>
      <c r="EB54" s="16"/>
    </row>
    <row r="55" spans="1:145" ht="14.25" thickBot="1">
      <c r="P55" s="16"/>
      <c r="AS55" s="16"/>
      <c r="BV55" s="16"/>
      <c r="CY55" s="16"/>
      <c r="EB55" s="16"/>
    </row>
    <row r="56" spans="1:145">
      <c r="B56" s="212"/>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7"/>
      <c r="AE56" s="212"/>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7"/>
      <c r="BH56" s="212"/>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7"/>
      <c r="CK56" s="212"/>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7"/>
      <c r="DN56" s="212"/>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7"/>
    </row>
    <row r="57" spans="1:145" ht="14.25">
      <c r="B57" s="211" t="s">
        <v>274</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90"/>
      <c r="AE57" s="211" t="s">
        <v>274</v>
      </c>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90"/>
      <c r="BH57" s="211" t="s">
        <v>274</v>
      </c>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c r="CH57" s="190"/>
      <c r="CK57" s="211" t="s">
        <v>274</v>
      </c>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90"/>
      <c r="DN57" s="211" t="s">
        <v>274</v>
      </c>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90"/>
    </row>
    <row r="58" spans="1:145">
      <c r="B58" s="188"/>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90"/>
      <c r="AE58" s="188"/>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90"/>
      <c r="BH58" s="188"/>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90"/>
      <c r="CK58" s="188"/>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90"/>
      <c r="DN58" s="188"/>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90"/>
    </row>
    <row r="59" spans="1:145" ht="17.25">
      <c r="B59" s="193" t="s">
        <v>275</v>
      </c>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5"/>
      <c r="AE59" s="193" t="s">
        <v>275</v>
      </c>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5"/>
      <c r="BH59" s="193" t="s">
        <v>275</v>
      </c>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5"/>
      <c r="CK59" s="193" t="s">
        <v>275</v>
      </c>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5"/>
      <c r="DN59" s="193" t="s">
        <v>275</v>
      </c>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4"/>
      <c r="EN59" s="195"/>
    </row>
    <row r="60" spans="1:145" ht="17.25">
      <c r="B60" s="196" t="s">
        <v>1030</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8"/>
      <c r="AE60" s="196" t="s">
        <v>1030</v>
      </c>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8"/>
      <c r="BH60" s="196" t="s">
        <v>1030</v>
      </c>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8"/>
      <c r="CK60" s="196" t="s">
        <v>1030</v>
      </c>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8"/>
      <c r="DN60" s="196" t="s">
        <v>1030</v>
      </c>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8"/>
    </row>
    <row r="61" spans="1:145" ht="17.25">
      <c r="B61" s="196"/>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200"/>
      <c r="AE61" s="196"/>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200"/>
      <c r="BH61" s="196"/>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200"/>
      <c r="CK61" s="196"/>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200"/>
      <c r="DN61" s="196"/>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200"/>
    </row>
    <row r="62" spans="1:145" ht="17.25">
      <c r="A62" s="19"/>
      <c r="B62" s="201" t="s">
        <v>276</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3"/>
      <c r="AC62" s="19"/>
      <c r="AD62" s="19"/>
      <c r="AE62" s="201" t="s">
        <v>276</v>
      </c>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3"/>
      <c r="BF62" s="19"/>
      <c r="BG62" s="19"/>
      <c r="BH62" s="201" t="s">
        <v>276</v>
      </c>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3"/>
      <c r="CI62" s="19"/>
      <c r="CJ62" s="19"/>
      <c r="CK62" s="201" t="s">
        <v>276</v>
      </c>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3"/>
      <c r="DL62" s="19"/>
      <c r="DM62" s="19"/>
      <c r="DN62" s="201" t="s">
        <v>276</v>
      </c>
      <c r="DO62" s="202"/>
      <c r="DP62" s="202"/>
      <c r="DQ62" s="202"/>
      <c r="DR62" s="202"/>
      <c r="DS62" s="202"/>
      <c r="DT62" s="202"/>
      <c r="DU62" s="202"/>
      <c r="DV62" s="202"/>
      <c r="DW62" s="202"/>
      <c r="DX62" s="202"/>
      <c r="DY62" s="202"/>
      <c r="DZ62" s="202"/>
      <c r="EA62" s="202"/>
      <c r="EB62" s="202"/>
      <c r="EC62" s="202"/>
      <c r="ED62" s="202"/>
      <c r="EE62" s="202"/>
      <c r="EF62" s="202"/>
      <c r="EG62" s="202"/>
      <c r="EH62" s="202"/>
      <c r="EI62" s="202"/>
      <c r="EJ62" s="202"/>
      <c r="EK62" s="202"/>
      <c r="EL62" s="202"/>
      <c r="EM62" s="202"/>
      <c r="EN62" s="203"/>
      <c r="EO62" s="19"/>
    </row>
    <row r="63" spans="1:145" ht="17.25">
      <c r="A63" s="20"/>
      <c r="B63" s="188"/>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8"/>
      <c r="AC63" s="20"/>
      <c r="AD63" s="20"/>
      <c r="AE63" s="188"/>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8"/>
      <c r="BF63" s="20"/>
      <c r="BG63" s="20"/>
      <c r="BH63" s="188"/>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8"/>
      <c r="CI63" s="20"/>
      <c r="CJ63" s="20"/>
      <c r="CK63" s="188"/>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8"/>
      <c r="DL63" s="20"/>
      <c r="DM63" s="20"/>
      <c r="DN63" s="188"/>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8"/>
      <c r="EO63" s="20"/>
    </row>
    <row r="64" spans="1:145" ht="17.25">
      <c r="B64" s="193" t="s">
        <v>1029</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5"/>
      <c r="AE64" s="193" t="s">
        <v>1029</v>
      </c>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5"/>
      <c r="BH64" s="193" t="s">
        <v>1029</v>
      </c>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5"/>
      <c r="CK64" s="193" t="s">
        <v>1029</v>
      </c>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5"/>
      <c r="DN64" s="193" t="s">
        <v>1029</v>
      </c>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5"/>
    </row>
    <row r="65" spans="2:144" ht="14.25">
      <c r="B65" s="206"/>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8"/>
      <c r="AE65" s="206"/>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8"/>
      <c r="BH65" s="206"/>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8"/>
      <c r="CK65" s="206"/>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8"/>
      <c r="DN65" s="206"/>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8"/>
    </row>
    <row r="66" spans="2:144" ht="14.25">
      <c r="B66" s="206" t="s">
        <v>662</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10"/>
      <c r="AE66" s="206" t="s">
        <v>662</v>
      </c>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10"/>
      <c r="BH66" s="206" t="s">
        <v>662</v>
      </c>
      <c r="BI66" s="209"/>
      <c r="BJ66" s="209"/>
      <c r="BK66" s="209"/>
      <c r="BL66" s="209"/>
      <c r="BM66" s="209"/>
      <c r="BN66" s="209"/>
      <c r="BO66" s="209"/>
      <c r="BP66" s="209"/>
      <c r="BQ66" s="209"/>
      <c r="BR66" s="209"/>
      <c r="BS66" s="209"/>
      <c r="BT66" s="209"/>
      <c r="BU66" s="209"/>
      <c r="BV66" s="209"/>
      <c r="BW66" s="209"/>
      <c r="BX66" s="209"/>
      <c r="BY66" s="209"/>
      <c r="BZ66" s="209"/>
      <c r="CA66" s="209"/>
      <c r="CB66" s="209"/>
      <c r="CC66" s="209"/>
      <c r="CD66" s="209"/>
      <c r="CE66" s="209"/>
      <c r="CF66" s="209"/>
      <c r="CG66" s="209"/>
      <c r="CH66" s="210"/>
      <c r="CK66" s="206" t="s">
        <v>662</v>
      </c>
      <c r="CL66" s="209"/>
      <c r="CM66" s="209"/>
      <c r="CN66" s="209"/>
      <c r="CO66" s="209"/>
      <c r="CP66" s="209"/>
      <c r="CQ66" s="209"/>
      <c r="CR66" s="209"/>
      <c r="CS66" s="209"/>
      <c r="CT66" s="209"/>
      <c r="CU66" s="209"/>
      <c r="CV66" s="209"/>
      <c r="CW66" s="209"/>
      <c r="CX66" s="209"/>
      <c r="CY66" s="209"/>
      <c r="CZ66" s="209"/>
      <c r="DA66" s="209"/>
      <c r="DB66" s="209"/>
      <c r="DC66" s="209"/>
      <c r="DD66" s="209"/>
      <c r="DE66" s="209"/>
      <c r="DF66" s="209"/>
      <c r="DG66" s="209"/>
      <c r="DH66" s="209"/>
      <c r="DI66" s="209"/>
      <c r="DJ66" s="209"/>
      <c r="DK66" s="210"/>
      <c r="DN66" s="206" t="s">
        <v>662</v>
      </c>
      <c r="DO66" s="209"/>
      <c r="DP66" s="209"/>
      <c r="DQ66" s="209"/>
      <c r="DR66" s="209"/>
      <c r="DS66" s="209"/>
      <c r="DT66" s="209"/>
      <c r="DU66" s="209"/>
      <c r="DV66" s="209"/>
      <c r="DW66" s="209"/>
      <c r="DX66" s="209"/>
      <c r="DY66" s="209"/>
      <c r="DZ66" s="209"/>
      <c r="EA66" s="209"/>
      <c r="EB66" s="209"/>
      <c r="EC66" s="209"/>
      <c r="ED66" s="209"/>
      <c r="EE66" s="209"/>
      <c r="EF66" s="209"/>
      <c r="EG66" s="209"/>
      <c r="EH66" s="209"/>
      <c r="EI66" s="209"/>
      <c r="EJ66" s="209"/>
      <c r="EK66" s="209"/>
      <c r="EL66" s="209"/>
      <c r="EM66" s="209"/>
      <c r="EN66" s="210"/>
    </row>
    <row r="67" spans="2:144">
      <c r="B67" s="188"/>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90"/>
      <c r="AE67" s="188"/>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90"/>
      <c r="BH67" s="188"/>
      <c r="BI67" s="189"/>
      <c r="BJ67" s="189"/>
      <c r="BK67" s="189"/>
      <c r="BL67" s="189"/>
      <c r="BM67" s="189"/>
      <c r="BN67" s="189"/>
      <c r="BO67" s="189"/>
      <c r="BP67" s="189"/>
      <c r="BQ67" s="189"/>
      <c r="BR67" s="189"/>
      <c r="BS67" s="189"/>
      <c r="BT67" s="189"/>
      <c r="BU67" s="189"/>
      <c r="BV67" s="189"/>
      <c r="BW67" s="189"/>
      <c r="BX67" s="189"/>
      <c r="BY67" s="189"/>
      <c r="BZ67" s="189"/>
      <c r="CA67" s="189"/>
      <c r="CB67" s="189"/>
      <c r="CC67" s="189"/>
      <c r="CD67" s="189"/>
      <c r="CE67" s="189"/>
      <c r="CF67" s="189"/>
      <c r="CG67" s="189"/>
      <c r="CH67" s="190"/>
      <c r="CK67" s="188"/>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90"/>
      <c r="DN67" s="188"/>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90"/>
    </row>
    <row r="68" spans="2:144" ht="14.25">
      <c r="B68" s="206" t="s">
        <v>713</v>
      </c>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90"/>
      <c r="AE68" s="206" t="s">
        <v>713</v>
      </c>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90"/>
      <c r="BH68" s="206" t="s">
        <v>713</v>
      </c>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90"/>
      <c r="CK68" s="206" t="s">
        <v>713</v>
      </c>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90"/>
      <c r="DN68" s="206" t="s">
        <v>713</v>
      </c>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90"/>
    </row>
    <row r="69" spans="2:144" ht="14.25" thickBot="1">
      <c r="B69" s="213"/>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2"/>
      <c r="AE69" s="213"/>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2"/>
      <c r="BH69" s="213"/>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2"/>
      <c r="CK69" s="213"/>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2"/>
      <c r="DN69" s="213"/>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2"/>
    </row>
    <row r="70" spans="2:144">
      <c r="P70" s="16"/>
      <c r="AS70" s="16"/>
      <c r="BV70" s="16"/>
      <c r="CY70" s="16"/>
      <c r="EB70" s="16"/>
    </row>
    <row r="71" spans="2:144">
      <c r="G71" s="776">
        <v>22</v>
      </c>
      <c r="H71" s="776"/>
      <c r="P71" s="16"/>
      <c r="V71" s="776">
        <v>24</v>
      </c>
      <c r="W71" s="776"/>
      <c r="AJ71" s="776">
        <v>26</v>
      </c>
      <c r="AK71" s="776"/>
      <c r="AS71" s="16"/>
      <c r="AY71" s="776">
        <v>28</v>
      </c>
      <c r="AZ71" s="776"/>
      <c r="BM71" s="776">
        <v>30</v>
      </c>
      <c r="BN71" s="776"/>
      <c r="BV71" s="16"/>
      <c r="CB71" s="776">
        <v>32</v>
      </c>
      <c r="CC71" s="776"/>
      <c r="CP71" s="776">
        <v>34</v>
      </c>
      <c r="CQ71" s="776"/>
      <c r="CY71" s="16"/>
      <c r="DE71" s="776">
        <v>36</v>
      </c>
      <c r="DF71" s="776"/>
      <c r="DS71" s="776">
        <v>38</v>
      </c>
      <c r="DT71" s="776"/>
      <c r="EB71" s="16"/>
      <c r="EH71" s="776">
        <v>40</v>
      </c>
      <c r="EI71" s="776"/>
    </row>
    <row r="72" spans="2:144">
      <c r="G72" s="776"/>
      <c r="H72" s="776"/>
      <c r="P72" s="16"/>
      <c r="V72" s="776"/>
      <c r="W72" s="776"/>
      <c r="AJ72" s="776"/>
      <c r="AK72" s="776"/>
      <c r="AS72" s="16"/>
      <c r="AY72" s="776"/>
      <c r="AZ72" s="776"/>
      <c r="BM72" s="776"/>
      <c r="BN72" s="776"/>
      <c r="BV72" s="16"/>
      <c r="CB72" s="776"/>
      <c r="CC72" s="776"/>
      <c r="CP72" s="776"/>
      <c r="CQ72" s="776"/>
      <c r="CY72" s="16"/>
      <c r="DE72" s="776"/>
      <c r="DF72" s="776"/>
      <c r="DS72" s="776"/>
      <c r="DT72" s="776"/>
      <c r="EB72" s="16"/>
      <c r="EH72" s="776"/>
      <c r="EI72" s="776"/>
    </row>
    <row r="73" spans="2:144">
      <c r="P73" s="16"/>
      <c r="AS73" s="16"/>
      <c r="BV73" s="16"/>
      <c r="CY73" s="16"/>
      <c r="EB73" s="16"/>
    </row>
    <row r="74" spans="2:144">
      <c r="P74" s="16"/>
      <c r="AS74" s="16"/>
      <c r="BV74" s="16"/>
      <c r="CY74" s="16"/>
      <c r="EB74" s="16"/>
    </row>
    <row r="75" spans="2:144" ht="14.25">
      <c r="E75" s="17"/>
      <c r="P75" s="18"/>
      <c r="Y75" s="17"/>
      <c r="AH75" s="17"/>
      <c r="AS75" s="18"/>
      <c r="BB75" s="17"/>
      <c r="BK75" s="17"/>
      <c r="BV75" s="18"/>
      <c r="CE75" s="17"/>
      <c r="CN75" s="17"/>
      <c r="CY75" s="18"/>
      <c r="DH75" s="17"/>
      <c r="DQ75" s="17"/>
      <c r="EB75" s="18"/>
      <c r="EK75" s="17"/>
    </row>
    <row r="76" spans="2:144">
      <c r="P76" s="16"/>
      <c r="AS76" s="16"/>
      <c r="BV76" s="16"/>
      <c r="CY76" s="16"/>
      <c r="EB76" s="16"/>
    </row>
    <row r="77" spans="2:144">
      <c r="P77" s="16"/>
      <c r="AS77" s="16"/>
      <c r="BV77" s="16"/>
      <c r="CY77" s="16"/>
      <c r="EB77" s="16"/>
    </row>
    <row r="78" spans="2:144">
      <c r="P78" s="16"/>
      <c r="AS78" s="16"/>
      <c r="BV78" s="16"/>
      <c r="CY78" s="16"/>
      <c r="EB78" s="16"/>
    </row>
    <row r="79" spans="2:144">
      <c r="P79" s="16"/>
      <c r="AS79" s="16"/>
      <c r="BV79" s="16"/>
      <c r="CY79" s="16"/>
      <c r="EB79" s="16"/>
    </row>
    <row r="80" spans="2:144">
      <c r="P80" s="16"/>
      <c r="AS80" s="16"/>
      <c r="BV80" s="16"/>
      <c r="CY80" s="16"/>
      <c r="EB80" s="16"/>
    </row>
    <row r="81" spans="1:145" ht="17.25">
      <c r="A81" s="185" t="s">
        <v>272</v>
      </c>
      <c r="D81" s="777" t="s">
        <v>273</v>
      </c>
      <c r="E81" s="777"/>
      <c r="F81" s="777"/>
      <c r="G81" s="777"/>
      <c r="H81" s="777"/>
      <c r="I81" s="777"/>
      <c r="J81" s="777"/>
      <c r="K81" s="777"/>
      <c r="L81" s="777"/>
      <c r="M81" s="777"/>
      <c r="N81" s="777"/>
      <c r="O81" s="390"/>
      <c r="P81" s="390"/>
      <c r="Q81" s="778" t="s">
        <v>5</v>
      </c>
      <c r="R81" s="779"/>
      <c r="S81" s="780"/>
      <c r="T81" s="781" t="str">
        <f>IF('2-様式1'!$J$99&lt;&gt;"",'2-様式1'!$J$99,'2-様式1'!$J$22&amp;"")</f>
        <v/>
      </c>
      <c r="U81" s="782"/>
      <c r="V81" s="782"/>
      <c r="W81" s="782"/>
      <c r="X81" s="782"/>
      <c r="Y81" s="782"/>
      <c r="Z81" s="782"/>
      <c r="AA81" s="783"/>
      <c r="AB81" s="391"/>
      <c r="AC81" s="391" t="s">
        <v>1092</v>
      </c>
      <c r="AD81" s="185" t="s">
        <v>272</v>
      </c>
      <c r="AG81" s="777" t="s">
        <v>273</v>
      </c>
      <c r="AH81" s="777"/>
      <c r="AI81" s="777"/>
      <c r="AJ81" s="777"/>
      <c r="AK81" s="777"/>
      <c r="AL81" s="777"/>
      <c r="AM81" s="777"/>
      <c r="AN81" s="777"/>
      <c r="AO81" s="777"/>
      <c r="AP81" s="777"/>
      <c r="AQ81" s="777"/>
      <c r="AR81" s="390"/>
      <c r="AS81" s="390"/>
      <c r="AT81" s="778" t="s">
        <v>5</v>
      </c>
      <c r="AU81" s="779"/>
      <c r="AV81" s="780"/>
      <c r="AW81" s="781" t="str">
        <f>IF('2-様式1'!$J$99&lt;&gt;"",'2-様式1'!$J$99,'2-様式1'!$J$22&amp;"")</f>
        <v/>
      </c>
      <c r="AX81" s="782"/>
      <c r="AY81" s="782"/>
      <c r="AZ81" s="782"/>
      <c r="BA81" s="782"/>
      <c r="BB81" s="782"/>
      <c r="BC81" s="782"/>
      <c r="BD81" s="783"/>
      <c r="BE81" s="391"/>
      <c r="BF81" s="391" t="s">
        <v>1093</v>
      </c>
      <c r="BG81" s="185" t="s">
        <v>272</v>
      </c>
      <c r="BJ81" s="777" t="s">
        <v>273</v>
      </c>
      <c r="BK81" s="777"/>
      <c r="BL81" s="777"/>
      <c r="BM81" s="777"/>
      <c r="BN81" s="777"/>
      <c r="BO81" s="777"/>
      <c r="BP81" s="777"/>
      <c r="BQ81" s="777"/>
      <c r="BR81" s="777"/>
      <c r="BS81" s="777"/>
      <c r="BT81" s="777"/>
      <c r="BU81" s="390"/>
      <c r="BV81" s="390"/>
      <c r="BW81" s="778" t="s">
        <v>5</v>
      </c>
      <c r="BX81" s="779"/>
      <c r="BY81" s="780"/>
      <c r="BZ81" s="781" t="str">
        <f>IF('2-様式1'!$J$99&lt;&gt;"",'2-様式1'!$J$99,'2-様式1'!$J$22&amp;"")</f>
        <v/>
      </c>
      <c r="CA81" s="782"/>
      <c r="CB81" s="782"/>
      <c r="CC81" s="782"/>
      <c r="CD81" s="782"/>
      <c r="CE81" s="782"/>
      <c r="CF81" s="782"/>
      <c r="CG81" s="783"/>
      <c r="CH81" s="391"/>
      <c r="CI81" s="391" t="s">
        <v>1094</v>
      </c>
      <c r="CJ81" s="185" t="s">
        <v>272</v>
      </c>
      <c r="CM81" s="777" t="s">
        <v>273</v>
      </c>
      <c r="CN81" s="777"/>
      <c r="CO81" s="777"/>
      <c r="CP81" s="777"/>
      <c r="CQ81" s="777"/>
      <c r="CR81" s="777"/>
      <c r="CS81" s="777"/>
      <c r="CT81" s="777"/>
      <c r="CU81" s="777"/>
      <c r="CV81" s="777"/>
      <c r="CW81" s="777"/>
      <c r="CX81" s="390"/>
      <c r="CY81" s="390"/>
      <c r="CZ81" s="778" t="s">
        <v>5</v>
      </c>
      <c r="DA81" s="779"/>
      <c r="DB81" s="780"/>
      <c r="DC81" s="781" t="str">
        <f>IF('2-様式1'!$J$99&lt;&gt;"",'2-様式1'!$J$99,'2-様式1'!$J$22&amp;"")</f>
        <v/>
      </c>
      <c r="DD81" s="782"/>
      <c r="DE81" s="782"/>
      <c r="DF81" s="782"/>
      <c r="DG81" s="782"/>
      <c r="DH81" s="782"/>
      <c r="DI81" s="782"/>
      <c r="DJ81" s="783"/>
      <c r="DK81" s="391"/>
      <c r="DL81" s="391" t="s">
        <v>1095</v>
      </c>
      <c r="DM81" s="185" t="s">
        <v>272</v>
      </c>
      <c r="DP81" s="777" t="s">
        <v>273</v>
      </c>
      <c r="DQ81" s="777"/>
      <c r="DR81" s="777"/>
      <c r="DS81" s="777"/>
      <c r="DT81" s="777"/>
      <c r="DU81" s="777"/>
      <c r="DV81" s="777"/>
      <c r="DW81" s="777"/>
      <c r="DX81" s="777"/>
      <c r="DY81" s="777"/>
      <c r="DZ81" s="777"/>
      <c r="EA81" s="390"/>
      <c r="EB81" s="390"/>
      <c r="EC81" s="778" t="s">
        <v>5</v>
      </c>
      <c r="ED81" s="779"/>
      <c r="EE81" s="780"/>
      <c r="EF81" s="781" t="str">
        <f>IF('2-様式1'!$J$99&lt;&gt;"",'2-様式1'!$J$99,'2-様式1'!$J$22&amp;"")</f>
        <v/>
      </c>
      <c r="EG81" s="782"/>
      <c r="EH81" s="782"/>
      <c r="EI81" s="782"/>
      <c r="EJ81" s="782"/>
      <c r="EK81" s="782"/>
      <c r="EL81" s="782"/>
      <c r="EM81" s="783"/>
      <c r="EN81" s="391"/>
      <c r="EO81" s="391" t="s">
        <v>1096</v>
      </c>
    </row>
    <row r="83" spans="1:145">
      <c r="A83" s="13"/>
      <c r="E83" s="96"/>
      <c r="F83" s="96"/>
      <c r="G83" s="96"/>
      <c r="H83" s="96"/>
      <c r="I83" s="96"/>
      <c r="J83" s="96"/>
      <c r="K83" s="96"/>
      <c r="L83" s="96"/>
      <c r="M83" s="96"/>
      <c r="N83" s="96"/>
      <c r="O83" s="96"/>
      <c r="P83" s="96"/>
      <c r="Q83" s="96"/>
      <c r="AD83" s="13"/>
      <c r="AH83" s="96"/>
      <c r="AI83" s="96"/>
      <c r="AJ83" s="96"/>
      <c r="AK83" s="96"/>
      <c r="AL83" s="96"/>
      <c r="AM83" s="96"/>
      <c r="AN83" s="96"/>
      <c r="AO83" s="96"/>
      <c r="AP83" s="96"/>
      <c r="AQ83" s="96"/>
      <c r="AR83" s="96"/>
      <c r="AS83" s="96"/>
      <c r="AT83" s="96"/>
      <c r="BG83" s="13"/>
      <c r="BK83" s="96"/>
      <c r="BL83" s="96"/>
      <c r="BM83" s="96"/>
      <c r="BN83" s="96"/>
      <c r="BO83" s="96"/>
      <c r="BP83" s="96"/>
      <c r="BQ83" s="96"/>
      <c r="BR83" s="96"/>
      <c r="BS83" s="96"/>
      <c r="BT83" s="96"/>
      <c r="BU83" s="96"/>
      <c r="BV83" s="96"/>
      <c r="BW83" s="96"/>
      <c r="CJ83" s="13"/>
      <c r="CN83" s="96"/>
      <c r="CO83" s="96"/>
      <c r="CP83" s="96"/>
      <c r="CQ83" s="96"/>
      <c r="CR83" s="96"/>
      <c r="CS83" s="96"/>
      <c r="CT83" s="96"/>
      <c r="CU83" s="96"/>
      <c r="CV83" s="96"/>
      <c r="CW83" s="96"/>
      <c r="CX83" s="96"/>
      <c r="CY83" s="96"/>
      <c r="CZ83" s="96"/>
      <c r="DM83" s="13"/>
      <c r="DQ83" s="96"/>
      <c r="DR83" s="96"/>
      <c r="DS83" s="96"/>
      <c r="DT83" s="96"/>
      <c r="DU83" s="96"/>
      <c r="DV83" s="96"/>
      <c r="DW83" s="96"/>
      <c r="DX83" s="96"/>
      <c r="DY83" s="96"/>
      <c r="DZ83" s="96"/>
      <c r="EA83" s="96"/>
      <c r="EB83" s="96"/>
      <c r="EC83" s="96"/>
    </row>
    <row r="85" spans="1:145">
      <c r="P85" s="16"/>
      <c r="AS85" s="16"/>
      <c r="BV85" s="16"/>
      <c r="CY85" s="16"/>
      <c r="EB85" s="16"/>
    </row>
    <row r="86" spans="1:145">
      <c r="P86" s="16"/>
      <c r="AS86" s="16"/>
      <c r="BV86" s="16"/>
      <c r="CY86" s="16"/>
      <c r="EB86" s="16"/>
    </row>
    <row r="87" spans="1:145">
      <c r="P87" s="16"/>
      <c r="AS87" s="16"/>
      <c r="BV87" s="16"/>
      <c r="CY87" s="16"/>
      <c r="EB87" s="16"/>
    </row>
    <row r="88" spans="1:145" ht="14.25">
      <c r="E88" s="17"/>
      <c r="P88" s="18"/>
      <c r="Y88" s="17"/>
      <c r="AH88" s="17"/>
      <c r="AS88" s="18"/>
      <c r="BB88" s="17"/>
      <c r="BK88" s="17"/>
      <c r="BV88" s="18"/>
      <c r="CE88" s="17"/>
      <c r="CN88" s="17"/>
      <c r="CY88" s="18"/>
      <c r="DH88" s="17"/>
      <c r="DQ88" s="17"/>
      <c r="EB88" s="18"/>
      <c r="EK88" s="17"/>
    </row>
    <row r="89" spans="1:145">
      <c r="P89" s="16"/>
      <c r="AS89" s="16"/>
      <c r="BV89" s="16"/>
      <c r="CY89" s="16"/>
      <c r="EB89" s="16"/>
    </row>
    <row r="90" spans="1:145">
      <c r="P90" s="16"/>
      <c r="AS90" s="16"/>
      <c r="BV90" s="16"/>
      <c r="CY90" s="16"/>
      <c r="EB90" s="16"/>
    </row>
    <row r="91" spans="1:145">
      <c r="G91" s="776">
        <v>41</v>
      </c>
      <c r="H91" s="776"/>
      <c r="P91" s="16"/>
      <c r="V91" s="776">
        <v>43</v>
      </c>
      <c r="W91" s="776"/>
      <c r="AJ91" s="776">
        <v>45</v>
      </c>
      <c r="AK91" s="776"/>
      <c r="AS91" s="16"/>
      <c r="AY91" s="776">
        <v>47</v>
      </c>
      <c r="AZ91" s="776"/>
      <c r="BM91" s="776">
        <v>49</v>
      </c>
      <c r="BN91" s="776"/>
      <c r="BV91" s="16"/>
      <c r="CB91" s="776">
        <v>51</v>
      </c>
      <c r="CC91" s="776"/>
      <c r="CP91" s="776">
        <v>53</v>
      </c>
      <c r="CQ91" s="776"/>
      <c r="CY91" s="16"/>
      <c r="DE91" s="776">
        <v>55</v>
      </c>
      <c r="DF91" s="776"/>
      <c r="DS91" s="776">
        <v>57</v>
      </c>
      <c r="DT91" s="776"/>
      <c r="EB91" s="16"/>
      <c r="EH91" s="776">
        <v>59</v>
      </c>
      <c r="EI91" s="776"/>
    </row>
    <row r="92" spans="1:145">
      <c r="G92" s="776"/>
      <c r="H92" s="776"/>
      <c r="P92" s="16"/>
      <c r="V92" s="776"/>
      <c r="W92" s="776"/>
      <c r="AJ92" s="776"/>
      <c r="AK92" s="776"/>
      <c r="AS92" s="16"/>
      <c r="AY92" s="776"/>
      <c r="AZ92" s="776"/>
      <c r="BM92" s="776"/>
      <c r="BN92" s="776"/>
      <c r="BV92" s="16"/>
      <c r="CB92" s="776"/>
      <c r="CC92" s="776"/>
      <c r="CP92" s="776"/>
      <c r="CQ92" s="776"/>
      <c r="CY92" s="16"/>
      <c r="DE92" s="776"/>
      <c r="DF92" s="776"/>
      <c r="DS92" s="776"/>
      <c r="DT92" s="776"/>
      <c r="EB92" s="16"/>
      <c r="EH92" s="776"/>
      <c r="EI92" s="776"/>
    </row>
    <row r="93" spans="1:145">
      <c r="P93" s="16"/>
      <c r="AS93" s="16"/>
      <c r="BV93" s="16"/>
      <c r="CY93" s="16"/>
      <c r="EB93" s="16"/>
    </row>
    <row r="94" spans="1:145">
      <c r="P94" s="16"/>
      <c r="AS94" s="16"/>
      <c r="BV94" s="16"/>
      <c r="CY94" s="16"/>
      <c r="EB94" s="16"/>
    </row>
    <row r="95" spans="1:145" ht="14.25" thickBot="1">
      <c r="P95" s="16"/>
      <c r="AS95" s="16"/>
      <c r="BV95" s="16"/>
      <c r="CY95" s="16"/>
      <c r="EB95" s="16"/>
    </row>
    <row r="96" spans="1:145">
      <c r="B96" s="212"/>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7"/>
      <c r="AE96" s="212"/>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7"/>
      <c r="BH96" s="212"/>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7"/>
      <c r="CK96" s="212"/>
      <c r="CL96" s="186"/>
      <c r="CM96" s="186"/>
      <c r="CN96" s="186"/>
      <c r="CO96" s="186"/>
      <c r="CP96" s="186"/>
      <c r="CQ96" s="186"/>
      <c r="CR96" s="186"/>
      <c r="CS96" s="186"/>
      <c r="CT96" s="186"/>
      <c r="CU96" s="186"/>
      <c r="CV96" s="186"/>
      <c r="CW96" s="186"/>
      <c r="CX96" s="186"/>
      <c r="CY96" s="186"/>
      <c r="CZ96" s="186"/>
      <c r="DA96" s="186"/>
      <c r="DB96" s="186"/>
      <c r="DC96" s="186"/>
      <c r="DD96" s="186"/>
      <c r="DE96" s="186"/>
      <c r="DF96" s="186"/>
      <c r="DG96" s="186"/>
      <c r="DH96" s="186"/>
      <c r="DI96" s="186"/>
      <c r="DJ96" s="186"/>
      <c r="DK96" s="187"/>
      <c r="DN96" s="212"/>
      <c r="DO96" s="186"/>
      <c r="DP96" s="186"/>
      <c r="DQ96" s="186"/>
      <c r="DR96" s="186"/>
      <c r="DS96" s="186"/>
      <c r="DT96" s="186"/>
      <c r="DU96" s="186"/>
      <c r="DV96" s="186"/>
      <c r="DW96" s="186"/>
      <c r="DX96" s="186"/>
      <c r="DY96" s="186"/>
      <c r="DZ96" s="186"/>
      <c r="EA96" s="186"/>
      <c r="EB96" s="186"/>
      <c r="EC96" s="186"/>
      <c r="ED96" s="186"/>
      <c r="EE96" s="186"/>
      <c r="EF96" s="186"/>
      <c r="EG96" s="186"/>
      <c r="EH96" s="186"/>
      <c r="EI96" s="186"/>
      <c r="EJ96" s="186"/>
      <c r="EK96" s="186"/>
      <c r="EL96" s="186"/>
      <c r="EM96" s="186"/>
      <c r="EN96" s="187"/>
    </row>
    <row r="97" spans="1:145" ht="14.25">
      <c r="B97" s="211" t="s">
        <v>274</v>
      </c>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90"/>
      <c r="AE97" s="211" t="s">
        <v>274</v>
      </c>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90"/>
      <c r="BH97" s="211" t="s">
        <v>274</v>
      </c>
      <c r="BI97" s="189"/>
      <c r="BJ97" s="189"/>
      <c r="BK97" s="189"/>
      <c r="BL97" s="189"/>
      <c r="BM97" s="189"/>
      <c r="BN97" s="189"/>
      <c r="BO97" s="189"/>
      <c r="BP97" s="189"/>
      <c r="BQ97" s="189"/>
      <c r="BR97" s="189"/>
      <c r="BS97" s="189"/>
      <c r="BT97" s="189"/>
      <c r="BU97" s="189"/>
      <c r="BV97" s="189"/>
      <c r="BW97" s="189"/>
      <c r="BX97" s="189"/>
      <c r="BY97" s="189"/>
      <c r="BZ97" s="189"/>
      <c r="CA97" s="189"/>
      <c r="CB97" s="189"/>
      <c r="CC97" s="189"/>
      <c r="CD97" s="189"/>
      <c r="CE97" s="189"/>
      <c r="CF97" s="189"/>
      <c r="CG97" s="189"/>
      <c r="CH97" s="190"/>
      <c r="CK97" s="211" t="s">
        <v>274</v>
      </c>
      <c r="CL97" s="189"/>
      <c r="CM97" s="189"/>
      <c r="CN97" s="189"/>
      <c r="CO97" s="189"/>
      <c r="CP97" s="189"/>
      <c r="CQ97" s="189"/>
      <c r="CR97" s="189"/>
      <c r="CS97" s="189"/>
      <c r="CT97" s="189"/>
      <c r="CU97" s="189"/>
      <c r="CV97" s="189"/>
      <c r="CW97" s="189"/>
      <c r="CX97" s="189"/>
      <c r="CY97" s="189"/>
      <c r="CZ97" s="189"/>
      <c r="DA97" s="189"/>
      <c r="DB97" s="189"/>
      <c r="DC97" s="189"/>
      <c r="DD97" s="189"/>
      <c r="DE97" s="189"/>
      <c r="DF97" s="189"/>
      <c r="DG97" s="189"/>
      <c r="DH97" s="189"/>
      <c r="DI97" s="189"/>
      <c r="DJ97" s="189"/>
      <c r="DK97" s="190"/>
      <c r="DN97" s="211" t="s">
        <v>274</v>
      </c>
      <c r="DO97" s="189"/>
      <c r="DP97" s="189"/>
      <c r="DQ97" s="189"/>
      <c r="DR97" s="189"/>
      <c r="DS97" s="189"/>
      <c r="DT97" s="189"/>
      <c r="DU97" s="189"/>
      <c r="DV97" s="189"/>
      <c r="DW97" s="189"/>
      <c r="DX97" s="189"/>
      <c r="DY97" s="189"/>
      <c r="DZ97" s="189"/>
      <c r="EA97" s="189"/>
      <c r="EB97" s="189"/>
      <c r="EC97" s="189"/>
      <c r="ED97" s="189"/>
      <c r="EE97" s="189"/>
      <c r="EF97" s="189"/>
      <c r="EG97" s="189"/>
      <c r="EH97" s="189"/>
      <c r="EI97" s="189"/>
      <c r="EJ97" s="189"/>
      <c r="EK97" s="189"/>
      <c r="EL97" s="189"/>
      <c r="EM97" s="189"/>
      <c r="EN97" s="190"/>
    </row>
    <row r="98" spans="1:145">
      <c r="B98" s="188"/>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90"/>
      <c r="AE98" s="188"/>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90"/>
      <c r="BH98" s="188"/>
      <c r="BI98" s="189"/>
      <c r="BJ98" s="189"/>
      <c r="BK98" s="189"/>
      <c r="BL98" s="189"/>
      <c r="BM98" s="189"/>
      <c r="BN98" s="189"/>
      <c r="BO98" s="189"/>
      <c r="BP98" s="189"/>
      <c r="BQ98" s="189"/>
      <c r="BR98" s="189"/>
      <c r="BS98" s="189"/>
      <c r="BT98" s="189"/>
      <c r="BU98" s="189"/>
      <c r="BV98" s="189"/>
      <c r="BW98" s="189"/>
      <c r="BX98" s="189"/>
      <c r="BY98" s="189"/>
      <c r="BZ98" s="189"/>
      <c r="CA98" s="189"/>
      <c r="CB98" s="189"/>
      <c r="CC98" s="189"/>
      <c r="CD98" s="189"/>
      <c r="CE98" s="189"/>
      <c r="CF98" s="189"/>
      <c r="CG98" s="189"/>
      <c r="CH98" s="190"/>
      <c r="CK98" s="188"/>
      <c r="CL98" s="189"/>
      <c r="CM98" s="189"/>
      <c r="CN98" s="189"/>
      <c r="CO98" s="189"/>
      <c r="CP98" s="189"/>
      <c r="CQ98" s="189"/>
      <c r="CR98" s="189"/>
      <c r="CS98" s="189"/>
      <c r="CT98" s="189"/>
      <c r="CU98" s="189"/>
      <c r="CV98" s="189"/>
      <c r="CW98" s="189"/>
      <c r="CX98" s="189"/>
      <c r="CY98" s="189"/>
      <c r="CZ98" s="189"/>
      <c r="DA98" s="189"/>
      <c r="DB98" s="189"/>
      <c r="DC98" s="189"/>
      <c r="DD98" s="189"/>
      <c r="DE98" s="189"/>
      <c r="DF98" s="189"/>
      <c r="DG98" s="189"/>
      <c r="DH98" s="189"/>
      <c r="DI98" s="189"/>
      <c r="DJ98" s="189"/>
      <c r="DK98" s="190"/>
      <c r="DN98" s="188"/>
      <c r="DO98" s="189"/>
      <c r="DP98" s="189"/>
      <c r="DQ98" s="189"/>
      <c r="DR98" s="189"/>
      <c r="DS98" s="189"/>
      <c r="DT98" s="189"/>
      <c r="DU98" s="189"/>
      <c r="DV98" s="189"/>
      <c r="DW98" s="189"/>
      <c r="DX98" s="189"/>
      <c r="DY98" s="189"/>
      <c r="DZ98" s="189"/>
      <c r="EA98" s="189"/>
      <c r="EB98" s="189"/>
      <c r="EC98" s="189"/>
      <c r="ED98" s="189"/>
      <c r="EE98" s="189"/>
      <c r="EF98" s="189"/>
      <c r="EG98" s="189"/>
      <c r="EH98" s="189"/>
      <c r="EI98" s="189"/>
      <c r="EJ98" s="189"/>
      <c r="EK98" s="189"/>
      <c r="EL98" s="189"/>
      <c r="EM98" s="189"/>
      <c r="EN98" s="190"/>
    </row>
    <row r="99" spans="1:145" ht="17.25">
      <c r="B99" s="193" t="s">
        <v>275</v>
      </c>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5"/>
      <c r="AE99" s="193" t="s">
        <v>275</v>
      </c>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5"/>
      <c r="BH99" s="193" t="s">
        <v>275</v>
      </c>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5"/>
      <c r="CK99" s="193" t="s">
        <v>275</v>
      </c>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5"/>
      <c r="DN99" s="193" t="s">
        <v>275</v>
      </c>
      <c r="DO99" s="194"/>
      <c r="DP99" s="194"/>
      <c r="DQ99" s="194"/>
      <c r="DR99" s="194"/>
      <c r="DS99" s="194"/>
      <c r="DT99" s="194"/>
      <c r="DU99" s="194"/>
      <c r="DV99" s="194"/>
      <c r="DW99" s="194"/>
      <c r="DX99" s="194"/>
      <c r="DY99" s="194"/>
      <c r="DZ99" s="194"/>
      <c r="EA99" s="194"/>
      <c r="EB99" s="194"/>
      <c r="EC99" s="194"/>
      <c r="ED99" s="194"/>
      <c r="EE99" s="194"/>
      <c r="EF99" s="194"/>
      <c r="EG99" s="194"/>
      <c r="EH99" s="194"/>
      <c r="EI99" s="194"/>
      <c r="EJ99" s="194"/>
      <c r="EK99" s="194"/>
      <c r="EL99" s="194"/>
      <c r="EM99" s="194"/>
      <c r="EN99" s="195"/>
    </row>
    <row r="100" spans="1:145" ht="17.25">
      <c r="B100" s="196" t="s">
        <v>1030</v>
      </c>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8"/>
      <c r="AE100" s="196" t="s">
        <v>1030</v>
      </c>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8"/>
      <c r="BH100" s="196" t="s">
        <v>1030</v>
      </c>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8"/>
      <c r="CK100" s="196" t="s">
        <v>1030</v>
      </c>
      <c r="CL100" s="197"/>
      <c r="CM100" s="197"/>
      <c r="CN100" s="197"/>
      <c r="CO100" s="197"/>
      <c r="CP100" s="197"/>
      <c r="CQ100" s="197"/>
      <c r="CR100" s="197"/>
      <c r="CS100" s="197"/>
      <c r="CT100" s="197"/>
      <c r="CU100" s="197"/>
      <c r="CV100" s="197"/>
      <c r="CW100" s="197"/>
      <c r="CX100" s="197"/>
      <c r="CY100" s="197"/>
      <c r="CZ100" s="197"/>
      <c r="DA100" s="197"/>
      <c r="DB100" s="197"/>
      <c r="DC100" s="197"/>
      <c r="DD100" s="197"/>
      <c r="DE100" s="197"/>
      <c r="DF100" s="197"/>
      <c r="DG100" s="197"/>
      <c r="DH100" s="197"/>
      <c r="DI100" s="197"/>
      <c r="DJ100" s="197"/>
      <c r="DK100" s="198"/>
      <c r="DN100" s="196" t="s">
        <v>1030</v>
      </c>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c r="EK100" s="197"/>
      <c r="EL100" s="197"/>
      <c r="EM100" s="197"/>
      <c r="EN100" s="198"/>
    </row>
    <row r="101" spans="1:145" ht="17.25">
      <c r="B101" s="196"/>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200"/>
      <c r="AE101" s="196"/>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200"/>
      <c r="BH101" s="196"/>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200"/>
      <c r="CK101" s="196"/>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200"/>
      <c r="DN101" s="196"/>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200"/>
    </row>
    <row r="102" spans="1:145" ht="17.25">
      <c r="A102" s="19"/>
      <c r="B102" s="201" t="s">
        <v>276</v>
      </c>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3"/>
      <c r="AC102" s="19"/>
      <c r="AD102" s="19"/>
      <c r="AE102" s="201" t="s">
        <v>276</v>
      </c>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3"/>
      <c r="BF102" s="19"/>
      <c r="BG102" s="19"/>
      <c r="BH102" s="201" t="s">
        <v>276</v>
      </c>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3"/>
      <c r="CI102" s="19"/>
      <c r="CJ102" s="19"/>
      <c r="CK102" s="201" t="s">
        <v>276</v>
      </c>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3"/>
      <c r="DL102" s="19"/>
      <c r="DM102" s="19"/>
      <c r="DN102" s="201" t="s">
        <v>276</v>
      </c>
      <c r="DO102" s="202"/>
      <c r="DP102" s="202"/>
      <c r="DQ102" s="202"/>
      <c r="DR102" s="202"/>
      <c r="DS102" s="202"/>
      <c r="DT102" s="202"/>
      <c r="DU102" s="202"/>
      <c r="DV102" s="202"/>
      <c r="DW102" s="202"/>
      <c r="DX102" s="202"/>
      <c r="DY102" s="202"/>
      <c r="DZ102" s="202"/>
      <c r="EA102" s="202"/>
      <c r="EB102" s="202"/>
      <c r="EC102" s="202"/>
      <c r="ED102" s="202"/>
      <c r="EE102" s="202"/>
      <c r="EF102" s="202"/>
      <c r="EG102" s="202"/>
      <c r="EH102" s="202"/>
      <c r="EI102" s="202"/>
      <c r="EJ102" s="202"/>
      <c r="EK102" s="202"/>
      <c r="EL102" s="202"/>
      <c r="EM102" s="202"/>
      <c r="EN102" s="203"/>
      <c r="EO102" s="19"/>
    </row>
    <row r="103" spans="1:145" ht="17.25">
      <c r="A103" s="20"/>
      <c r="B103" s="188"/>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8"/>
      <c r="AC103" s="20"/>
      <c r="AD103" s="20"/>
      <c r="AE103" s="188"/>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8"/>
      <c r="BF103" s="20"/>
      <c r="BG103" s="20"/>
      <c r="BH103" s="188"/>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8"/>
      <c r="CI103" s="20"/>
      <c r="CJ103" s="20"/>
      <c r="CK103" s="188"/>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8"/>
      <c r="DL103" s="20"/>
      <c r="DM103" s="20"/>
      <c r="DN103" s="188"/>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8"/>
      <c r="EO103" s="20"/>
    </row>
    <row r="104" spans="1:145" ht="17.25">
      <c r="B104" s="193" t="s">
        <v>1029</v>
      </c>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5"/>
      <c r="AE104" s="193" t="s">
        <v>1029</v>
      </c>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5"/>
      <c r="BH104" s="193" t="s">
        <v>1029</v>
      </c>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5"/>
      <c r="CK104" s="193" t="s">
        <v>1029</v>
      </c>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5"/>
      <c r="DN104" s="193" t="s">
        <v>1029</v>
      </c>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5"/>
    </row>
    <row r="105" spans="1:145" ht="14.25">
      <c r="B105" s="206"/>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8"/>
      <c r="AE105" s="206"/>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8"/>
      <c r="BH105" s="206"/>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8"/>
      <c r="CK105" s="206"/>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8"/>
      <c r="DN105" s="206"/>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8"/>
    </row>
    <row r="106" spans="1:145" ht="14.25">
      <c r="B106" s="206" t="s">
        <v>662</v>
      </c>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10"/>
      <c r="AE106" s="206" t="s">
        <v>662</v>
      </c>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10"/>
      <c r="BH106" s="206" t="s">
        <v>662</v>
      </c>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10"/>
      <c r="CK106" s="206" t="s">
        <v>662</v>
      </c>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10"/>
      <c r="DN106" s="206" t="s">
        <v>662</v>
      </c>
      <c r="DO106" s="209"/>
      <c r="DP106" s="209"/>
      <c r="DQ106" s="209"/>
      <c r="DR106" s="209"/>
      <c r="DS106" s="209"/>
      <c r="DT106" s="209"/>
      <c r="DU106" s="209"/>
      <c r="DV106" s="209"/>
      <c r="DW106" s="209"/>
      <c r="DX106" s="209"/>
      <c r="DY106" s="209"/>
      <c r="DZ106" s="209"/>
      <c r="EA106" s="209"/>
      <c r="EB106" s="209"/>
      <c r="EC106" s="209"/>
      <c r="ED106" s="209"/>
      <c r="EE106" s="209"/>
      <c r="EF106" s="209"/>
      <c r="EG106" s="209"/>
      <c r="EH106" s="209"/>
      <c r="EI106" s="209"/>
      <c r="EJ106" s="209"/>
      <c r="EK106" s="209"/>
      <c r="EL106" s="209"/>
      <c r="EM106" s="209"/>
      <c r="EN106" s="210"/>
    </row>
    <row r="107" spans="1:145">
      <c r="B107" s="188"/>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90"/>
      <c r="AE107" s="188"/>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90"/>
      <c r="BH107" s="188"/>
      <c r="BI107" s="189"/>
      <c r="BJ107" s="189"/>
      <c r="BK107" s="189"/>
      <c r="BL107" s="189"/>
      <c r="BM107" s="189"/>
      <c r="BN107" s="189"/>
      <c r="BO107" s="189"/>
      <c r="BP107" s="189"/>
      <c r="BQ107" s="189"/>
      <c r="BR107" s="189"/>
      <c r="BS107" s="189"/>
      <c r="BT107" s="189"/>
      <c r="BU107" s="189"/>
      <c r="BV107" s="189"/>
      <c r="BW107" s="189"/>
      <c r="BX107" s="189"/>
      <c r="BY107" s="189"/>
      <c r="BZ107" s="189"/>
      <c r="CA107" s="189"/>
      <c r="CB107" s="189"/>
      <c r="CC107" s="189"/>
      <c r="CD107" s="189"/>
      <c r="CE107" s="189"/>
      <c r="CF107" s="189"/>
      <c r="CG107" s="189"/>
      <c r="CH107" s="190"/>
      <c r="CK107" s="188"/>
      <c r="CL107" s="189"/>
      <c r="CM107" s="189"/>
      <c r="CN107" s="189"/>
      <c r="CO107" s="189"/>
      <c r="CP107" s="189"/>
      <c r="CQ107" s="189"/>
      <c r="CR107" s="189"/>
      <c r="CS107" s="189"/>
      <c r="CT107" s="189"/>
      <c r="CU107" s="189"/>
      <c r="CV107" s="189"/>
      <c r="CW107" s="189"/>
      <c r="CX107" s="189"/>
      <c r="CY107" s="189"/>
      <c r="CZ107" s="189"/>
      <c r="DA107" s="189"/>
      <c r="DB107" s="189"/>
      <c r="DC107" s="189"/>
      <c r="DD107" s="189"/>
      <c r="DE107" s="189"/>
      <c r="DF107" s="189"/>
      <c r="DG107" s="189"/>
      <c r="DH107" s="189"/>
      <c r="DI107" s="189"/>
      <c r="DJ107" s="189"/>
      <c r="DK107" s="190"/>
      <c r="DN107" s="188"/>
      <c r="DO107" s="189"/>
      <c r="DP107" s="189"/>
      <c r="DQ107" s="189"/>
      <c r="DR107" s="189"/>
      <c r="DS107" s="189"/>
      <c r="DT107" s="189"/>
      <c r="DU107" s="189"/>
      <c r="DV107" s="189"/>
      <c r="DW107" s="189"/>
      <c r="DX107" s="189"/>
      <c r="DY107" s="189"/>
      <c r="DZ107" s="189"/>
      <c r="EA107" s="189"/>
      <c r="EB107" s="189"/>
      <c r="EC107" s="189"/>
      <c r="ED107" s="189"/>
      <c r="EE107" s="189"/>
      <c r="EF107" s="189"/>
      <c r="EG107" s="189"/>
      <c r="EH107" s="189"/>
      <c r="EI107" s="189"/>
      <c r="EJ107" s="189"/>
      <c r="EK107" s="189"/>
      <c r="EL107" s="189"/>
      <c r="EM107" s="189"/>
      <c r="EN107" s="190"/>
    </row>
    <row r="108" spans="1:145" ht="14.25">
      <c r="B108" s="206" t="s">
        <v>713</v>
      </c>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90"/>
      <c r="AE108" s="206" t="s">
        <v>713</v>
      </c>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90"/>
      <c r="BH108" s="206" t="s">
        <v>713</v>
      </c>
      <c r="BI108" s="189"/>
      <c r="BJ108" s="189"/>
      <c r="BK108" s="189"/>
      <c r="BL108" s="189"/>
      <c r="BM108" s="189"/>
      <c r="BN108" s="189"/>
      <c r="BO108" s="189"/>
      <c r="BP108" s="189"/>
      <c r="BQ108" s="189"/>
      <c r="BR108" s="189"/>
      <c r="BS108" s="189"/>
      <c r="BT108" s="189"/>
      <c r="BU108" s="189"/>
      <c r="BV108" s="189"/>
      <c r="BW108" s="189"/>
      <c r="BX108" s="189"/>
      <c r="BY108" s="189"/>
      <c r="BZ108" s="189"/>
      <c r="CA108" s="189"/>
      <c r="CB108" s="189"/>
      <c r="CC108" s="189"/>
      <c r="CD108" s="189"/>
      <c r="CE108" s="189"/>
      <c r="CF108" s="189"/>
      <c r="CG108" s="189"/>
      <c r="CH108" s="190"/>
      <c r="CK108" s="206" t="s">
        <v>713</v>
      </c>
      <c r="CL108" s="189"/>
      <c r="CM108" s="189"/>
      <c r="CN108" s="189"/>
      <c r="CO108" s="189"/>
      <c r="CP108" s="189"/>
      <c r="CQ108" s="189"/>
      <c r="CR108" s="189"/>
      <c r="CS108" s="189"/>
      <c r="CT108" s="189"/>
      <c r="CU108" s="189"/>
      <c r="CV108" s="189"/>
      <c r="CW108" s="189"/>
      <c r="CX108" s="189"/>
      <c r="CY108" s="189"/>
      <c r="CZ108" s="189"/>
      <c r="DA108" s="189"/>
      <c r="DB108" s="189"/>
      <c r="DC108" s="189"/>
      <c r="DD108" s="189"/>
      <c r="DE108" s="189"/>
      <c r="DF108" s="189"/>
      <c r="DG108" s="189"/>
      <c r="DH108" s="189"/>
      <c r="DI108" s="189"/>
      <c r="DJ108" s="189"/>
      <c r="DK108" s="190"/>
      <c r="DN108" s="206" t="s">
        <v>713</v>
      </c>
      <c r="DO108" s="189"/>
      <c r="DP108" s="189"/>
      <c r="DQ108" s="189"/>
      <c r="DR108" s="189"/>
      <c r="DS108" s="189"/>
      <c r="DT108" s="189"/>
      <c r="DU108" s="189"/>
      <c r="DV108" s="189"/>
      <c r="DW108" s="189"/>
      <c r="DX108" s="189"/>
      <c r="DY108" s="189"/>
      <c r="DZ108" s="189"/>
      <c r="EA108" s="189"/>
      <c r="EB108" s="189"/>
      <c r="EC108" s="189"/>
      <c r="ED108" s="189"/>
      <c r="EE108" s="189"/>
      <c r="EF108" s="189"/>
      <c r="EG108" s="189"/>
      <c r="EH108" s="189"/>
      <c r="EI108" s="189"/>
      <c r="EJ108" s="189"/>
      <c r="EK108" s="189"/>
      <c r="EL108" s="189"/>
      <c r="EM108" s="189"/>
      <c r="EN108" s="190"/>
    </row>
    <row r="109" spans="1:145" ht="14.25" thickBot="1">
      <c r="B109" s="213"/>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2"/>
      <c r="AE109" s="213"/>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2"/>
      <c r="BH109" s="213"/>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2"/>
      <c r="CK109" s="213"/>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2"/>
      <c r="DN109" s="213"/>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2"/>
    </row>
    <row r="110" spans="1:145">
      <c r="P110" s="16"/>
      <c r="AS110" s="16"/>
      <c r="BV110" s="16"/>
      <c r="CY110" s="16"/>
      <c r="EB110" s="16"/>
    </row>
    <row r="111" spans="1:145">
      <c r="G111" s="776">
        <v>42</v>
      </c>
      <c r="H111" s="776"/>
      <c r="P111" s="16"/>
      <c r="V111" s="776">
        <v>44</v>
      </c>
      <c r="W111" s="776"/>
      <c r="AJ111" s="776">
        <v>46</v>
      </c>
      <c r="AK111" s="776"/>
      <c r="AS111" s="16"/>
      <c r="AY111" s="776">
        <v>48</v>
      </c>
      <c r="AZ111" s="776"/>
      <c r="BM111" s="776">
        <v>50</v>
      </c>
      <c r="BN111" s="776"/>
      <c r="BV111" s="16"/>
      <c r="CB111" s="776">
        <v>52</v>
      </c>
      <c r="CC111" s="776"/>
      <c r="CP111" s="776">
        <v>54</v>
      </c>
      <c r="CQ111" s="776"/>
      <c r="CY111" s="16"/>
      <c r="DE111" s="776">
        <v>56</v>
      </c>
      <c r="DF111" s="776"/>
      <c r="DS111" s="776">
        <v>58</v>
      </c>
      <c r="DT111" s="776"/>
      <c r="EB111" s="16"/>
      <c r="EH111" s="776">
        <v>60</v>
      </c>
      <c r="EI111" s="776"/>
    </row>
    <row r="112" spans="1:145">
      <c r="G112" s="776"/>
      <c r="H112" s="776"/>
      <c r="P112" s="16"/>
      <c r="V112" s="776"/>
      <c r="W112" s="776"/>
      <c r="AJ112" s="776"/>
      <c r="AK112" s="776"/>
      <c r="AS112" s="16"/>
      <c r="AY112" s="776"/>
      <c r="AZ112" s="776"/>
      <c r="BM112" s="776"/>
      <c r="BN112" s="776"/>
      <c r="BV112" s="16"/>
      <c r="CB112" s="776"/>
      <c r="CC112" s="776"/>
      <c r="CP112" s="776"/>
      <c r="CQ112" s="776"/>
      <c r="CY112" s="16"/>
      <c r="DE112" s="776"/>
      <c r="DF112" s="776"/>
      <c r="DS112" s="776"/>
      <c r="DT112" s="776"/>
      <c r="EB112" s="16"/>
      <c r="EH112" s="776"/>
      <c r="EI112" s="776"/>
    </row>
    <row r="113" spans="1:145">
      <c r="P113" s="16"/>
      <c r="AS113" s="16"/>
      <c r="BV113" s="16"/>
      <c r="CY113" s="16"/>
      <c r="EB113" s="16"/>
    </row>
    <row r="114" spans="1:145">
      <c r="P114" s="16"/>
      <c r="AS114" s="16"/>
      <c r="BV114" s="16"/>
      <c r="CY114" s="16"/>
      <c r="EB114" s="16"/>
    </row>
    <row r="115" spans="1:145" ht="14.25">
      <c r="E115" s="17"/>
      <c r="P115" s="18"/>
      <c r="Y115" s="17"/>
      <c r="AH115" s="17"/>
      <c r="AS115" s="18"/>
      <c r="BB115" s="17"/>
      <c r="BK115" s="17"/>
      <c r="BV115" s="18"/>
      <c r="CE115" s="17"/>
      <c r="CN115" s="17"/>
      <c r="CY115" s="18"/>
      <c r="DH115" s="17"/>
      <c r="DQ115" s="17"/>
      <c r="EB115" s="18"/>
      <c r="EK115" s="17"/>
    </row>
    <row r="116" spans="1:145">
      <c r="P116" s="16"/>
      <c r="AS116" s="16"/>
      <c r="BV116" s="16"/>
      <c r="CY116" s="16"/>
      <c r="EB116" s="16"/>
    </row>
    <row r="117" spans="1:145">
      <c r="P117" s="16"/>
      <c r="AS117" s="16"/>
      <c r="BV117" s="16"/>
      <c r="CY117" s="16"/>
      <c r="EB117" s="16"/>
    </row>
    <row r="118" spans="1:145">
      <c r="P118" s="16"/>
      <c r="AS118" s="16"/>
      <c r="BV118" s="16"/>
      <c r="CY118" s="16"/>
      <c r="EB118" s="16"/>
    </row>
    <row r="119" spans="1:145">
      <c r="P119" s="16"/>
      <c r="AS119" s="16"/>
      <c r="BV119" s="16"/>
      <c r="CY119" s="16"/>
      <c r="EB119" s="16"/>
    </row>
    <row r="120" spans="1:145">
      <c r="P120" s="16"/>
      <c r="AS120" s="16"/>
      <c r="BV120" s="16"/>
      <c r="CY120" s="16"/>
      <c r="EB120" s="16"/>
    </row>
    <row r="121" spans="1:145" ht="17.25">
      <c r="A121" s="185" t="s">
        <v>272</v>
      </c>
      <c r="D121" s="777" t="s">
        <v>273</v>
      </c>
      <c r="E121" s="777"/>
      <c r="F121" s="777"/>
      <c r="G121" s="777"/>
      <c r="H121" s="777"/>
      <c r="I121" s="777"/>
      <c r="J121" s="777"/>
      <c r="K121" s="777"/>
      <c r="L121" s="777"/>
      <c r="M121" s="777"/>
      <c r="N121" s="777"/>
      <c r="O121" s="390"/>
      <c r="P121" s="390"/>
      <c r="Q121" s="778" t="s">
        <v>5</v>
      </c>
      <c r="R121" s="779"/>
      <c r="S121" s="780"/>
      <c r="T121" s="781" t="str">
        <f>IF('2-様式1'!$J$99&lt;&gt;"",'2-様式1'!$J$99,'2-様式1'!$J$22&amp;"")</f>
        <v/>
      </c>
      <c r="U121" s="782"/>
      <c r="V121" s="782"/>
      <c r="W121" s="782"/>
      <c r="X121" s="782"/>
      <c r="Y121" s="782"/>
      <c r="Z121" s="782"/>
      <c r="AA121" s="783"/>
      <c r="AB121" s="391"/>
      <c r="AC121" s="391" t="s">
        <v>1097</v>
      </c>
      <c r="AD121" s="185" t="s">
        <v>272</v>
      </c>
      <c r="AG121" s="777" t="s">
        <v>273</v>
      </c>
      <c r="AH121" s="777"/>
      <c r="AI121" s="777"/>
      <c r="AJ121" s="777"/>
      <c r="AK121" s="777"/>
      <c r="AL121" s="777"/>
      <c r="AM121" s="777"/>
      <c r="AN121" s="777"/>
      <c r="AO121" s="777"/>
      <c r="AP121" s="777"/>
      <c r="AQ121" s="777"/>
      <c r="AR121" s="390"/>
      <c r="AS121" s="390"/>
      <c r="AT121" s="778" t="s">
        <v>5</v>
      </c>
      <c r="AU121" s="779"/>
      <c r="AV121" s="780"/>
      <c r="AW121" s="781" t="str">
        <f>IF('2-様式1'!$J$99&lt;&gt;"",'2-様式1'!$J$99,'2-様式1'!$J$22&amp;"")</f>
        <v/>
      </c>
      <c r="AX121" s="782"/>
      <c r="AY121" s="782"/>
      <c r="AZ121" s="782"/>
      <c r="BA121" s="782"/>
      <c r="BB121" s="782"/>
      <c r="BC121" s="782"/>
      <c r="BD121" s="783"/>
      <c r="BE121" s="391"/>
      <c r="BF121" s="391" t="s">
        <v>1098</v>
      </c>
      <c r="BG121" s="185" t="s">
        <v>272</v>
      </c>
      <c r="BJ121" s="777" t="s">
        <v>273</v>
      </c>
      <c r="BK121" s="777"/>
      <c r="BL121" s="777"/>
      <c r="BM121" s="777"/>
      <c r="BN121" s="777"/>
      <c r="BO121" s="777"/>
      <c r="BP121" s="777"/>
      <c r="BQ121" s="777"/>
      <c r="BR121" s="777"/>
      <c r="BS121" s="777"/>
      <c r="BT121" s="777"/>
      <c r="BU121" s="390"/>
      <c r="BV121" s="390"/>
      <c r="BW121" s="778" t="s">
        <v>5</v>
      </c>
      <c r="BX121" s="779"/>
      <c r="BY121" s="780"/>
      <c r="BZ121" s="781" t="str">
        <f>IF('2-様式1'!$J$99&lt;&gt;"",'2-様式1'!$J$99,'2-様式1'!$J$22&amp;"")</f>
        <v/>
      </c>
      <c r="CA121" s="782"/>
      <c r="CB121" s="782"/>
      <c r="CC121" s="782"/>
      <c r="CD121" s="782"/>
      <c r="CE121" s="782"/>
      <c r="CF121" s="782"/>
      <c r="CG121" s="783"/>
      <c r="CH121" s="391"/>
      <c r="CI121" s="391" t="s">
        <v>1099</v>
      </c>
      <c r="CJ121" s="185" t="s">
        <v>272</v>
      </c>
      <c r="CM121" s="777" t="s">
        <v>273</v>
      </c>
      <c r="CN121" s="777"/>
      <c r="CO121" s="777"/>
      <c r="CP121" s="777"/>
      <c r="CQ121" s="777"/>
      <c r="CR121" s="777"/>
      <c r="CS121" s="777"/>
      <c r="CT121" s="777"/>
      <c r="CU121" s="777"/>
      <c r="CV121" s="777"/>
      <c r="CW121" s="777"/>
      <c r="CX121" s="390"/>
      <c r="CY121" s="390"/>
      <c r="CZ121" s="778" t="s">
        <v>5</v>
      </c>
      <c r="DA121" s="779"/>
      <c r="DB121" s="780"/>
      <c r="DC121" s="781" t="str">
        <f>IF('2-様式1'!$J$99&lt;&gt;"",'2-様式1'!$J$99,'2-様式1'!$J$22&amp;"")</f>
        <v/>
      </c>
      <c r="DD121" s="782"/>
      <c r="DE121" s="782"/>
      <c r="DF121" s="782"/>
      <c r="DG121" s="782"/>
      <c r="DH121" s="782"/>
      <c r="DI121" s="782"/>
      <c r="DJ121" s="783"/>
      <c r="DK121" s="391"/>
      <c r="DL121" s="391" t="s">
        <v>1100</v>
      </c>
      <c r="DM121" s="185" t="s">
        <v>272</v>
      </c>
      <c r="DP121" s="777" t="s">
        <v>273</v>
      </c>
      <c r="DQ121" s="777"/>
      <c r="DR121" s="777"/>
      <c r="DS121" s="777"/>
      <c r="DT121" s="777"/>
      <c r="DU121" s="777"/>
      <c r="DV121" s="777"/>
      <c r="DW121" s="777"/>
      <c r="DX121" s="777"/>
      <c r="DY121" s="777"/>
      <c r="DZ121" s="777"/>
      <c r="EA121" s="390"/>
      <c r="EB121" s="390"/>
      <c r="EC121" s="778" t="s">
        <v>5</v>
      </c>
      <c r="ED121" s="779"/>
      <c r="EE121" s="780"/>
      <c r="EF121" s="781" t="str">
        <f>IF('2-様式1'!$J$99&lt;&gt;"",'2-様式1'!$J$99,'2-様式1'!$J$22&amp;"")</f>
        <v/>
      </c>
      <c r="EG121" s="782"/>
      <c r="EH121" s="782"/>
      <c r="EI121" s="782"/>
      <c r="EJ121" s="782"/>
      <c r="EK121" s="782"/>
      <c r="EL121" s="782"/>
      <c r="EM121" s="783"/>
      <c r="EN121" s="391"/>
      <c r="EO121" s="391" t="s">
        <v>1101</v>
      </c>
    </row>
    <row r="123" spans="1:145">
      <c r="A123" s="13"/>
      <c r="E123" s="96"/>
      <c r="F123" s="96"/>
      <c r="G123" s="96"/>
      <c r="H123" s="96"/>
      <c r="I123" s="96"/>
      <c r="J123" s="96"/>
      <c r="K123" s="96"/>
      <c r="L123" s="96"/>
      <c r="M123" s="96"/>
      <c r="N123" s="96"/>
      <c r="O123" s="96"/>
      <c r="P123" s="96"/>
      <c r="Q123" s="96"/>
      <c r="AD123" s="13"/>
      <c r="AH123" s="96"/>
      <c r="AI123" s="96"/>
      <c r="AJ123" s="96"/>
      <c r="AK123" s="96"/>
      <c r="AL123" s="96"/>
      <c r="AM123" s="96"/>
      <c r="AN123" s="96"/>
      <c r="AO123" s="96"/>
      <c r="AP123" s="96"/>
      <c r="AQ123" s="96"/>
      <c r="AR123" s="96"/>
      <c r="AS123" s="96"/>
      <c r="AT123" s="96"/>
      <c r="BG123" s="13"/>
      <c r="BK123" s="96"/>
      <c r="BL123" s="96"/>
      <c r="BM123" s="96"/>
      <c r="BN123" s="96"/>
      <c r="BO123" s="96"/>
      <c r="BP123" s="96"/>
      <c r="BQ123" s="96"/>
      <c r="BR123" s="96"/>
      <c r="BS123" s="96"/>
      <c r="BT123" s="96"/>
      <c r="BU123" s="96"/>
      <c r="BV123" s="96"/>
      <c r="BW123" s="96"/>
      <c r="CJ123" s="13"/>
      <c r="CN123" s="96"/>
      <c r="CO123" s="96"/>
      <c r="CP123" s="96"/>
      <c r="CQ123" s="96"/>
      <c r="CR123" s="96"/>
      <c r="CS123" s="96"/>
      <c r="CT123" s="96"/>
      <c r="CU123" s="96"/>
      <c r="CV123" s="96"/>
      <c r="CW123" s="96"/>
      <c r="CX123" s="96"/>
      <c r="CY123" s="96"/>
      <c r="CZ123" s="96"/>
      <c r="DM123" s="13"/>
      <c r="DQ123" s="96"/>
      <c r="DR123" s="96"/>
      <c r="DS123" s="96"/>
      <c r="DT123" s="96"/>
      <c r="DU123" s="96"/>
      <c r="DV123" s="96"/>
      <c r="DW123" s="96"/>
      <c r="DX123" s="96"/>
      <c r="DY123" s="96"/>
      <c r="DZ123" s="96"/>
      <c r="EA123" s="96"/>
      <c r="EB123" s="96"/>
      <c r="EC123" s="96"/>
    </row>
    <row r="125" spans="1:145">
      <c r="P125" s="16"/>
      <c r="AS125" s="16"/>
      <c r="BV125" s="16"/>
      <c r="CY125" s="16"/>
      <c r="EB125" s="16"/>
    </row>
    <row r="126" spans="1:145">
      <c r="P126" s="16"/>
      <c r="AS126" s="16"/>
      <c r="BV126" s="16"/>
      <c r="CY126" s="16"/>
      <c r="EB126" s="16"/>
    </row>
    <row r="127" spans="1:145">
      <c r="P127" s="16"/>
      <c r="AS127" s="16"/>
      <c r="BV127" s="16"/>
      <c r="CY127" s="16"/>
      <c r="EB127" s="16"/>
    </row>
    <row r="128" spans="1:145" ht="14.25">
      <c r="E128" s="17"/>
      <c r="P128" s="18"/>
      <c r="Y128" s="17"/>
      <c r="AH128" s="17"/>
      <c r="AS128" s="18"/>
      <c r="BB128" s="17"/>
      <c r="BK128" s="17"/>
      <c r="BV128" s="18"/>
      <c r="CE128" s="17"/>
      <c r="CN128" s="17"/>
      <c r="CY128" s="18"/>
      <c r="DH128" s="17"/>
      <c r="DQ128" s="17"/>
      <c r="EB128" s="18"/>
      <c r="EK128" s="17"/>
    </row>
    <row r="129" spans="1:145">
      <c r="P129" s="16"/>
      <c r="AS129" s="16"/>
      <c r="BV129" s="16"/>
      <c r="CY129" s="16"/>
      <c r="EB129" s="16"/>
    </row>
    <row r="130" spans="1:145">
      <c r="P130" s="16"/>
      <c r="AS130" s="16"/>
      <c r="BV130" s="16"/>
      <c r="CY130" s="16"/>
      <c r="EB130" s="16"/>
    </row>
    <row r="131" spans="1:145">
      <c r="G131" s="776">
        <v>61</v>
      </c>
      <c r="H131" s="776"/>
      <c r="P131" s="16"/>
      <c r="V131" s="776">
        <v>63</v>
      </c>
      <c r="W131" s="776"/>
      <c r="AJ131" s="776">
        <v>65</v>
      </c>
      <c r="AK131" s="776"/>
      <c r="AS131" s="16"/>
      <c r="AY131" s="776">
        <v>67</v>
      </c>
      <c r="AZ131" s="776"/>
      <c r="BM131" s="776">
        <v>69</v>
      </c>
      <c r="BN131" s="776"/>
      <c r="BV131" s="16"/>
      <c r="CB131" s="776">
        <v>71</v>
      </c>
      <c r="CC131" s="776"/>
      <c r="CP131" s="776">
        <v>73</v>
      </c>
      <c r="CQ131" s="776"/>
      <c r="CY131" s="16"/>
      <c r="DE131" s="776">
        <v>75</v>
      </c>
      <c r="DF131" s="776"/>
      <c r="DS131" s="776">
        <v>77</v>
      </c>
      <c r="DT131" s="776"/>
      <c r="EB131" s="16"/>
      <c r="EH131" s="776">
        <v>79</v>
      </c>
      <c r="EI131" s="776"/>
    </row>
    <row r="132" spans="1:145">
      <c r="G132" s="776"/>
      <c r="H132" s="776"/>
      <c r="P132" s="16"/>
      <c r="V132" s="776"/>
      <c r="W132" s="776"/>
      <c r="AJ132" s="776"/>
      <c r="AK132" s="776"/>
      <c r="AS132" s="16"/>
      <c r="AY132" s="776"/>
      <c r="AZ132" s="776"/>
      <c r="BM132" s="776"/>
      <c r="BN132" s="776"/>
      <c r="BV132" s="16"/>
      <c r="CB132" s="776"/>
      <c r="CC132" s="776"/>
      <c r="CP132" s="776"/>
      <c r="CQ132" s="776"/>
      <c r="CY132" s="16"/>
      <c r="DE132" s="776"/>
      <c r="DF132" s="776"/>
      <c r="DS132" s="776"/>
      <c r="DT132" s="776"/>
      <c r="EB132" s="16"/>
      <c r="EH132" s="776"/>
      <c r="EI132" s="776"/>
    </row>
    <row r="133" spans="1:145">
      <c r="P133" s="16"/>
      <c r="AS133" s="16"/>
      <c r="BV133" s="16"/>
      <c r="CY133" s="16"/>
      <c r="EB133" s="16"/>
    </row>
    <row r="134" spans="1:145">
      <c r="P134" s="16"/>
      <c r="AS134" s="16"/>
      <c r="BV134" s="16"/>
      <c r="CY134" s="16"/>
      <c r="EB134" s="16"/>
    </row>
    <row r="135" spans="1:145" ht="14.25" thickBot="1">
      <c r="P135" s="16"/>
      <c r="AS135" s="16"/>
      <c r="BV135" s="16"/>
      <c r="CY135" s="16"/>
      <c r="EB135" s="16"/>
    </row>
    <row r="136" spans="1:145">
      <c r="B136" s="212"/>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7"/>
      <c r="AE136" s="212"/>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7"/>
      <c r="BH136" s="212"/>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7"/>
      <c r="CK136" s="212"/>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7"/>
      <c r="DN136" s="212"/>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7"/>
    </row>
    <row r="137" spans="1:145" ht="14.25">
      <c r="B137" s="211" t="s">
        <v>274</v>
      </c>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90"/>
      <c r="AE137" s="211" t="s">
        <v>274</v>
      </c>
      <c r="AF137" s="189"/>
      <c r="AG137" s="189"/>
      <c r="AH137" s="189"/>
      <c r="AI137" s="189"/>
      <c r="AJ137" s="189"/>
      <c r="AK137" s="189"/>
      <c r="AL137" s="189"/>
      <c r="AM137" s="189"/>
      <c r="AN137" s="189"/>
      <c r="AO137" s="189"/>
      <c r="AP137" s="189"/>
      <c r="AQ137" s="189"/>
      <c r="AR137" s="189"/>
      <c r="AS137" s="189"/>
      <c r="AT137" s="189"/>
      <c r="AU137" s="189"/>
      <c r="AV137" s="189"/>
      <c r="AW137" s="189"/>
      <c r="AX137" s="189"/>
      <c r="AY137" s="189"/>
      <c r="AZ137" s="189"/>
      <c r="BA137" s="189"/>
      <c r="BB137" s="189"/>
      <c r="BC137" s="189"/>
      <c r="BD137" s="189"/>
      <c r="BE137" s="190"/>
      <c r="BH137" s="211" t="s">
        <v>274</v>
      </c>
      <c r="BI137" s="189"/>
      <c r="BJ137" s="189"/>
      <c r="BK137" s="189"/>
      <c r="BL137" s="189"/>
      <c r="BM137" s="189"/>
      <c r="BN137" s="189"/>
      <c r="BO137" s="189"/>
      <c r="BP137" s="189"/>
      <c r="BQ137" s="189"/>
      <c r="BR137" s="189"/>
      <c r="BS137" s="189"/>
      <c r="BT137" s="189"/>
      <c r="BU137" s="189"/>
      <c r="BV137" s="189"/>
      <c r="BW137" s="189"/>
      <c r="BX137" s="189"/>
      <c r="BY137" s="189"/>
      <c r="BZ137" s="189"/>
      <c r="CA137" s="189"/>
      <c r="CB137" s="189"/>
      <c r="CC137" s="189"/>
      <c r="CD137" s="189"/>
      <c r="CE137" s="189"/>
      <c r="CF137" s="189"/>
      <c r="CG137" s="189"/>
      <c r="CH137" s="190"/>
      <c r="CK137" s="211" t="s">
        <v>274</v>
      </c>
      <c r="CL137" s="189"/>
      <c r="CM137" s="189"/>
      <c r="CN137" s="189"/>
      <c r="CO137" s="189"/>
      <c r="CP137" s="189"/>
      <c r="CQ137" s="189"/>
      <c r="CR137" s="189"/>
      <c r="CS137" s="189"/>
      <c r="CT137" s="189"/>
      <c r="CU137" s="189"/>
      <c r="CV137" s="189"/>
      <c r="CW137" s="189"/>
      <c r="CX137" s="189"/>
      <c r="CY137" s="189"/>
      <c r="CZ137" s="189"/>
      <c r="DA137" s="189"/>
      <c r="DB137" s="189"/>
      <c r="DC137" s="189"/>
      <c r="DD137" s="189"/>
      <c r="DE137" s="189"/>
      <c r="DF137" s="189"/>
      <c r="DG137" s="189"/>
      <c r="DH137" s="189"/>
      <c r="DI137" s="189"/>
      <c r="DJ137" s="189"/>
      <c r="DK137" s="190"/>
      <c r="DN137" s="211" t="s">
        <v>274</v>
      </c>
      <c r="DO137" s="189"/>
      <c r="DP137" s="189"/>
      <c r="DQ137" s="189"/>
      <c r="DR137" s="189"/>
      <c r="DS137" s="189"/>
      <c r="DT137" s="189"/>
      <c r="DU137" s="189"/>
      <c r="DV137" s="189"/>
      <c r="DW137" s="189"/>
      <c r="DX137" s="189"/>
      <c r="DY137" s="189"/>
      <c r="DZ137" s="189"/>
      <c r="EA137" s="189"/>
      <c r="EB137" s="189"/>
      <c r="EC137" s="189"/>
      <c r="ED137" s="189"/>
      <c r="EE137" s="189"/>
      <c r="EF137" s="189"/>
      <c r="EG137" s="189"/>
      <c r="EH137" s="189"/>
      <c r="EI137" s="189"/>
      <c r="EJ137" s="189"/>
      <c r="EK137" s="189"/>
      <c r="EL137" s="189"/>
      <c r="EM137" s="189"/>
      <c r="EN137" s="190"/>
    </row>
    <row r="138" spans="1:145">
      <c r="B138" s="188"/>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90"/>
      <c r="AE138" s="188"/>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90"/>
      <c r="BH138" s="188"/>
      <c r="BI138" s="189"/>
      <c r="BJ138" s="189"/>
      <c r="BK138" s="189"/>
      <c r="BL138" s="189"/>
      <c r="BM138" s="189"/>
      <c r="BN138" s="189"/>
      <c r="BO138" s="189"/>
      <c r="BP138" s="189"/>
      <c r="BQ138" s="189"/>
      <c r="BR138" s="189"/>
      <c r="BS138" s="189"/>
      <c r="BT138" s="189"/>
      <c r="BU138" s="189"/>
      <c r="BV138" s="189"/>
      <c r="BW138" s="189"/>
      <c r="BX138" s="189"/>
      <c r="BY138" s="189"/>
      <c r="BZ138" s="189"/>
      <c r="CA138" s="189"/>
      <c r="CB138" s="189"/>
      <c r="CC138" s="189"/>
      <c r="CD138" s="189"/>
      <c r="CE138" s="189"/>
      <c r="CF138" s="189"/>
      <c r="CG138" s="189"/>
      <c r="CH138" s="190"/>
      <c r="CK138" s="188"/>
      <c r="CL138" s="189"/>
      <c r="CM138" s="189"/>
      <c r="CN138" s="189"/>
      <c r="CO138" s="189"/>
      <c r="CP138" s="189"/>
      <c r="CQ138" s="189"/>
      <c r="CR138" s="189"/>
      <c r="CS138" s="189"/>
      <c r="CT138" s="189"/>
      <c r="CU138" s="189"/>
      <c r="CV138" s="189"/>
      <c r="CW138" s="189"/>
      <c r="CX138" s="189"/>
      <c r="CY138" s="189"/>
      <c r="CZ138" s="189"/>
      <c r="DA138" s="189"/>
      <c r="DB138" s="189"/>
      <c r="DC138" s="189"/>
      <c r="DD138" s="189"/>
      <c r="DE138" s="189"/>
      <c r="DF138" s="189"/>
      <c r="DG138" s="189"/>
      <c r="DH138" s="189"/>
      <c r="DI138" s="189"/>
      <c r="DJ138" s="189"/>
      <c r="DK138" s="190"/>
      <c r="DN138" s="188"/>
      <c r="DO138" s="189"/>
      <c r="DP138" s="189"/>
      <c r="DQ138" s="189"/>
      <c r="DR138" s="189"/>
      <c r="DS138" s="189"/>
      <c r="DT138" s="189"/>
      <c r="DU138" s="189"/>
      <c r="DV138" s="189"/>
      <c r="DW138" s="189"/>
      <c r="DX138" s="189"/>
      <c r="DY138" s="189"/>
      <c r="DZ138" s="189"/>
      <c r="EA138" s="189"/>
      <c r="EB138" s="189"/>
      <c r="EC138" s="189"/>
      <c r="ED138" s="189"/>
      <c r="EE138" s="189"/>
      <c r="EF138" s="189"/>
      <c r="EG138" s="189"/>
      <c r="EH138" s="189"/>
      <c r="EI138" s="189"/>
      <c r="EJ138" s="189"/>
      <c r="EK138" s="189"/>
      <c r="EL138" s="189"/>
      <c r="EM138" s="189"/>
      <c r="EN138" s="190"/>
    </row>
    <row r="139" spans="1:145" ht="17.25">
      <c r="B139" s="193" t="s">
        <v>275</v>
      </c>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5"/>
      <c r="AE139" s="193" t="s">
        <v>275</v>
      </c>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5"/>
      <c r="BH139" s="193" t="s">
        <v>275</v>
      </c>
      <c r="BI139" s="194"/>
      <c r="BJ139" s="194"/>
      <c r="BK139" s="194"/>
      <c r="BL139" s="194"/>
      <c r="BM139" s="194"/>
      <c r="BN139" s="194"/>
      <c r="BO139" s="194"/>
      <c r="BP139" s="194"/>
      <c r="BQ139" s="194"/>
      <c r="BR139" s="194"/>
      <c r="BS139" s="194"/>
      <c r="BT139" s="194"/>
      <c r="BU139" s="194"/>
      <c r="BV139" s="194"/>
      <c r="BW139" s="194"/>
      <c r="BX139" s="194"/>
      <c r="BY139" s="194"/>
      <c r="BZ139" s="194"/>
      <c r="CA139" s="194"/>
      <c r="CB139" s="194"/>
      <c r="CC139" s="194"/>
      <c r="CD139" s="194"/>
      <c r="CE139" s="194"/>
      <c r="CF139" s="194"/>
      <c r="CG139" s="194"/>
      <c r="CH139" s="195"/>
      <c r="CK139" s="193" t="s">
        <v>275</v>
      </c>
      <c r="CL139" s="194"/>
      <c r="CM139" s="194"/>
      <c r="CN139" s="194"/>
      <c r="CO139" s="194"/>
      <c r="CP139" s="194"/>
      <c r="CQ139" s="194"/>
      <c r="CR139" s="194"/>
      <c r="CS139" s="194"/>
      <c r="CT139" s="194"/>
      <c r="CU139" s="194"/>
      <c r="CV139" s="194"/>
      <c r="CW139" s="194"/>
      <c r="CX139" s="194"/>
      <c r="CY139" s="194"/>
      <c r="CZ139" s="194"/>
      <c r="DA139" s="194"/>
      <c r="DB139" s="194"/>
      <c r="DC139" s="194"/>
      <c r="DD139" s="194"/>
      <c r="DE139" s="194"/>
      <c r="DF139" s="194"/>
      <c r="DG139" s="194"/>
      <c r="DH139" s="194"/>
      <c r="DI139" s="194"/>
      <c r="DJ139" s="194"/>
      <c r="DK139" s="195"/>
      <c r="DN139" s="193" t="s">
        <v>275</v>
      </c>
      <c r="DO139" s="194"/>
      <c r="DP139" s="194"/>
      <c r="DQ139" s="194"/>
      <c r="DR139" s="194"/>
      <c r="DS139" s="194"/>
      <c r="DT139" s="194"/>
      <c r="DU139" s="194"/>
      <c r="DV139" s="194"/>
      <c r="DW139" s="194"/>
      <c r="DX139" s="194"/>
      <c r="DY139" s="194"/>
      <c r="DZ139" s="194"/>
      <c r="EA139" s="194"/>
      <c r="EB139" s="194"/>
      <c r="EC139" s="194"/>
      <c r="ED139" s="194"/>
      <c r="EE139" s="194"/>
      <c r="EF139" s="194"/>
      <c r="EG139" s="194"/>
      <c r="EH139" s="194"/>
      <c r="EI139" s="194"/>
      <c r="EJ139" s="194"/>
      <c r="EK139" s="194"/>
      <c r="EL139" s="194"/>
      <c r="EM139" s="194"/>
      <c r="EN139" s="195"/>
    </row>
    <row r="140" spans="1:145" ht="17.25">
      <c r="B140" s="196" t="s">
        <v>1030</v>
      </c>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8"/>
      <c r="AE140" s="196" t="s">
        <v>1030</v>
      </c>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7"/>
      <c r="BC140" s="197"/>
      <c r="BD140" s="197"/>
      <c r="BE140" s="198"/>
      <c r="BH140" s="196" t="s">
        <v>1030</v>
      </c>
      <c r="BI140" s="197"/>
      <c r="BJ140" s="197"/>
      <c r="BK140" s="197"/>
      <c r="BL140" s="197"/>
      <c r="BM140" s="197"/>
      <c r="BN140" s="197"/>
      <c r="BO140" s="197"/>
      <c r="BP140" s="197"/>
      <c r="BQ140" s="197"/>
      <c r="BR140" s="197"/>
      <c r="BS140" s="197"/>
      <c r="BT140" s="197"/>
      <c r="BU140" s="197"/>
      <c r="BV140" s="197"/>
      <c r="BW140" s="197"/>
      <c r="BX140" s="197"/>
      <c r="BY140" s="197"/>
      <c r="BZ140" s="197"/>
      <c r="CA140" s="197"/>
      <c r="CB140" s="197"/>
      <c r="CC140" s="197"/>
      <c r="CD140" s="197"/>
      <c r="CE140" s="197"/>
      <c r="CF140" s="197"/>
      <c r="CG140" s="197"/>
      <c r="CH140" s="198"/>
      <c r="CK140" s="196" t="s">
        <v>1030</v>
      </c>
      <c r="CL140" s="197"/>
      <c r="CM140" s="197"/>
      <c r="CN140" s="197"/>
      <c r="CO140" s="197"/>
      <c r="CP140" s="197"/>
      <c r="CQ140" s="197"/>
      <c r="CR140" s="197"/>
      <c r="CS140" s="197"/>
      <c r="CT140" s="197"/>
      <c r="CU140" s="197"/>
      <c r="CV140" s="197"/>
      <c r="CW140" s="197"/>
      <c r="CX140" s="197"/>
      <c r="CY140" s="197"/>
      <c r="CZ140" s="197"/>
      <c r="DA140" s="197"/>
      <c r="DB140" s="197"/>
      <c r="DC140" s="197"/>
      <c r="DD140" s="197"/>
      <c r="DE140" s="197"/>
      <c r="DF140" s="197"/>
      <c r="DG140" s="197"/>
      <c r="DH140" s="197"/>
      <c r="DI140" s="197"/>
      <c r="DJ140" s="197"/>
      <c r="DK140" s="198"/>
      <c r="DN140" s="196" t="s">
        <v>1030</v>
      </c>
      <c r="DO140" s="197"/>
      <c r="DP140" s="197"/>
      <c r="DQ140" s="197"/>
      <c r="DR140" s="197"/>
      <c r="DS140" s="197"/>
      <c r="DT140" s="197"/>
      <c r="DU140" s="197"/>
      <c r="DV140" s="197"/>
      <c r="DW140" s="197"/>
      <c r="DX140" s="197"/>
      <c r="DY140" s="197"/>
      <c r="DZ140" s="197"/>
      <c r="EA140" s="197"/>
      <c r="EB140" s="197"/>
      <c r="EC140" s="197"/>
      <c r="ED140" s="197"/>
      <c r="EE140" s="197"/>
      <c r="EF140" s="197"/>
      <c r="EG140" s="197"/>
      <c r="EH140" s="197"/>
      <c r="EI140" s="197"/>
      <c r="EJ140" s="197"/>
      <c r="EK140" s="197"/>
      <c r="EL140" s="197"/>
      <c r="EM140" s="197"/>
      <c r="EN140" s="198"/>
    </row>
    <row r="141" spans="1:145" ht="17.25">
      <c r="B141" s="196"/>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200"/>
      <c r="AE141" s="196"/>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200"/>
      <c r="BH141" s="196"/>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200"/>
      <c r="CK141" s="196"/>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200"/>
      <c r="DN141" s="196"/>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200"/>
    </row>
    <row r="142" spans="1:145" ht="17.25">
      <c r="A142" s="19"/>
      <c r="B142" s="201" t="s">
        <v>276</v>
      </c>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3"/>
      <c r="AC142" s="19"/>
      <c r="AD142" s="19"/>
      <c r="AE142" s="201" t="s">
        <v>276</v>
      </c>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c r="BE142" s="203"/>
      <c r="BF142" s="19"/>
      <c r="BG142" s="19"/>
      <c r="BH142" s="201" t="s">
        <v>276</v>
      </c>
      <c r="BI142" s="202"/>
      <c r="BJ142" s="202"/>
      <c r="BK142" s="202"/>
      <c r="BL142" s="202"/>
      <c r="BM142" s="202"/>
      <c r="BN142" s="202"/>
      <c r="BO142" s="202"/>
      <c r="BP142" s="202"/>
      <c r="BQ142" s="202"/>
      <c r="BR142" s="202"/>
      <c r="BS142" s="202"/>
      <c r="BT142" s="202"/>
      <c r="BU142" s="202"/>
      <c r="BV142" s="202"/>
      <c r="BW142" s="202"/>
      <c r="BX142" s="202"/>
      <c r="BY142" s="202"/>
      <c r="BZ142" s="202"/>
      <c r="CA142" s="202"/>
      <c r="CB142" s="202"/>
      <c r="CC142" s="202"/>
      <c r="CD142" s="202"/>
      <c r="CE142" s="202"/>
      <c r="CF142" s="202"/>
      <c r="CG142" s="202"/>
      <c r="CH142" s="203"/>
      <c r="CI142" s="19"/>
      <c r="CJ142" s="19"/>
      <c r="CK142" s="201" t="s">
        <v>276</v>
      </c>
      <c r="CL142" s="202"/>
      <c r="CM142" s="202"/>
      <c r="CN142" s="202"/>
      <c r="CO142" s="202"/>
      <c r="CP142" s="202"/>
      <c r="CQ142" s="202"/>
      <c r="CR142" s="202"/>
      <c r="CS142" s="202"/>
      <c r="CT142" s="202"/>
      <c r="CU142" s="202"/>
      <c r="CV142" s="202"/>
      <c r="CW142" s="202"/>
      <c r="CX142" s="202"/>
      <c r="CY142" s="202"/>
      <c r="CZ142" s="202"/>
      <c r="DA142" s="202"/>
      <c r="DB142" s="202"/>
      <c r="DC142" s="202"/>
      <c r="DD142" s="202"/>
      <c r="DE142" s="202"/>
      <c r="DF142" s="202"/>
      <c r="DG142" s="202"/>
      <c r="DH142" s="202"/>
      <c r="DI142" s="202"/>
      <c r="DJ142" s="202"/>
      <c r="DK142" s="203"/>
      <c r="DL142" s="19"/>
      <c r="DM142" s="19"/>
      <c r="DN142" s="201" t="s">
        <v>276</v>
      </c>
      <c r="DO142" s="202"/>
      <c r="DP142" s="202"/>
      <c r="DQ142" s="202"/>
      <c r="DR142" s="202"/>
      <c r="DS142" s="202"/>
      <c r="DT142" s="202"/>
      <c r="DU142" s="202"/>
      <c r="DV142" s="202"/>
      <c r="DW142" s="202"/>
      <c r="DX142" s="202"/>
      <c r="DY142" s="202"/>
      <c r="DZ142" s="202"/>
      <c r="EA142" s="202"/>
      <c r="EB142" s="202"/>
      <c r="EC142" s="202"/>
      <c r="ED142" s="202"/>
      <c r="EE142" s="202"/>
      <c r="EF142" s="202"/>
      <c r="EG142" s="202"/>
      <c r="EH142" s="202"/>
      <c r="EI142" s="202"/>
      <c r="EJ142" s="202"/>
      <c r="EK142" s="202"/>
      <c r="EL142" s="202"/>
      <c r="EM142" s="202"/>
      <c r="EN142" s="203"/>
      <c r="EO142" s="19"/>
    </row>
    <row r="143" spans="1:145" ht="17.25">
      <c r="A143" s="20"/>
      <c r="B143" s="188"/>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8"/>
      <c r="AC143" s="20"/>
      <c r="AD143" s="20"/>
      <c r="AE143" s="188"/>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8"/>
      <c r="BF143" s="20"/>
      <c r="BG143" s="20"/>
      <c r="BH143" s="188"/>
      <c r="BI143" s="197"/>
      <c r="BJ143" s="197"/>
      <c r="BK143" s="197"/>
      <c r="BL143" s="197"/>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8"/>
      <c r="CI143" s="20"/>
      <c r="CJ143" s="20"/>
      <c r="CK143" s="188"/>
      <c r="CL143" s="197"/>
      <c r="CM143" s="197"/>
      <c r="CN143" s="197"/>
      <c r="CO143" s="197"/>
      <c r="CP143" s="197"/>
      <c r="CQ143" s="197"/>
      <c r="CR143" s="197"/>
      <c r="CS143" s="197"/>
      <c r="CT143" s="197"/>
      <c r="CU143" s="197"/>
      <c r="CV143" s="197"/>
      <c r="CW143" s="197"/>
      <c r="CX143" s="197"/>
      <c r="CY143" s="197"/>
      <c r="CZ143" s="197"/>
      <c r="DA143" s="197"/>
      <c r="DB143" s="197"/>
      <c r="DC143" s="197"/>
      <c r="DD143" s="197"/>
      <c r="DE143" s="197"/>
      <c r="DF143" s="197"/>
      <c r="DG143" s="197"/>
      <c r="DH143" s="197"/>
      <c r="DI143" s="197"/>
      <c r="DJ143" s="197"/>
      <c r="DK143" s="198"/>
      <c r="DL143" s="20"/>
      <c r="DM143" s="20"/>
      <c r="DN143" s="188"/>
      <c r="DO143" s="197"/>
      <c r="DP143" s="197"/>
      <c r="DQ143" s="197"/>
      <c r="DR143" s="197"/>
      <c r="DS143" s="197"/>
      <c r="DT143" s="197"/>
      <c r="DU143" s="197"/>
      <c r="DV143" s="197"/>
      <c r="DW143" s="197"/>
      <c r="DX143" s="197"/>
      <c r="DY143" s="197"/>
      <c r="DZ143" s="197"/>
      <c r="EA143" s="197"/>
      <c r="EB143" s="197"/>
      <c r="EC143" s="197"/>
      <c r="ED143" s="197"/>
      <c r="EE143" s="197"/>
      <c r="EF143" s="197"/>
      <c r="EG143" s="197"/>
      <c r="EH143" s="197"/>
      <c r="EI143" s="197"/>
      <c r="EJ143" s="197"/>
      <c r="EK143" s="197"/>
      <c r="EL143" s="197"/>
      <c r="EM143" s="197"/>
      <c r="EN143" s="198"/>
      <c r="EO143" s="20"/>
    </row>
    <row r="144" spans="1:145" ht="17.25">
      <c r="B144" s="193" t="s">
        <v>1029</v>
      </c>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5"/>
      <c r="AE144" s="193" t="s">
        <v>1029</v>
      </c>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5"/>
      <c r="BH144" s="193" t="s">
        <v>1029</v>
      </c>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5"/>
      <c r="CK144" s="193" t="s">
        <v>1029</v>
      </c>
      <c r="CL144" s="204"/>
      <c r="CM144" s="204"/>
      <c r="CN144" s="204"/>
      <c r="CO144" s="204"/>
      <c r="CP144" s="204"/>
      <c r="CQ144" s="204"/>
      <c r="CR144" s="204"/>
      <c r="CS144" s="204"/>
      <c r="CT144" s="204"/>
      <c r="CU144" s="204"/>
      <c r="CV144" s="204"/>
      <c r="CW144" s="204"/>
      <c r="CX144" s="204"/>
      <c r="CY144" s="204"/>
      <c r="CZ144" s="204"/>
      <c r="DA144" s="204"/>
      <c r="DB144" s="204"/>
      <c r="DC144" s="204"/>
      <c r="DD144" s="204"/>
      <c r="DE144" s="204"/>
      <c r="DF144" s="204"/>
      <c r="DG144" s="204"/>
      <c r="DH144" s="204"/>
      <c r="DI144" s="204"/>
      <c r="DJ144" s="204"/>
      <c r="DK144" s="205"/>
      <c r="DN144" s="193" t="s">
        <v>1029</v>
      </c>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c r="EI144" s="204"/>
      <c r="EJ144" s="204"/>
      <c r="EK144" s="204"/>
      <c r="EL144" s="204"/>
      <c r="EM144" s="204"/>
      <c r="EN144" s="205"/>
    </row>
    <row r="145" spans="2:144" ht="14.25">
      <c r="B145" s="206"/>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8"/>
      <c r="AE145" s="206"/>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8"/>
      <c r="BH145" s="206"/>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8"/>
      <c r="CK145" s="206"/>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8"/>
      <c r="DN145" s="206"/>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8"/>
    </row>
    <row r="146" spans="2:144" ht="14.25">
      <c r="B146" s="206" t="s">
        <v>662</v>
      </c>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10"/>
      <c r="AE146" s="206" t="s">
        <v>662</v>
      </c>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10"/>
      <c r="BH146" s="206" t="s">
        <v>662</v>
      </c>
      <c r="BI146" s="209"/>
      <c r="BJ146" s="209"/>
      <c r="BK146" s="209"/>
      <c r="BL146" s="209"/>
      <c r="BM146" s="209"/>
      <c r="BN146" s="209"/>
      <c r="BO146" s="209"/>
      <c r="BP146" s="209"/>
      <c r="BQ146" s="209"/>
      <c r="BR146" s="209"/>
      <c r="BS146" s="209"/>
      <c r="BT146" s="209"/>
      <c r="BU146" s="209"/>
      <c r="BV146" s="209"/>
      <c r="BW146" s="209"/>
      <c r="BX146" s="209"/>
      <c r="BY146" s="209"/>
      <c r="BZ146" s="209"/>
      <c r="CA146" s="209"/>
      <c r="CB146" s="209"/>
      <c r="CC146" s="209"/>
      <c r="CD146" s="209"/>
      <c r="CE146" s="209"/>
      <c r="CF146" s="209"/>
      <c r="CG146" s="209"/>
      <c r="CH146" s="210"/>
      <c r="CK146" s="206" t="s">
        <v>662</v>
      </c>
      <c r="CL146" s="209"/>
      <c r="CM146" s="209"/>
      <c r="CN146" s="209"/>
      <c r="CO146" s="209"/>
      <c r="CP146" s="209"/>
      <c r="CQ146" s="209"/>
      <c r="CR146" s="209"/>
      <c r="CS146" s="209"/>
      <c r="CT146" s="209"/>
      <c r="CU146" s="209"/>
      <c r="CV146" s="209"/>
      <c r="CW146" s="209"/>
      <c r="CX146" s="209"/>
      <c r="CY146" s="209"/>
      <c r="CZ146" s="209"/>
      <c r="DA146" s="209"/>
      <c r="DB146" s="209"/>
      <c r="DC146" s="209"/>
      <c r="DD146" s="209"/>
      <c r="DE146" s="209"/>
      <c r="DF146" s="209"/>
      <c r="DG146" s="209"/>
      <c r="DH146" s="209"/>
      <c r="DI146" s="209"/>
      <c r="DJ146" s="209"/>
      <c r="DK146" s="210"/>
      <c r="DN146" s="206" t="s">
        <v>662</v>
      </c>
      <c r="DO146" s="209"/>
      <c r="DP146" s="209"/>
      <c r="DQ146" s="209"/>
      <c r="DR146" s="209"/>
      <c r="DS146" s="209"/>
      <c r="DT146" s="209"/>
      <c r="DU146" s="209"/>
      <c r="DV146" s="209"/>
      <c r="DW146" s="209"/>
      <c r="DX146" s="209"/>
      <c r="DY146" s="209"/>
      <c r="DZ146" s="209"/>
      <c r="EA146" s="209"/>
      <c r="EB146" s="209"/>
      <c r="EC146" s="209"/>
      <c r="ED146" s="209"/>
      <c r="EE146" s="209"/>
      <c r="EF146" s="209"/>
      <c r="EG146" s="209"/>
      <c r="EH146" s="209"/>
      <c r="EI146" s="209"/>
      <c r="EJ146" s="209"/>
      <c r="EK146" s="209"/>
      <c r="EL146" s="209"/>
      <c r="EM146" s="209"/>
      <c r="EN146" s="210"/>
    </row>
    <row r="147" spans="2:144">
      <c r="B147" s="188"/>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90"/>
      <c r="AE147" s="188"/>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c r="BC147" s="189"/>
      <c r="BD147" s="189"/>
      <c r="BE147" s="190"/>
      <c r="BH147" s="188"/>
      <c r="BI147" s="189"/>
      <c r="BJ147" s="189"/>
      <c r="BK147" s="189"/>
      <c r="BL147" s="189"/>
      <c r="BM147" s="189"/>
      <c r="BN147" s="189"/>
      <c r="BO147" s="189"/>
      <c r="BP147" s="189"/>
      <c r="BQ147" s="189"/>
      <c r="BR147" s="189"/>
      <c r="BS147" s="189"/>
      <c r="BT147" s="189"/>
      <c r="BU147" s="189"/>
      <c r="BV147" s="189"/>
      <c r="BW147" s="189"/>
      <c r="BX147" s="189"/>
      <c r="BY147" s="189"/>
      <c r="BZ147" s="189"/>
      <c r="CA147" s="189"/>
      <c r="CB147" s="189"/>
      <c r="CC147" s="189"/>
      <c r="CD147" s="189"/>
      <c r="CE147" s="189"/>
      <c r="CF147" s="189"/>
      <c r="CG147" s="189"/>
      <c r="CH147" s="190"/>
      <c r="CK147" s="188"/>
      <c r="CL147" s="189"/>
      <c r="CM147" s="189"/>
      <c r="CN147" s="189"/>
      <c r="CO147" s="189"/>
      <c r="CP147" s="189"/>
      <c r="CQ147" s="189"/>
      <c r="CR147" s="189"/>
      <c r="CS147" s="189"/>
      <c r="CT147" s="189"/>
      <c r="CU147" s="189"/>
      <c r="CV147" s="189"/>
      <c r="CW147" s="189"/>
      <c r="CX147" s="189"/>
      <c r="CY147" s="189"/>
      <c r="CZ147" s="189"/>
      <c r="DA147" s="189"/>
      <c r="DB147" s="189"/>
      <c r="DC147" s="189"/>
      <c r="DD147" s="189"/>
      <c r="DE147" s="189"/>
      <c r="DF147" s="189"/>
      <c r="DG147" s="189"/>
      <c r="DH147" s="189"/>
      <c r="DI147" s="189"/>
      <c r="DJ147" s="189"/>
      <c r="DK147" s="190"/>
      <c r="DN147" s="188"/>
      <c r="DO147" s="189"/>
      <c r="DP147" s="189"/>
      <c r="DQ147" s="189"/>
      <c r="DR147" s="189"/>
      <c r="DS147" s="189"/>
      <c r="DT147" s="189"/>
      <c r="DU147" s="189"/>
      <c r="DV147" s="189"/>
      <c r="DW147" s="189"/>
      <c r="DX147" s="189"/>
      <c r="DY147" s="189"/>
      <c r="DZ147" s="189"/>
      <c r="EA147" s="189"/>
      <c r="EB147" s="189"/>
      <c r="EC147" s="189"/>
      <c r="ED147" s="189"/>
      <c r="EE147" s="189"/>
      <c r="EF147" s="189"/>
      <c r="EG147" s="189"/>
      <c r="EH147" s="189"/>
      <c r="EI147" s="189"/>
      <c r="EJ147" s="189"/>
      <c r="EK147" s="189"/>
      <c r="EL147" s="189"/>
      <c r="EM147" s="189"/>
      <c r="EN147" s="190"/>
    </row>
    <row r="148" spans="2:144" ht="14.25">
      <c r="B148" s="206" t="s">
        <v>713</v>
      </c>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90"/>
      <c r="AE148" s="206" t="s">
        <v>713</v>
      </c>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90"/>
      <c r="BH148" s="206" t="s">
        <v>713</v>
      </c>
      <c r="BI148" s="189"/>
      <c r="BJ148" s="189"/>
      <c r="BK148" s="189"/>
      <c r="BL148" s="189"/>
      <c r="BM148" s="189"/>
      <c r="BN148" s="189"/>
      <c r="BO148" s="189"/>
      <c r="BP148" s="189"/>
      <c r="BQ148" s="189"/>
      <c r="BR148" s="189"/>
      <c r="BS148" s="189"/>
      <c r="BT148" s="189"/>
      <c r="BU148" s="189"/>
      <c r="BV148" s="189"/>
      <c r="BW148" s="189"/>
      <c r="BX148" s="189"/>
      <c r="BY148" s="189"/>
      <c r="BZ148" s="189"/>
      <c r="CA148" s="189"/>
      <c r="CB148" s="189"/>
      <c r="CC148" s="189"/>
      <c r="CD148" s="189"/>
      <c r="CE148" s="189"/>
      <c r="CF148" s="189"/>
      <c r="CG148" s="189"/>
      <c r="CH148" s="190"/>
      <c r="CK148" s="206" t="s">
        <v>713</v>
      </c>
      <c r="CL148" s="189"/>
      <c r="CM148" s="189"/>
      <c r="CN148" s="189"/>
      <c r="CO148" s="189"/>
      <c r="CP148" s="189"/>
      <c r="CQ148" s="189"/>
      <c r="CR148" s="189"/>
      <c r="CS148" s="189"/>
      <c r="CT148" s="189"/>
      <c r="CU148" s="189"/>
      <c r="CV148" s="189"/>
      <c r="CW148" s="189"/>
      <c r="CX148" s="189"/>
      <c r="CY148" s="189"/>
      <c r="CZ148" s="189"/>
      <c r="DA148" s="189"/>
      <c r="DB148" s="189"/>
      <c r="DC148" s="189"/>
      <c r="DD148" s="189"/>
      <c r="DE148" s="189"/>
      <c r="DF148" s="189"/>
      <c r="DG148" s="189"/>
      <c r="DH148" s="189"/>
      <c r="DI148" s="189"/>
      <c r="DJ148" s="189"/>
      <c r="DK148" s="190"/>
      <c r="DN148" s="206" t="s">
        <v>713</v>
      </c>
      <c r="DO148" s="189"/>
      <c r="DP148" s="189"/>
      <c r="DQ148" s="189"/>
      <c r="DR148" s="189"/>
      <c r="DS148" s="189"/>
      <c r="DT148" s="189"/>
      <c r="DU148" s="189"/>
      <c r="DV148" s="189"/>
      <c r="DW148" s="189"/>
      <c r="DX148" s="189"/>
      <c r="DY148" s="189"/>
      <c r="DZ148" s="189"/>
      <c r="EA148" s="189"/>
      <c r="EB148" s="189"/>
      <c r="EC148" s="189"/>
      <c r="ED148" s="189"/>
      <c r="EE148" s="189"/>
      <c r="EF148" s="189"/>
      <c r="EG148" s="189"/>
      <c r="EH148" s="189"/>
      <c r="EI148" s="189"/>
      <c r="EJ148" s="189"/>
      <c r="EK148" s="189"/>
      <c r="EL148" s="189"/>
      <c r="EM148" s="189"/>
      <c r="EN148" s="190"/>
    </row>
    <row r="149" spans="2:144" ht="14.25" thickBot="1">
      <c r="B149" s="213"/>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2"/>
      <c r="AE149" s="213"/>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2"/>
      <c r="BH149" s="213"/>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2"/>
      <c r="CK149" s="213"/>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2"/>
      <c r="DN149" s="213"/>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2"/>
    </row>
    <row r="150" spans="2:144">
      <c r="P150" s="16"/>
      <c r="AS150" s="16"/>
      <c r="BV150" s="16"/>
      <c r="CY150" s="16"/>
      <c r="EB150" s="16"/>
    </row>
    <row r="151" spans="2:144">
      <c r="G151" s="776">
        <v>62</v>
      </c>
      <c r="H151" s="776"/>
      <c r="P151" s="16"/>
      <c r="V151" s="776">
        <v>64</v>
      </c>
      <c r="W151" s="776"/>
      <c r="AJ151" s="776">
        <v>66</v>
      </c>
      <c r="AK151" s="776"/>
      <c r="AS151" s="16"/>
      <c r="AY151" s="776">
        <v>68</v>
      </c>
      <c r="AZ151" s="776"/>
      <c r="BM151" s="776">
        <v>70</v>
      </c>
      <c r="BN151" s="776"/>
      <c r="BV151" s="16"/>
      <c r="CB151" s="776">
        <v>72</v>
      </c>
      <c r="CC151" s="776"/>
      <c r="CP151" s="776">
        <v>74</v>
      </c>
      <c r="CQ151" s="776"/>
      <c r="CY151" s="16"/>
      <c r="DE151" s="776">
        <v>76</v>
      </c>
      <c r="DF151" s="776"/>
      <c r="DS151" s="776">
        <v>78</v>
      </c>
      <c r="DT151" s="776"/>
      <c r="EB151" s="16"/>
      <c r="EH151" s="776">
        <v>80</v>
      </c>
      <c r="EI151" s="776"/>
    </row>
    <row r="152" spans="2:144">
      <c r="G152" s="776"/>
      <c r="H152" s="776"/>
      <c r="P152" s="16"/>
      <c r="V152" s="776"/>
      <c r="W152" s="776"/>
      <c r="AJ152" s="776"/>
      <c r="AK152" s="776"/>
      <c r="AS152" s="16"/>
      <c r="AY152" s="776"/>
      <c r="AZ152" s="776"/>
      <c r="BM152" s="776"/>
      <c r="BN152" s="776"/>
      <c r="BV152" s="16"/>
      <c r="CB152" s="776"/>
      <c r="CC152" s="776"/>
      <c r="CP152" s="776"/>
      <c r="CQ152" s="776"/>
      <c r="CY152" s="16"/>
      <c r="DE152" s="776"/>
      <c r="DF152" s="776"/>
      <c r="DS152" s="776"/>
      <c r="DT152" s="776"/>
      <c r="EB152" s="16"/>
      <c r="EH152" s="776"/>
      <c r="EI152" s="776"/>
    </row>
    <row r="153" spans="2:144">
      <c r="P153" s="16"/>
      <c r="AS153" s="16"/>
      <c r="BV153" s="16"/>
      <c r="CY153" s="16"/>
      <c r="EB153" s="16"/>
    </row>
    <row r="154" spans="2:144">
      <c r="P154" s="16"/>
      <c r="AS154" s="16"/>
      <c r="BV154" s="16"/>
      <c r="CY154" s="16"/>
      <c r="EB154" s="16"/>
    </row>
    <row r="155" spans="2:144" ht="14.25">
      <c r="E155" s="17"/>
      <c r="P155" s="18"/>
      <c r="Y155" s="17"/>
      <c r="AH155" s="17"/>
      <c r="AS155" s="18"/>
      <c r="BB155" s="17"/>
      <c r="BK155" s="17"/>
      <c r="BV155" s="18"/>
      <c r="CE155" s="17"/>
      <c r="CN155" s="17"/>
      <c r="CY155" s="18"/>
      <c r="DH155" s="17"/>
      <c r="DQ155" s="17"/>
      <c r="EB155" s="18"/>
      <c r="EK155" s="17"/>
    </row>
    <row r="156" spans="2:144">
      <c r="P156" s="16"/>
      <c r="AS156" s="16"/>
      <c r="BV156" s="16"/>
      <c r="CY156" s="16"/>
      <c r="EB156" s="16"/>
    </row>
    <row r="157" spans="2:144">
      <c r="P157" s="16"/>
      <c r="AS157" s="16"/>
      <c r="BV157" s="16"/>
      <c r="CY157" s="16"/>
      <c r="EB157" s="16"/>
    </row>
    <row r="158" spans="2:144">
      <c r="P158" s="16"/>
      <c r="AS158" s="16"/>
      <c r="BV158" s="16"/>
      <c r="CY158" s="16"/>
      <c r="EB158" s="16"/>
    </row>
    <row r="159" spans="2:144">
      <c r="P159" s="16"/>
      <c r="AS159" s="16"/>
      <c r="BV159" s="16"/>
      <c r="CY159" s="16"/>
      <c r="EB159" s="16"/>
    </row>
    <row r="160" spans="2:144">
      <c r="P160" s="16"/>
      <c r="AS160" s="16"/>
      <c r="BV160" s="16"/>
      <c r="CY160" s="16"/>
      <c r="EB160" s="16"/>
    </row>
  </sheetData>
  <mergeCells count="140">
    <mergeCell ref="EH151:EI152"/>
    <mergeCell ref="G151:H152"/>
    <mergeCell ref="V151:W152"/>
    <mergeCell ref="AJ151:AK152"/>
    <mergeCell ref="AY151:AZ152"/>
    <mergeCell ref="BM151:BN152"/>
    <mergeCell ref="G131:H132"/>
    <mergeCell ref="V131:W132"/>
    <mergeCell ref="AJ131:AK132"/>
    <mergeCell ref="AY131:AZ132"/>
    <mergeCell ref="BM131:BN132"/>
    <mergeCell ref="CB151:CC152"/>
    <mergeCell ref="CP151:CQ152"/>
    <mergeCell ref="DE151:DF152"/>
    <mergeCell ref="DS151:DT152"/>
    <mergeCell ref="EC121:EE121"/>
    <mergeCell ref="EF121:EM121"/>
    <mergeCell ref="AW121:BD121"/>
    <mergeCell ref="BJ121:BT121"/>
    <mergeCell ref="BW121:BY121"/>
    <mergeCell ref="BZ121:CG121"/>
    <mergeCell ref="CM121:CW121"/>
    <mergeCell ref="CB131:CC132"/>
    <mergeCell ref="CP131:CQ132"/>
    <mergeCell ref="DE131:DF132"/>
    <mergeCell ref="DS131:DT132"/>
    <mergeCell ref="EH131:EI132"/>
    <mergeCell ref="D121:N121"/>
    <mergeCell ref="Q121:S121"/>
    <mergeCell ref="T121:AA121"/>
    <mergeCell ref="AG121:AQ121"/>
    <mergeCell ref="AT121:AV121"/>
    <mergeCell ref="CB111:CC112"/>
    <mergeCell ref="CP111:CQ112"/>
    <mergeCell ref="DE111:DF112"/>
    <mergeCell ref="DS111:DT112"/>
    <mergeCell ref="CZ121:DB121"/>
    <mergeCell ref="DC121:DJ121"/>
    <mergeCell ref="DP121:DZ121"/>
    <mergeCell ref="EH111:EI112"/>
    <mergeCell ref="G111:H112"/>
    <mergeCell ref="V111:W112"/>
    <mergeCell ref="AJ111:AK112"/>
    <mergeCell ref="AY111:AZ112"/>
    <mergeCell ref="BM111:BN112"/>
    <mergeCell ref="CB91:CC92"/>
    <mergeCell ref="CP91:CQ92"/>
    <mergeCell ref="DE91:DF92"/>
    <mergeCell ref="DS91:DT92"/>
    <mergeCell ref="EH91:EI92"/>
    <mergeCell ref="G91:H92"/>
    <mergeCell ref="V91:W92"/>
    <mergeCell ref="AJ91:AK92"/>
    <mergeCell ref="AY91:AZ92"/>
    <mergeCell ref="BM91:BN92"/>
    <mergeCell ref="EH71:EI72"/>
    <mergeCell ref="D81:N81"/>
    <mergeCell ref="Q81:S81"/>
    <mergeCell ref="T81:AA81"/>
    <mergeCell ref="AG81:AQ81"/>
    <mergeCell ref="AT81:AV81"/>
    <mergeCell ref="AW81:BD81"/>
    <mergeCell ref="BJ81:BT81"/>
    <mergeCell ref="BW81:BY81"/>
    <mergeCell ref="BZ81:CG81"/>
    <mergeCell ref="CM81:CW81"/>
    <mergeCell ref="CZ81:DB81"/>
    <mergeCell ref="DC81:DJ81"/>
    <mergeCell ref="DP81:DZ81"/>
    <mergeCell ref="EC81:EE81"/>
    <mergeCell ref="EF81:EM81"/>
    <mergeCell ref="BM71:BN72"/>
    <mergeCell ref="CB71:CC72"/>
    <mergeCell ref="CP71:CQ72"/>
    <mergeCell ref="DE71:DF72"/>
    <mergeCell ref="DS71:DT72"/>
    <mergeCell ref="G71:H72"/>
    <mergeCell ref="V71:W72"/>
    <mergeCell ref="AJ71:AK72"/>
    <mergeCell ref="DC41:DJ41"/>
    <mergeCell ref="DP41:DZ41"/>
    <mergeCell ref="EC41:EE41"/>
    <mergeCell ref="EF41:EM41"/>
    <mergeCell ref="AJ51:AK52"/>
    <mergeCell ref="AY51:AZ52"/>
    <mergeCell ref="BM51:BN52"/>
    <mergeCell ref="CB51:CC52"/>
    <mergeCell ref="CP51:CQ52"/>
    <mergeCell ref="DE51:DF52"/>
    <mergeCell ref="DS51:DT52"/>
    <mergeCell ref="EH51:EI52"/>
    <mergeCell ref="BJ41:BT41"/>
    <mergeCell ref="BW41:BY41"/>
    <mergeCell ref="BZ41:CG41"/>
    <mergeCell ref="CM41:CW41"/>
    <mergeCell ref="CZ41:DB41"/>
    <mergeCell ref="AG41:AQ41"/>
    <mergeCell ref="AT41:AV41"/>
    <mergeCell ref="AW41:BD41"/>
    <mergeCell ref="AY71:AZ72"/>
    <mergeCell ref="D41:N41"/>
    <mergeCell ref="Q41:S41"/>
    <mergeCell ref="T41:AA41"/>
    <mergeCell ref="G51:H52"/>
    <mergeCell ref="V51:W52"/>
    <mergeCell ref="CP31:CQ32"/>
    <mergeCell ref="DE31:DF32"/>
    <mergeCell ref="DP1:DZ1"/>
    <mergeCell ref="AJ31:AK32"/>
    <mergeCell ref="AY31:AZ32"/>
    <mergeCell ref="BJ1:BT1"/>
    <mergeCell ref="BW1:BY1"/>
    <mergeCell ref="BZ1:CG1"/>
    <mergeCell ref="BM11:BN12"/>
    <mergeCell ref="CB11:CC12"/>
    <mergeCell ref="BM31:BN32"/>
    <mergeCell ref="CB31:CC32"/>
    <mergeCell ref="AG1:AQ1"/>
    <mergeCell ref="AT1:AV1"/>
    <mergeCell ref="AW1:BD1"/>
    <mergeCell ref="AJ11:AK12"/>
    <mergeCell ref="AY11:AZ12"/>
    <mergeCell ref="G31:H32"/>
    <mergeCell ref="V31:W32"/>
    <mergeCell ref="G11:H12"/>
    <mergeCell ref="V11:W12"/>
    <mergeCell ref="D1:N1"/>
    <mergeCell ref="Q1:S1"/>
    <mergeCell ref="T1:AA1"/>
    <mergeCell ref="EC1:EE1"/>
    <mergeCell ref="EF1:EM1"/>
    <mergeCell ref="DS11:DT12"/>
    <mergeCell ref="EH11:EI12"/>
    <mergeCell ref="DS31:DT32"/>
    <mergeCell ref="EH31:EI32"/>
    <mergeCell ref="CM1:CW1"/>
    <mergeCell ref="CZ1:DB1"/>
    <mergeCell ref="DC1:DJ1"/>
    <mergeCell ref="CP11:CQ12"/>
    <mergeCell ref="DE11:DF12"/>
  </mergeCells>
  <phoneticPr fontId="2"/>
  <pageMargins left="0.55118110236220474" right="0.51181102362204722" top="0.70866141732283472" bottom="0.15748031496062992" header="0.51181102362204722" footer="0.15748031496062992"/>
  <pageSetup paperSize="9" pageOrder="overThenDown" orientation="landscape" r:id="rId1"/>
  <headerFooter alignWithMargins="0"/>
  <rowBreaks count="1" manualBreakCount="1">
    <brk id="40" max="14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V63"/>
  <sheetViews>
    <sheetView showZeros="0" view="pageBreakPreview" zoomScale="75" zoomScaleNormal="75" zoomScaleSheetLayoutView="75" workbookViewId="0"/>
  </sheetViews>
  <sheetFormatPr defaultRowHeight="13.5"/>
  <cols>
    <col min="1" max="100" width="4.625" style="14" customWidth="1"/>
    <col min="101" max="16384" width="9" style="14"/>
  </cols>
  <sheetData>
    <row r="1" spans="1:100" ht="13.5" customHeight="1">
      <c r="A1" s="214" t="s">
        <v>277</v>
      </c>
      <c r="D1" s="786" t="s">
        <v>278</v>
      </c>
      <c r="E1" s="786"/>
      <c r="F1" s="786"/>
      <c r="G1" s="786"/>
      <c r="H1" s="786"/>
      <c r="I1" s="786"/>
      <c r="J1" s="786"/>
      <c r="K1" s="786"/>
      <c r="L1" s="786"/>
      <c r="M1" s="786"/>
      <c r="N1" s="786"/>
      <c r="O1" s="786"/>
      <c r="P1" s="786"/>
      <c r="Q1" s="786"/>
      <c r="T1" s="389" t="s">
        <v>1050</v>
      </c>
      <c r="U1" s="214" t="s">
        <v>277</v>
      </c>
      <c r="X1" s="786" t="s">
        <v>278</v>
      </c>
      <c r="Y1" s="786"/>
      <c r="Z1" s="786"/>
      <c r="AA1" s="786"/>
      <c r="AB1" s="786"/>
      <c r="AC1" s="786"/>
      <c r="AD1" s="786"/>
      <c r="AE1" s="786"/>
      <c r="AF1" s="786"/>
      <c r="AG1" s="786"/>
      <c r="AH1" s="786"/>
      <c r="AI1" s="786"/>
      <c r="AJ1" s="786"/>
      <c r="AK1" s="786"/>
      <c r="AN1" s="389" t="s">
        <v>1051</v>
      </c>
      <c r="AO1" s="214" t="s">
        <v>277</v>
      </c>
      <c r="AR1" s="786" t="s">
        <v>278</v>
      </c>
      <c r="AS1" s="786"/>
      <c r="AT1" s="786"/>
      <c r="AU1" s="786"/>
      <c r="AV1" s="786"/>
      <c r="AW1" s="786"/>
      <c r="AX1" s="786"/>
      <c r="AY1" s="786"/>
      <c r="AZ1" s="786"/>
      <c r="BA1" s="786"/>
      <c r="BB1" s="786"/>
      <c r="BC1" s="786"/>
      <c r="BD1" s="786"/>
      <c r="BE1" s="786"/>
      <c r="BH1" s="389" t="s">
        <v>1052</v>
      </c>
      <c r="BI1" s="214" t="s">
        <v>277</v>
      </c>
      <c r="BL1" s="786" t="s">
        <v>278</v>
      </c>
      <c r="BM1" s="786"/>
      <c r="BN1" s="786"/>
      <c r="BO1" s="786"/>
      <c r="BP1" s="786"/>
      <c r="BQ1" s="786"/>
      <c r="BR1" s="786"/>
      <c r="BS1" s="786"/>
      <c r="BT1" s="786"/>
      <c r="BU1" s="786"/>
      <c r="BV1" s="786"/>
      <c r="BW1" s="786"/>
      <c r="BX1" s="786"/>
      <c r="BY1" s="786"/>
      <c r="CB1" s="389" t="s">
        <v>1085</v>
      </c>
      <c r="CC1" s="214" t="s">
        <v>277</v>
      </c>
      <c r="CF1" s="786" t="s">
        <v>278</v>
      </c>
      <c r="CG1" s="786"/>
      <c r="CH1" s="786"/>
      <c r="CI1" s="786"/>
      <c r="CJ1" s="786"/>
      <c r="CK1" s="786"/>
      <c r="CL1" s="786"/>
      <c r="CM1" s="786"/>
      <c r="CN1" s="786"/>
      <c r="CO1" s="786"/>
      <c r="CP1" s="786"/>
      <c r="CQ1" s="786"/>
      <c r="CR1" s="786"/>
      <c r="CS1" s="786"/>
      <c r="CV1" s="389" t="s">
        <v>1086</v>
      </c>
    </row>
    <row r="2" spans="1:100" ht="13.5" customHeight="1">
      <c r="D2" s="786"/>
      <c r="E2" s="786"/>
      <c r="F2" s="786"/>
      <c r="G2" s="786"/>
      <c r="H2" s="786"/>
      <c r="I2" s="786"/>
      <c r="J2" s="786"/>
      <c r="K2" s="786"/>
      <c r="L2" s="786"/>
      <c r="M2" s="786"/>
      <c r="N2" s="786"/>
      <c r="O2" s="786"/>
      <c r="P2" s="786"/>
      <c r="Q2" s="786"/>
      <c r="X2" s="786"/>
      <c r="Y2" s="786"/>
      <c r="Z2" s="786"/>
      <c r="AA2" s="786"/>
      <c r="AB2" s="786"/>
      <c r="AC2" s="786"/>
      <c r="AD2" s="786"/>
      <c r="AE2" s="786"/>
      <c r="AF2" s="786"/>
      <c r="AG2" s="786"/>
      <c r="AH2" s="786"/>
      <c r="AI2" s="786"/>
      <c r="AJ2" s="786"/>
      <c r="AK2" s="786"/>
      <c r="AR2" s="786"/>
      <c r="AS2" s="786"/>
      <c r="AT2" s="786"/>
      <c r="AU2" s="786"/>
      <c r="AV2" s="786"/>
      <c r="AW2" s="786"/>
      <c r="AX2" s="786"/>
      <c r="AY2" s="786"/>
      <c r="AZ2" s="786"/>
      <c r="BA2" s="786"/>
      <c r="BB2" s="786"/>
      <c r="BC2" s="786"/>
      <c r="BD2" s="786"/>
      <c r="BE2" s="786"/>
      <c r="BL2" s="786"/>
      <c r="BM2" s="786"/>
      <c r="BN2" s="786"/>
      <c r="BO2" s="786"/>
      <c r="BP2" s="786"/>
      <c r="BQ2" s="786"/>
      <c r="BR2" s="786"/>
      <c r="BS2" s="786"/>
      <c r="BT2" s="786"/>
      <c r="BU2" s="786"/>
      <c r="BV2" s="786"/>
      <c r="BW2" s="786"/>
      <c r="BX2" s="786"/>
      <c r="BY2" s="786"/>
      <c r="CF2" s="786"/>
      <c r="CG2" s="786"/>
      <c r="CH2" s="786"/>
      <c r="CI2" s="786"/>
      <c r="CJ2" s="786"/>
      <c r="CK2" s="786"/>
      <c r="CL2" s="786"/>
      <c r="CM2" s="786"/>
      <c r="CN2" s="786"/>
      <c r="CO2" s="786"/>
      <c r="CP2" s="786"/>
      <c r="CQ2" s="786"/>
      <c r="CR2" s="786"/>
      <c r="CS2" s="786"/>
    </row>
    <row r="3" spans="1:100">
      <c r="A3" s="13"/>
      <c r="E3" s="15"/>
      <c r="F3" s="15"/>
      <c r="G3" s="15"/>
      <c r="H3" s="15"/>
      <c r="I3" s="15"/>
      <c r="J3" s="15"/>
      <c r="K3" s="784" t="s">
        <v>5</v>
      </c>
      <c r="L3" s="784"/>
      <c r="M3" s="784"/>
      <c r="N3" s="785" t="str">
        <f>IF('2-様式1'!J99&lt;&gt;"",'2-様式1'!J99,'2-様式1'!J22&amp;"")</f>
        <v/>
      </c>
      <c r="O3" s="785"/>
      <c r="P3" s="785"/>
      <c r="Q3" s="785"/>
      <c r="R3" s="785"/>
      <c r="S3" s="785"/>
      <c r="T3" s="785"/>
      <c r="U3" s="13"/>
      <c r="Y3" s="96"/>
      <c r="Z3" s="96"/>
      <c r="AA3" s="96"/>
      <c r="AB3" s="96"/>
      <c r="AC3" s="96"/>
      <c r="AD3" s="96"/>
      <c r="AE3" s="784" t="s">
        <v>5</v>
      </c>
      <c r="AF3" s="784"/>
      <c r="AG3" s="784"/>
      <c r="AH3" s="785" t="str">
        <f>IF('2-様式1'!J99&lt;&gt;"",'2-様式1'!J99,'2-様式1'!J22&amp;"")</f>
        <v/>
      </c>
      <c r="AI3" s="785"/>
      <c r="AJ3" s="785"/>
      <c r="AK3" s="785"/>
      <c r="AL3" s="785"/>
      <c r="AM3" s="785"/>
      <c r="AN3" s="785"/>
      <c r="AO3" s="13"/>
      <c r="AS3" s="96"/>
      <c r="AT3" s="96"/>
      <c r="AU3" s="96"/>
      <c r="AV3" s="96"/>
      <c r="AW3" s="96"/>
      <c r="AX3" s="96"/>
      <c r="AY3" s="784" t="s">
        <v>5</v>
      </c>
      <c r="AZ3" s="784"/>
      <c r="BA3" s="784"/>
      <c r="BB3" s="785" t="str">
        <f>IF('2-様式1'!J99&lt;&gt;"",'2-様式1'!J99,'2-様式1'!J22&amp;"")</f>
        <v/>
      </c>
      <c r="BC3" s="785"/>
      <c r="BD3" s="785"/>
      <c r="BE3" s="785"/>
      <c r="BF3" s="785"/>
      <c r="BG3" s="785"/>
      <c r="BH3" s="785"/>
      <c r="BI3" s="13"/>
      <c r="BM3" s="96"/>
      <c r="BN3" s="96"/>
      <c r="BO3" s="96"/>
      <c r="BP3" s="96"/>
      <c r="BQ3" s="96"/>
      <c r="BR3" s="96"/>
      <c r="BS3" s="784" t="s">
        <v>5</v>
      </c>
      <c r="BT3" s="784"/>
      <c r="BU3" s="784"/>
      <c r="BV3" s="785" t="str">
        <f>IF('2-様式1'!J99&lt;&gt;"",'2-様式1'!J99,'2-様式1'!J22&amp;"")</f>
        <v/>
      </c>
      <c r="BW3" s="785"/>
      <c r="BX3" s="785"/>
      <c r="BY3" s="785"/>
      <c r="BZ3" s="785"/>
      <c r="CA3" s="785"/>
      <c r="CB3" s="785"/>
      <c r="CC3" s="13"/>
      <c r="CG3" s="96"/>
      <c r="CH3" s="96"/>
      <c r="CI3" s="96"/>
      <c r="CJ3" s="96"/>
      <c r="CK3" s="96"/>
      <c r="CL3" s="96"/>
      <c r="CM3" s="784" t="s">
        <v>5</v>
      </c>
      <c r="CN3" s="784"/>
      <c r="CO3" s="784"/>
      <c r="CP3" s="785" t="str">
        <f>IF('2-様式1'!J99&lt;&gt;"",'2-様式1'!J99,'2-様式1'!J22&amp;"")</f>
        <v/>
      </c>
      <c r="CQ3" s="785"/>
      <c r="CR3" s="785"/>
      <c r="CS3" s="785"/>
      <c r="CT3" s="785"/>
      <c r="CU3" s="785"/>
      <c r="CV3" s="785"/>
    </row>
    <row r="4" spans="1:100" ht="13.5" customHeight="1">
      <c r="A4" s="796" t="s">
        <v>279</v>
      </c>
      <c r="B4" s="797"/>
      <c r="C4" s="797"/>
      <c r="D4" s="797"/>
      <c r="E4" s="797"/>
      <c r="F4" s="797"/>
      <c r="G4" s="797"/>
      <c r="H4" s="797"/>
      <c r="I4" s="797"/>
      <c r="J4" s="797"/>
      <c r="K4" s="800" t="s">
        <v>280</v>
      </c>
      <c r="L4" s="797"/>
      <c r="M4" s="797"/>
      <c r="N4" s="797"/>
      <c r="O4" s="797"/>
      <c r="P4" s="797"/>
      <c r="Q4" s="797"/>
      <c r="R4" s="797"/>
      <c r="S4" s="797"/>
      <c r="T4" s="797"/>
      <c r="U4" s="796" t="s">
        <v>1053</v>
      </c>
      <c r="V4" s="797"/>
      <c r="W4" s="797"/>
      <c r="X4" s="797"/>
      <c r="Y4" s="797"/>
      <c r="Z4" s="797"/>
      <c r="AA4" s="797"/>
      <c r="AB4" s="797"/>
      <c r="AC4" s="797"/>
      <c r="AD4" s="797"/>
      <c r="AE4" s="800" t="s">
        <v>1054</v>
      </c>
      <c r="AF4" s="797"/>
      <c r="AG4" s="797"/>
      <c r="AH4" s="797"/>
      <c r="AI4" s="797"/>
      <c r="AJ4" s="797"/>
      <c r="AK4" s="797"/>
      <c r="AL4" s="797"/>
      <c r="AM4" s="797"/>
      <c r="AN4" s="797"/>
      <c r="AO4" s="796" t="s">
        <v>1061</v>
      </c>
      <c r="AP4" s="797"/>
      <c r="AQ4" s="797"/>
      <c r="AR4" s="797"/>
      <c r="AS4" s="797"/>
      <c r="AT4" s="797"/>
      <c r="AU4" s="797"/>
      <c r="AV4" s="797"/>
      <c r="AW4" s="797"/>
      <c r="AX4" s="797"/>
      <c r="AY4" s="800" t="s">
        <v>1062</v>
      </c>
      <c r="AZ4" s="797"/>
      <c r="BA4" s="797"/>
      <c r="BB4" s="797"/>
      <c r="BC4" s="797"/>
      <c r="BD4" s="797"/>
      <c r="BE4" s="797"/>
      <c r="BF4" s="797"/>
      <c r="BG4" s="797"/>
      <c r="BH4" s="797"/>
      <c r="BI4" s="796" t="s">
        <v>1069</v>
      </c>
      <c r="BJ4" s="797"/>
      <c r="BK4" s="797"/>
      <c r="BL4" s="797"/>
      <c r="BM4" s="797"/>
      <c r="BN4" s="797"/>
      <c r="BO4" s="797"/>
      <c r="BP4" s="797"/>
      <c r="BQ4" s="797"/>
      <c r="BR4" s="797"/>
      <c r="BS4" s="800" t="s">
        <v>1071</v>
      </c>
      <c r="BT4" s="797"/>
      <c r="BU4" s="797"/>
      <c r="BV4" s="797"/>
      <c r="BW4" s="797"/>
      <c r="BX4" s="797"/>
      <c r="BY4" s="797"/>
      <c r="BZ4" s="797"/>
      <c r="CA4" s="797"/>
      <c r="CB4" s="797"/>
      <c r="CC4" s="796" t="s">
        <v>1077</v>
      </c>
      <c r="CD4" s="797"/>
      <c r="CE4" s="797"/>
      <c r="CF4" s="797"/>
      <c r="CG4" s="797"/>
      <c r="CH4" s="797"/>
      <c r="CI4" s="797"/>
      <c r="CJ4" s="797"/>
      <c r="CK4" s="797"/>
      <c r="CL4" s="797"/>
      <c r="CM4" s="800" t="s">
        <v>1078</v>
      </c>
      <c r="CN4" s="797"/>
      <c r="CO4" s="797"/>
      <c r="CP4" s="797"/>
      <c r="CQ4" s="797"/>
      <c r="CR4" s="797"/>
      <c r="CS4" s="797"/>
      <c r="CT4" s="797"/>
      <c r="CU4" s="797"/>
      <c r="CV4" s="797"/>
    </row>
    <row r="5" spans="1:100" ht="13.5" customHeight="1">
      <c r="A5" s="798"/>
      <c r="B5" s="799"/>
      <c r="C5" s="799"/>
      <c r="D5" s="799"/>
      <c r="E5" s="799"/>
      <c r="F5" s="799"/>
      <c r="G5" s="799"/>
      <c r="H5" s="799"/>
      <c r="I5" s="799"/>
      <c r="J5" s="799"/>
      <c r="K5" s="799"/>
      <c r="L5" s="799"/>
      <c r="M5" s="799"/>
      <c r="N5" s="799"/>
      <c r="O5" s="799"/>
      <c r="P5" s="799"/>
      <c r="Q5" s="799"/>
      <c r="R5" s="799"/>
      <c r="S5" s="799"/>
      <c r="T5" s="799"/>
      <c r="U5" s="798"/>
      <c r="V5" s="799"/>
      <c r="W5" s="799"/>
      <c r="X5" s="799"/>
      <c r="Y5" s="799"/>
      <c r="Z5" s="799"/>
      <c r="AA5" s="799"/>
      <c r="AB5" s="799"/>
      <c r="AC5" s="799"/>
      <c r="AD5" s="799"/>
      <c r="AE5" s="799"/>
      <c r="AF5" s="799"/>
      <c r="AG5" s="799"/>
      <c r="AH5" s="799"/>
      <c r="AI5" s="799"/>
      <c r="AJ5" s="799"/>
      <c r="AK5" s="799"/>
      <c r="AL5" s="799"/>
      <c r="AM5" s="799"/>
      <c r="AN5" s="799"/>
      <c r="AO5" s="798"/>
      <c r="AP5" s="799"/>
      <c r="AQ5" s="799"/>
      <c r="AR5" s="799"/>
      <c r="AS5" s="799"/>
      <c r="AT5" s="799"/>
      <c r="AU5" s="799"/>
      <c r="AV5" s="799"/>
      <c r="AW5" s="799"/>
      <c r="AX5" s="799"/>
      <c r="AY5" s="799"/>
      <c r="AZ5" s="799"/>
      <c r="BA5" s="799"/>
      <c r="BB5" s="799"/>
      <c r="BC5" s="799"/>
      <c r="BD5" s="799"/>
      <c r="BE5" s="799"/>
      <c r="BF5" s="799"/>
      <c r="BG5" s="799"/>
      <c r="BH5" s="799"/>
      <c r="BI5" s="798"/>
      <c r="BJ5" s="799"/>
      <c r="BK5" s="799"/>
      <c r="BL5" s="799"/>
      <c r="BM5" s="799"/>
      <c r="BN5" s="799"/>
      <c r="BO5" s="799"/>
      <c r="BP5" s="799"/>
      <c r="BQ5" s="799"/>
      <c r="BR5" s="799"/>
      <c r="BS5" s="799"/>
      <c r="BT5" s="799"/>
      <c r="BU5" s="799"/>
      <c r="BV5" s="799"/>
      <c r="BW5" s="799"/>
      <c r="BX5" s="799"/>
      <c r="BY5" s="799"/>
      <c r="BZ5" s="799"/>
      <c r="CA5" s="799"/>
      <c r="CB5" s="799"/>
      <c r="CC5" s="798"/>
      <c r="CD5" s="799"/>
      <c r="CE5" s="799"/>
      <c r="CF5" s="799"/>
      <c r="CG5" s="799"/>
      <c r="CH5" s="799"/>
      <c r="CI5" s="799"/>
      <c r="CJ5" s="799"/>
      <c r="CK5" s="799"/>
      <c r="CL5" s="799"/>
      <c r="CM5" s="799"/>
      <c r="CN5" s="799"/>
      <c r="CO5" s="799"/>
      <c r="CP5" s="799"/>
      <c r="CQ5" s="799"/>
      <c r="CR5" s="799"/>
      <c r="CS5" s="799"/>
      <c r="CT5" s="799"/>
      <c r="CU5" s="799"/>
      <c r="CV5" s="799"/>
    </row>
    <row r="6" spans="1:100" ht="13.5" customHeight="1">
      <c r="A6" s="798"/>
      <c r="B6" s="799"/>
      <c r="C6" s="799"/>
      <c r="D6" s="799"/>
      <c r="E6" s="799"/>
      <c r="F6" s="799"/>
      <c r="G6" s="799"/>
      <c r="H6" s="799"/>
      <c r="I6" s="799"/>
      <c r="J6" s="799"/>
      <c r="K6" s="799"/>
      <c r="L6" s="799"/>
      <c r="M6" s="799"/>
      <c r="N6" s="799"/>
      <c r="O6" s="799"/>
      <c r="P6" s="799"/>
      <c r="Q6" s="799"/>
      <c r="R6" s="799"/>
      <c r="S6" s="799"/>
      <c r="T6" s="799"/>
      <c r="U6" s="798"/>
      <c r="V6" s="799"/>
      <c r="W6" s="799"/>
      <c r="X6" s="799"/>
      <c r="Y6" s="799"/>
      <c r="Z6" s="799"/>
      <c r="AA6" s="799"/>
      <c r="AB6" s="799"/>
      <c r="AC6" s="799"/>
      <c r="AD6" s="799"/>
      <c r="AE6" s="799"/>
      <c r="AF6" s="799"/>
      <c r="AG6" s="799"/>
      <c r="AH6" s="799"/>
      <c r="AI6" s="799"/>
      <c r="AJ6" s="799"/>
      <c r="AK6" s="799"/>
      <c r="AL6" s="799"/>
      <c r="AM6" s="799"/>
      <c r="AN6" s="799"/>
      <c r="AO6" s="798"/>
      <c r="AP6" s="799"/>
      <c r="AQ6" s="799"/>
      <c r="AR6" s="799"/>
      <c r="AS6" s="799"/>
      <c r="AT6" s="799"/>
      <c r="AU6" s="799"/>
      <c r="AV6" s="799"/>
      <c r="AW6" s="799"/>
      <c r="AX6" s="799"/>
      <c r="AY6" s="799"/>
      <c r="AZ6" s="799"/>
      <c r="BA6" s="799"/>
      <c r="BB6" s="799"/>
      <c r="BC6" s="799"/>
      <c r="BD6" s="799"/>
      <c r="BE6" s="799"/>
      <c r="BF6" s="799"/>
      <c r="BG6" s="799"/>
      <c r="BH6" s="799"/>
      <c r="BI6" s="798"/>
      <c r="BJ6" s="799"/>
      <c r="BK6" s="799"/>
      <c r="BL6" s="799"/>
      <c r="BM6" s="799"/>
      <c r="BN6" s="799"/>
      <c r="BO6" s="799"/>
      <c r="BP6" s="799"/>
      <c r="BQ6" s="799"/>
      <c r="BR6" s="799"/>
      <c r="BS6" s="799"/>
      <c r="BT6" s="799"/>
      <c r="BU6" s="799"/>
      <c r="BV6" s="799"/>
      <c r="BW6" s="799"/>
      <c r="BX6" s="799"/>
      <c r="BY6" s="799"/>
      <c r="BZ6" s="799"/>
      <c r="CA6" s="799"/>
      <c r="CB6" s="799"/>
      <c r="CC6" s="798"/>
      <c r="CD6" s="799"/>
      <c r="CE6" s="799"/>
      <c r="CF6" s="799"/>
      <c r="CG6" s="799"/>
      <c r="CH6" s="799"/>
      <c r="CI6" s="799"/>
      <c r="CJ6" s="799"/>
      <c r="CK6" s="799"/>
      <c r="CL6" s="799"/>
      <c r="CM6" s="799"/>
      <c r="CN6" s="799"/>
      <c r="CO6" s="799"/>
      <c r="CP6" s="799"/>
      <c r="CQ6" s="799"/>
      <c r="CR6" s="799"/>
      <c r="CS6" s="799"/>
      <c r="CT6" s="799"/>
      <c r="CU6" s="799"/>
      <c r="CV6" s="799"/>
    </row>
    <row r="7" spans="1:100" ht="13.5" customHeight="1">
      <c r="A7" s="798"/>
      <c r="B7" s="799"/>
      <c r="C7" s="799"/>
      <c r="D7" s="799"/>
      <c r="E7" s="799"/>
      <c r="F7" s="799"/>
      <c r="G7" s="799"/>
      <c r="H7" s="799"/>
      <c r="I7" s="799"/>
      <c r="J7" s="799"/>
      <c r="K7" s="799"/>
      <c r="L7" s="799"/>
      <c r="M7" s="799"/>
      <c r="N7" s="799"/>
      <c r="O7" s="799"/>
      <c r="P7" s="799"/>
      <c r="Q7" s="799"/>
      <c r="R7" s="799"/>
      <c r="S7" s="799"/>
      <c r="T7" s="799"/>
      <c r="U7" s="798"/>
      <c r="V7" s="799"/>
      <c r="W7" s="799"/>
      <c r="X7" s="799"/>
      <c r="Y7" s="799"/>
      <c r="Z7" s="799"/>
      <c r="AA7" s="799"/>
      <c r="AB7" s="799"/>
      <c r="AC7" s="799"/>
      <c r="AD7" s="799"/>
      <c r="AE7" s="799"/>
      <c r="AF7" s="799"/>
      <c r="AG7" s="799"/>
      <c r="AH7" s="799"/>
      <c r="AI7" s="799"/>
      <c r="AJ7" s="799"/>
      <c r="AK7" s="799"/>
      <c r="AL7" s="799"/>
      <c r="AM7" s="799"/>
      <c r="AN7" s="799"/>
      <c r="AO7" s="798"/>
      <c r="AP7" s="799"/>
      <c r="AQ7" s="799"/>
      <c r="AR7" s="799"/>
      <c r="AS7" s="799"/>
      <c r="AT7" s="799"/>
      <c r="AU7" s="799"/>
      <c r="AV7" s="799"/>
      <c r="AW7" s="799"/>
      <c r="AX7" s="799"/>
      <c r="AY7" s="799"/>
      <c r="AZ7" s="799"/>
      <c r="BA7" s="799"/>
      <c r="BB7" s="799"/>
      <c r="BC7" s="799"/>
      <c r="BD7" s="799"/>
      <c r="BE7" s="799"/>
      <c r="BF7" s="799"/>
      <c r="BG7" s="799"/>
      <c r="BH7" s="799"/>
      <c r="BI7" s="798"/>
      <c r="BJ7" s="799"/>
      <c r="BK7" s="799"/>
      <c r="BL7" s="799"/>
      <c r="BM7" s="799"/>
      <c r="BN7" s="799"/>
      <c r="BO7" s="799"/>
      <c r="BP7" s="799"/>
      <c r="BQ7" s="799"/>
      <c r="BR7" s="799"/>
      <c r="BS7" s="799"/>
      <c r="BT7" s="799"/>
      <c r="BU7" s="799"/>
      <c r="BV7" s="799"/>
      <c r="BW7" s="799"/>
      <c r="BX7" s="799"/>
      <c r="BY7" s="799"/>
      <c r="BZ7" s="799"/>
      <c r="CA7" s="799"/>
      <c r="CB7" s="799"/>
      <c r="CC7" s="798"/>
      <c r="CD7" s="799"/>
      <c r="CE7" s="799"/>
      <c r="CF7" s="799"/>
      <c r="CG7" s="799"/>
      <c r="CH7" s="799"/>
      <c r="CI7" s="799"/>
      <c r="CJ7" s="799"/>
      <c r="CK7" s="799"/>
      <c r="CL7" s="799"/>
      <c r="CM7" s="799"/>
      <c r="CN7" s="799"/>
      <c r="CO7" s="799"/>
      <c r="CP7" s="799"/>
      <c r="CQ7" s="799"/>
      <c r="CR7" s="799"/>
      <c r="CS7" s="799"/>
      <c r="CT7" s="799"/>
      <c r="CU7" s="799"/>
      <c r="CV7" s="799"/>
    </row>
    <row r="8" spans="1:100" ht="13.5" customHeight="1">
      <c r="A8" s="798"/>
      <c r="B8" s="799"/>
      <c r="C8" s="799"/>
      <c r="D8" s="799"/>
      <c r="E8" s="799"/>
      <c r="F8" s="799"/>
      <c r="G8" s="799"/>
      <c r="H8" s="799"/>
      <c r="I8" s="799"/>
      <c r="J8" s="799"/>
      <c r="K8" s="799"/>
      <c r="L8" s="799"/>
      <c r="M8" s="799"/>
      <c r="N8" s="799"/>
      <c r="O8" s="799"/>
      <c r="P8" s="799"/>
      <c r="Q8" s="799"/>
      <c r="R8" s="799"/>
      <c r="S8" s="799"/>
      <c r="T8" s="799"/>
      <c r="U8" s="798"/>
      <c r="V8" s="799"/>
      <c r="W8" s="799"/>
      <c r="X8" s="799"/>
      <c r="Y8" s="799"/>
      <c r="Z8" s="799"/>
      <c r="AA8" s="799"/>
      <c r="AB8" s="799"/>
      <c r="AC8" s="799"/>
      <c r="AD8" s="799"/>
      <c r="AE8" s="799"/>
      <c r="AF8" s="799"/>
      <c r="AG8" s="799"/>
      <c r="AH8" s="799"/>
      <c r="AI8" s="799"/>
      <c r="AJ8" s="799"/>
      <c r="AK8" s="799"/>
      <c r="AL8" s="799"/>
      <c r="AM8" s="799"/>
      <c r="AN8" s="799"/>
      <c r="AO8" s="798"/>
      <c r="AP8" s="799"/>
      <c r="AQ8" s="799"/>
      <c r="AR8" s="799"/>
      <c r="AS8" s="799"/>
      <c r="AT8" s="799"/>
      <c r="AU8" s="799"/>
      <c r="AV8" s="799"/>
      <c r="AW8" s="799"/>
      <c r="AX8" s="799"/>
      <c r="AY8" s="799"/>
      <c r="AZ8" s="799"/>
      <c r="BA8" s="799"/>
      <c r="BB8" s="799"/>
      <c r="BC8" s="799"/>
      <c r="BD8" s="799"/>
      <c r="BE8" s="799"/>
      <c r="BF8" s="799"/>
      <c r="BG8" s="799"/>
      <c r="BH8" s="799"/>
      <c r="BI8" s="798"/>
      <c r="BJ8" s="799"/>
      <c r="BK8" s="799"/>
      <c r="BL8" s="799"/>
      <c r="BM8" s="799"/>
      <c r="BN8" s="799"/>
      <c r="BO8" s="799"/>
      <c r="BP8" s="799"/>
      <c r="BQ8" s="799"/>
      <c r="BR8" s="799"/>
      <c r="BS8" s="799"/>
      <c r="BT8" s="799"/>
      <c r="BU8" s="799"/>
      <c r="BV8" s="799"/>
      <c r="BW8" s="799"/>
      <c r="BX8" s="799"/>
      <c r="BY8" s="799"/>
      <c r="BZ8" s="799"/>
      <c r="CA8" s="799"/>
      <c r="CB8" s="799"/>
      <c r="CC8" s="798"/>
      <c r="CD8" s="799"/>
      <c r="CE8" s="799"/>
      <c r="CF8" s="799"/>
      <c r="CG8" s="799"/>
      <c r="CH8" s="799"/>
      <c r="CI8" s="799"/>
      <c r="CJ8" s="799"/>
      <c r="CK8" s="799"/>
      <c r="CL8" s="799"/>
      <c r="CM8" s="799"/>
      <c r="CN8" s="799"/>
      <c r="CO8" s="799"/>
      <c r="CP8" s="799"/>
      <c r="CQ8" s="799"/>
      <c r="CR8" s="799"/>
      <c r="CS8" s="799"/>
      <c r="CT8" s="799"/>
      <c r="CU8" s="799"/>
      <c r="CV8" s="799"/>
    </row>
    <row r="9" spans="1:100" ht="13.5" customHeight="1">
      <c r="A9" s="798"/>
      <c r="B9" s="799"/>
      <c r="C9" s="799"/>
      <c r="D9" s="799"/>
      <c r="E9" s="799"/>
      <c r="F9" s="799"/>
      <c r="G9" s="799"/>
      <c r="H9" s="799"/>
      <c r="I9" s="799"/>
      <c r="J9" s="799"/>
      <c r="K9" s="799"/>
      <c r="L9" s="799"/>
      <c r="M9" s="799"/>
      <c r="N9" s="799"/>
      <c r="O9" s="799"/>
      <c r="P9" s="799"/>
      <c r="Q9" s="799"/>
      <c r="R9" s="799"/>
      <c r="S9" s="799"/>
      <c r="T9" s="799"/>
      <c r="U9" s="798"/>
      <c r="V9" s="799"/>
      <c r="W9" s="799"/>
      <c r="X9" s="799"/>
      <c r="Y9" s="799"/>
      <c r="Z9" s="799"/>
      <c r="AA9" s="799"/>
      <c r="AB9" s="799"/>
      <c r="AC9" s="799"/>
      <c r="AD9" s="799"/>
      <c r="AE9" s="799"/>
      <c r="AF9" s="799"/>
      <c r="AG9" s="799"/>
      <c r="AH9" s="799"/>
      <c r="AI9" s="799"/>
      <c r="AJ9" s="799"/>
      <c r="AK9" s="799"/>
      <c r="AL9" s="799"/>
      <c r="AM9" s="799"/>
      <c r="AN9" s="799"/>
      <c r="AO9" s="798"/>
      <c r="AP9" s="799"/>
      <c r="AQ9" s="799"/>
      <c r="AR9" s="799"/>
      <c r="AS9" s="799"/>
      <c r="AT9" s="799"/>
      <c r="AU9" s="799"/>
      <c r="AV9" s="799"/>
      <c r="AW9" s="799"/>
      <c r="AX9" s="799"/>
      <c r="AY9" s="799"/>
      <c r="AZ9" s="799"/>
      <c r="BA9" s="799"/>
      <c r="BB9" s="799"/>
      <c r="BC9" s="799"/>
      <c r="BD9" s="799"/>
      <c r="BE9" s="799"/>
      <c r="BF9" s="799"/>
      <c r="BG9" s="799"/>
      <c r="BH9" s="799"/>
      <c r="BI9" s="798"/>
      <c r="BJ9" s="799"/>
      <c r="BK9" s="799"/>
      <c r="BL9" s="799"/>
      <c r="BM9" s="799"/>
      <c r="BN9" s="799"/>
      <c r="BO9" s="799"/>
      <c r="BP9" s="799"/>
      <c r="BQ9" s="799"/>
      <c r="BR9" s="799"/>
      <c r="BS9" s="799"/>
      <c r="BT9" s="799"/>
      <c r="BU9" s="799"/>
      <c r="BV9" s="799"/>
      <c r="BW9" s="799"/>
      <c r="BX9" s="799"/>
      <c r="BY9" s="799"/>
      <c r="BZ9" s="799"/>
      <c r="CA9" s="799"/>
      <c r="CB9" s="799"/>
      <c r="CC9" s="798"/>
      <c r="CD9" s="799"/>
      <c r="CE9" s="799"/>
      <c r="CF9" s="799"/>
      <c r="CG9" s="799"/>
      <c r="CH9" s="799"/>
      <c r="CI9" s="799"/>
      <c r="CJ9" s="799"/>
      <c r="CK9" s="799"/>
      <c r="CL9" s="799"/>
      <c r="CM9" s="799"/>
      <c r="CN9" s="799"/>
      <c r="CO9" s="799"/>
      <c r="CP9" s="799"/>
      <c r="CQ9" s="799"/>
      <c r="CR9" s="799"/>
      <c r="CS9" s="799"/>
      <c r="CT9" s="799"/>
      <c r="CU9" s="799"/>
      <c r="CV9" s="799"/>
    </row>
    <row r="10" spans="1:100" ht="13.5" customHeight="1">
      <c r="A10" s="798"/>
      <c r="B10" s="799"/>
      <c r="C10" s="799"/>
      <c r="D10" s="799"/>
      <c r="E10" s="799"/>
      <c r="F10" s="799"/>
      <c r="G10" s="799"/>
      <c r="H10" s="799"/>
      <c r="I10" s="799"/>
      <c r="J10" s="799"/>
      <c r="K10" s="799"/>
      <c r="L10" s="799"/>
      <c r="M10" s="799"/>
      <c r="N10" s="799"/>
      <c r="O10" s="799"/>
      <c r="P10" s="799"/>
      <c r="Q10" s="799"/>
      <c r="R10" s="799"/>
      <c r="S10" s="799"/>
      <c r="T10" s="799"/>
      <c r="U10" s="798"/>
      <c r="V10" s="799"/>
      <c r="W10" s="799"/>
      <c r="X10" s="799"/>
      <c r="Y10" s="799"/>
      <c r="Z10" s="799"/>
      <c r="AA10" s="799"/>
      <c r="AB10" s="799"/>
      <c r="AC10" s="799"/>
      <c r="AD10" s="799"/>
      <c r="AE10" s="799"/>
      <c r="AF10" s="799"/>
      <c r="AG10" s="799"/>
      <c r="AH10" s="799"/>
      <c r="AI10" s="799"/>
      <c r="AJ10" s="799"/>
      <c r="AK10" s="799"/>
      <c r="AL10" s="799"/>
      <c r="AM10" s="799"/>
      <c r="AN10" s="799"/>
      <c r="AO10" s="798"/>
      <c r="AP10" s="799"/>
      <c r="AQ10" s="799"/>
      <c r="AR10" s="799"/>
      <c r="AS10" s="799"/>
      <c r="AT10" s="799"/>
      <c r="AU10" s="799"/>
      <c r="AV10" s="799"/>
      <c r="AW10" s="799"/>
      <c r="AX10" s="799"/>
      <c r="AY10" s="799"/>
      <c r="AZ10" s="799"/>
      <c r="BA10" s="799"/>
      <c r="BB10" s="799"/>
      <c r="BC10" s="799"/>
      <c r="BD10" s="799"/>
      <c r="BE10" s="799"/>
      <c r="BF10" s="799"/>
      <c r="BG10" s="799"/>
      <c r="BH10" s="799"/>
      <c r="BI10" s="798"/>
      <c r="BJ10" s="799"/>
      <c r="BK10" s="799"/>
      <c r="BL10" s="799"/>
      <c r="BM10" s="799"/>
      <c r="BN10" s="799"/>
      <c r="BO10" s="799"/>
      <c r="BP10" s="799"/>
      <c r="BQ10" s="799"/>
      <c r="BR10" s="799"/>
      <c r="BS10" s="799"/>
      <c r="BT10" s="799"/>
      <c r="BU10" s="799"/>
      <c r="BV10" s="799"/>
      <c r="BW10" s="799"/>
      <c r="BX10" s="799"/>
      <c r="BY10" s="799"/>
      <c r="BZ10" s="799"/>
      <c r="CA10" s="799"/>
      <c r="CB10" s="799"/>
      <c r="CC10" s="798"/>
      <c r="CD10" s="799"/>
      <c r="CE10" s="799"/>
      <c r="CF10" s="799"/>
      <c r="CG10" s="799"/>
      <c r="CH10" s="799"/>
      <c r="CI10" s="799"/>
      <c r="CJ10" s="799"/>
      <c r="CK10" s="799"/>
      <c r="CL10" s="799"/>
      <c r="CM10" s="799"/>
      <c r="CN10" s="799"/>
      <c r="CO10" s="799"/>
      <c r="CP10" s="799"/>
      <c r="CQ10" s="799"/>
      <c r="CR10" s="799"/>
      <c r="CS10" s="799"/>
      <c r="CT10" s="799"/>
      <c r="CU10" s="799"/>
      <c r="CV10" s="799"/>
    </row>
    <row r="11" spans="1:100" ht="13.5" customHeight="1">
      <c r="A11" s="798"/>
      <c r="B11" s="799"/>
      <c r="C11" s="799"/>
      <c r="D11" s="799"/>
      <c r="E11" s="799"/>
      <c r="F11" s="799"/>
      <c r="G11" s="799"/>
      <c r="H11" s="799"/>
      <c r="I11" s="799"/>
      <c r="J11" s="799"/>
      <c r="K11" s="799"/>
      <c r="L11" s="799"/>
      <c r="M11" s="799"/>
      <c r="N11" s="799"/>
      <c r="O11" s="799"/>
      <c r="P11" s="799"/>
      <c r="Q11" s="799"/>
      <c r="R11" s="799"/>
      <c r="S11" s="799"/>
      <c r="T11" s="799"/>
      <c r="U11" s="798"/>
      <c r="V11" s="799"/>
      <c r="W11" s="799"/>
      <c r="X11" s="799"/>
      <c r="Y11" s="799"/>
      <c r="Z11" s="799"/>
      <c r="AA11" s="799"/>
      <c r="AB11" s="799"/>
      <c r="AC11" s="799"/>
      <c r="AD11" s="799"/>
      <c r="AE11" s="799"/>
      <c r="AF11" s="799"/>
      <c r="AG11" s="799"/>
      <c r="AH11" s="799"/>
      <c r="AI11" s="799"/>
      <c r="AJ11" s="799"/>
      <c r="AK11" s="799"/>
      <c r="AL11" s="799"/>
      <c r="AM11" s="799"/>
      <c r="AN11" s="799"/>
      <c r="AO11" s="798"/>
      <c r="AP11" s="799"/>
      <c r="AQ11" s="799"/>
      <c r="AR11" s="799"/>
      <c r="AS11" s="799"/>
      <c r="AT11" s="799"/>
      <c r="AU11" s="799"/>
      <c r="AV11" s="799"/>
      <c r="AW11" s="799"/>
      <c r="AX11" s="799"/>
      <c r="AY11" s="799"/>
      <c r="AZ11" s="799"/>
      <c r="BA11" s="799"/>
      <c r="BB11" s="799"/>
      <c r="BC11" s="799"/>
      <c r="BD11" s="799"/>
      <c r="BE11" s="799"/>
      <c r="BF11" s="799"/>
      <c r="BG11" s="799"/>
      <c r="BH11" s="799"/>
      <c r="BI11" s="798"/>
      <c r="BJ11" s="799"/>
      <c r="BK11" s="799"/>
      <c r="BL11" s="799"/>
      <c r="BM11" s="799"/>
      <c r="BN11" s="799"/>
      <c r="BO11" s="799"/>
      <c r="BP11" s="799"/>
      <c r="BQ11" s="799"/>
      <c r="BR11" s="799"/>
      <c r="BS11" s="799"/>
      <c r="BT11" s="799"/>
      <c r="BU11" s="799"/>
      <c r="BV11" s="799"/>
      <c r="BW11" s="799"/>
      <c r="BX11" s="799"/>
      <c r="BY11" s="799"/>
      <c r="BZ11" s="799"/>
      <c r="CA11" s="799"/>
      <c r="CB11" s="799"/>
      <c r="CC11" s="798"/>
      <c r="CD11" s="799"/>
      <c r="CE11" s="799"/>
      <c r="CF11" s="799"/>
      <c r="CG11" s="799"/>
      <c r="CH11" s="799"/>
      <c r="CI11" s="799"/>
      <c r="CJ11" s="799"/>
      <c r="CK11" s="799"/>
      <c r="CL11" s="799"/>
      <c r="CM11" s="799"/>
      <c r="CN11" s="799"/>
      <c r="CO11" s="799"/>
      <c r="CP11" s="799"/>
      <c r="CQ11" s="799"/>
      <c r="CR11" s="799"/>
      <c r="CS11" s="799"/>
      <c r="CT11" s="799"/>
      <c r="CU11" s="799"/>
      <c r="CV11" s="799"/>
    </row>
    <row r="12" spans="1:100" ht="13.5" customHeight="1">
      <c r="A12" s="798"/>
      <c r="B12" s="799"/>
      <c r="C12" s="799"/>
      <c r="D12" s="799"/>
      <c r="E12" s="799"/>
      <c r="F12" s="799"/>
      <c r="G12" s="799"/>
      <c r="H12" s="799"/>
      <c r="I12" s="799"/>
      <c r="J12" s="799"/>
      <c r="K12" s="799"/>
      <c r="L12" s="799"/>
      <c r="M12" s="799"/>
      <c r="N12" s="799"/>
      <c r="O12" s="799"/>
      <c r="P12" s="799"/>
      <c r="Q12" s="799"/>
      <c r="R12" s="799"/>
      <c r="S12" s="799"/>
      <c r="T12" s="799"/>
      <c r="U12" s="798"/>
      <c r="V12" s="799"/>
      <c r="W12" s="799"/>
      <c r="X12" s="799"/>
      <c r="Y12" s="799"/>
      <c r="Z12" s="799"/>
      <c r="AA12" s="799"/>
      <c r="AB12" s="799"/>
      <c r="AC12" s="799"/>
      <c r="AD12" s="799"/>
      <c r="AE12" s="799"/>
      <c r="AF12" s="799"/>
      <c r="AG12" s="799"/>
      <c r="AH12" s="799"/>
      <c r="AI12" s="799"/>
      <c r="AJ12" s="799"/>
      <c r="AK12" s="799"/>
      <c r="AL12" s="799"/>
      <c r="AM12" s="799"/>
      <c r="AN12" s="799"/>
      <c r="AO12" s="798"/>
      <c r="AP12" s="799"/>
      <c r="AQ12" s="799"/>
      <c r="AR12" s="799"/>
      <c r="AS12" s="799"/>
      <c r="AT12" s="799"/>
      <c r="AU12" s="799"/>
      <c r="AV12" s="799"/>
      <c r="AW12" s="799"/>
      <c r="AX12" s="799"/>
      <c r="AY12" s="799"/>
      <c r="AZ12" s="799"/>
      <c r="BA12" s="799"/>
      <c r="BB12" s="799"/>
      <c r="BC12" s="799"/>
      <c r="BD12" s="799"/>
      <c r="BE12" s="799"/>
      <c r="BF12" s="799"/>
      <c r="BG12" s="799"/>
      <c r="BH12" s="799"/>
      <c r="BI12" s="798"/>
      <c r="BJ12" s="799"/>
      <c r="BK12" s="799"/>
      <c r="BL12" s="799"/>
      <c r="BM12" s="799"/>
      <c r="BN12" s="799"/>
      <c r="BO12" s="799"/>
      <c r="BP12" s="799"/>
      <c r="BQ12" s="799"/>
      <c r="BR12" s="799"/>
      <c r="BS12" s="799"/>
      <c r="BT12" s="799"/>
      <c r="BU12" s="799"/>
      <c r="BV12" s="799"/>
      <c r="BW12" s="799"/>
      <c r="BX12" s="799"/>
      <c r="BY12" s="799"/>
      <c r="BZ12" s="799"/>
      <c r="CA12" s="799"/>
      <c r="CB12" s="799"/>
      <c r="CC12" s="798"/>
      <c r="CD12" s="799"/>
      <c r="CE12" s="799"/>
      <c r="CF12" s="799"/>
      <c r="CG12" s="799"/>
      <c r="CH12" s="799"/>
      <c r="CI12" s="799"/>
      <c r="CJ12" s="799"/>
      <c r="CK12" s="799"/>
      <c r="CL12" s="799"/>
      <c r="CM12" s="799"/>
      <c r="CN12" s="799"/>
      <c r="CO12" s="799"/>
      <c r="CP12" s="799"/>
      <c r="CQ12" s="799"/>
      <c r="CR12" s="799"/>
      <c r="CS12" s="799"/>
      <c r="CT12" s="799"/>
      <c r="CU12" s="799"/>
      <c r="CV12" s="799"/>
    </row>
    <row r="13" spans="1:100" ht="13.5" customHeight="1">
      <c r="A13" s="798"/>
      <c r="B13" s="799"/>
      <c r="C13" s="799"/>
      <c r="D13" s="799"/>
      <c r="E13" s="799"/>
      <c r="F13" s="799"/>
      <c r="G13" s="799"/>
      <c r="H13" s="799"/>
      <c r="I13" s="799"/>
      <c r="J13" s="799"/>
      <c r="K13" s="799"/>
      <c r="L13" s="799"/>
      <c r="M13" s="799"/>
      <c r="N13" s="799"/>
      <c r="O13" s="799"/>
      <c r="P13" s="799"/>
      <c r="Q13" s="799"/>
      <c r="R13" s="799"/>
      <c r="S13" s="799"/>
      <c r="T13" s="799"/>
      <c r="U13" s="798"/>
      <c r="V13" s="799"/>
      <c r="W13" s="799"/>
      <c r="X13" s="799"/>
      <c r="Y13" s="799"/>
      <c r="Z13" s="799"/>
      <c r="AA13" s="799"/>
      <c r="AB13" s="799"/>
      <c r="AC13" s="799"/>
      <c r="AD13" s="799"/>
      <c r="AE13" s="799"/>
      <c r="AF13" s="799"/>
      <c r="AG13" s="799"/>
      <c r="AH13" s="799"/>
      <c r="AI13" s="799"/>
      <c r="AJ13" s="799"/>
      <c r="AK13" s="799"/>
      <c r="AL13" s="799"/>
      <c r="AM13" s="799"/>
      <c r="AN13" s="799"/>
      <c r="AO13" s="798"/>
      <c r="AP13" s="799"/>
      <c r="AQ13" s="799"/>
      <c r="AR13" s="799"/>
      <c r="AS13" s="799"/>
      <c r="AT13" s="799"/>
      <c r="AU13" s="799"/>
      <c r="AV13" s="799"/>
      <c r="AW13" s="799"/>
      <c r="AX13" s="799"/>
      <c r="AY13" s="799"/>
      <c r="AZ13" s="799"/>
      <c r="BA13" s="799"/>
      <c r="BB13" s="799"/>
      <c r="BC13" s="799"/>
      <c r="BD13" s="799"/>
      <c r="BE13" s="799"/>
      <c r="BF13" s="799"/>
      <c r="BG13" s="799"/>
      <c r="BH13" s="799"/>
      <c r="BI13" s="798"/>
      <c r="BJ13" s="799"/>
      <c r="BK13" s="799"/>
      <c r="BL13" s="799"/>
      <c r="BM13" s="799"/>
      <c r="BN13" s="799"/>
      <c r="BO13" s="799"/>
      <c r="BP13" s="799"/>
      <c r="BQ13" s="799"/>
      <c r="BR13" s="799"/>
      <c r="BS13" s="799"/>
      <c r="BT13" s="799"/>
      <c r="BU13" s="799"/>
      <c r="BV13" s="799"/>
      <c r="BW13" s="799"/>
      <c r="BX13" s="799"/>
      <c r="BY13" s="799"/>
      <c r="BZ13" s="799"/>
      <c r="CA13" s="799"/>
      <c r="CB13" s="799"/>
      <c r="CC13" s="798"/>
      <c r="CD13" s="799"/>
      <c r="CE13" s="799"/>
      <c r="CF13" s="799"/>
      <c r="CG13" s="799"/>
      <c r="CH13" s="799"/>
      <c r="CI13" s="799"/>
      <c r="CJ13" s="799"/>
      <c r="CK13" s="799"/>
      <c r="CL13" s="799"/>
      <c r="CM13" s="799"/>
      <c r="CN13" s="799"/>
      <c r="CO13" s="799"/>
      <c r="CP13" s="799"/>
      <c r="CQ13" s="799"/>
      <c r="CR13" s="799"/>
      <c r="CS13" s="799"/>
      <c r="CT13" s="799"/>
      <c r="CU13" s="799"/>
      <c r="CV13" s="799"/>
    </row>
    <row r="14" spans="1:100" ht="13.5" customHeight="1">
      <c r="A14" s="798"/>
      <c r="B14" s="799"/>
      <c r="C14" s="799"/>
      <c r="D14" s="799"/>
      <c r="E14" s="799"/>
      <c r="F14" s="799"/>
      <c r="G14" s="799"/>
      <c r="H14" s="799"/>
      <c r="I14" s="799"/>
      <c r="J14" s="799"/>
      <c r="K14" s="799"/>
      <c r="L14" s="799"/>
      <c r="M14" s="799"/>
      <c r="N14" s="799"/>
      <c r="O14" s="799"/>
      <c r="P14" s="799"/>
      <c r="Q14" s="799"/>
      <c r="R14" s="799"/>
      <c r="S14" s="799"/>
      <c r="T14" s="799"/>
      <c r="U14" s="798"/>
      <c r="V14" s="799"/>
      <c r="W14" s="799"/>
      <c r="X14" s="799"/>
      <c r="Y14" s="799"/>
      <c r="Z14" s="799"/>
      <c r="AA14" s="799"/>
      <c r="AB14" s="799"/>
      <c r="AC14" s="799"/>
      <c r="AD14" s="799"/>
      <c r="AE14" s="799"/>
      <c r="AF14" s="799"/>
      <c r="AG14" s="799"/>
      <c r="AH14" s="799"/>
      <c r="AI14" s="799"/>
      <c r="AJ14" s="799"/>
      <c r="AK14" s="799"/>
      <c r="AL14" s="799"/>
      <c r="AM14" s="799"/>
      <c r="AN14" s="799"/>
      <c r="AO14" s="798"/>
      <c r="AP14" s="799"/>
      <c r="AQ14" s="799"/>
      <c r="AR14" s="799"/>
      <c r="AS14" s="799"/>
      <c r="AT14" s="799"/>
      <c r="AU14" s="799"/>
      <c r="AV14" s="799"/>
      <c r="AW14" s="799"/>
      <c r="AX14" s="799"/>
      <c r="AY14" s="799"/>
      <c r="AZ14" s="799"/>
      <c r="BA14" s="799"/>
      <c r="BB14" s="799"/>
      <c r="BC14" s="799"/>
      <c r="BD14" s="799"/>
      <c r="BE14" s="799"/>
      <c r="BF14" s="799"/>
      <c r="BG14" s="799"/>
      <c r="BH14" s="799"/>
      <c r="BI14" s="798"/>
      <c r="BJ14" s="799"/>
      <c r="BK14" s="799"/>
      <c r="BL14" s="799"/>
      <c r="BM14" s="799"/>
      <c r="BN14" s="799"/>
      <c r="BO14" s="799"/>
      <c r="BP14" s="799"/>
      <c r="BQ14" s="799"/>
      <c r="BR14" s="799"/>
      <c r="BS14" s="799"/>
      <c r="BT14" s="799"/>
      <c r="BU14" s="799"/>
      <c r="BV14" s="799"/>
      <c r="BW14" s="799"/>
      <c r="BX14" s="799"/>
      <c r="BY14" s="799"/>
      <c r="BZ14" s="799"/>
      <c r="CA14" s="799"/>
      <c r="CB14" s="799"/>
      <c r="CC14" s="798"/>
      <c r="CD14" s="799"/>
      <c r="CE14" s="799"/>
      <c r="CF14" s="799"/>
      <c r="CG14" s="799"/>
      <c r="CH14" s="799"/>
      <c r="CI14" s="799"/>
      <c r="CJ14" s="799"/>
      <c r="CK14" s="799"/>
      <c r="CL14" s="799"/>
      <c r="CM14" s="799"/>
      <c r="CN14" s="799"/>
      <c r="CO14" s="799"/>
      <c r="CP14" s="799"/>
      <c r="CQ14" s="799"/>
      <c r="CR14" s="799"/>
      <c r="CS14" s="799"/>
      <c r="CT14" s="799"/>
      <c r="CU14" s="799"/>
      <c r="CV14" s="799"/>
    </row>
    <row r="15" spans="1:100" ht="22.5" customHeight="1">
      <c r="A15" s="798"/>
      <c r="B15" s="799"/>
      <c r="C15" s="799"/>
      <c r="D15" s="799"/>
      <c r="E15" s="799"/>
      <c r="F15" s="799"/>
      <c r="G15" s="799"/>
      <c r="H15" s="799"/>
      <c r="I15" s="799"/>
      <c r="J15" s="799"/>
      <c r="K15" s="799"/>
      <c r="L15" s="799"/>
      <c r="M15" s="799"/>
      <c r="N15" s="799"/>
      <c r="O15" s="799"/>
      <c r="P15" s="799"/>
      <c r="Q15" s="799"/>
      <c r="R15" s="799"/>
      <c r="S15" s="799"/>
      <c r="T15" s="799"/>
      <c r="U15" s="798"/>
      <c r="V15" s="799"/>
      <c r="W15" s="799"/>
      <c r="X15" s="799"/>
      <c r="Y15" s="799"/>
      <c r="Z15" s="799"/>
      <c r="AA15" s="799"/>
      <c r="AB15" s="799"/>
      <c r="AC15" s="799"/>
      <c r="AD15" s="799"/>
      <c r="AE15" s="799"/>
      <c r="AF15" s="799"/>
      <c r="AG15" s="799"/>
      <c r="AH15" s="799"/>
      <c r="AI15" s="799"/>
      <c r="AJ15" s="799"/>
      <c r="AK15" s="799"/>
      <c r="AL15" s="799"/>
      <c r="AM15" s="799"/>
      <c r="AN15" s="799"/>
      <c r="AO15" s="798"/>
      <c r="AP15" s="799"/>
      <c r="AQ15" s="799"/>
      <c r="AR15" s="799"/>
      <c r="AS15" s="799"/>
      <c r="AT15" s="799"/>
      <c r="AU15" s="799"/>
      <c r="AV15" s="799"/>
      <c r="AW15" s="799"/>
      <c r="AX15" s="799"/>
      <c r="AY15" s="799"/>
      <c r="AZ15" s="799"/>
      <c r="BA15" s="799"/>
      <c r="BB15" s="799"/>
      <c r="BC15" s="799"/>
      <c r="BD15" s="799"/>
      <c r="BE15" s="799"/>
      <c r="BF15" s="799"/>
      <c r="BG15" s="799"/>
      <c r="BH15" s="799"/>
      <c r="BI15" s="798"/>
      <c r="BJ15" s="799"/>
      <c r="BK15" s="799"/>
      <c r="BL15" s="799"/>
      <c r="BM15" s="799"/>
      <c r="BN15" s="799"/>
      <c r="BO15" s="799"/>
      <c r="BP15" s="799"/>
      <c r="BQ15" s="799"/>
      <c r="BR15" s="799"/>
      <c r="BS15" s="799"/>
      <c r="BT15" s="799"/>
      <c r="BU15" s="799"/>
      <c r="BV15" s="799"/>
      <c r="BW15" s="799"/>
      <c r="BX15" s="799"/>
      <c r="BY15" s="799"/>
      <c r="BZ15" s="799"/>
      <c r="CA15" s="799"/>
      <c r="CB15" s="799"/>
      <c r="CC15" s="798"/>
      <c r="CD15" s="799"/>
      <c r="CE15" s="799"/>
      <c r="CF15" s="799"/>
      <c r="CG15" s="799"/>
      <c r="CH15" s="799"/>
      <c r="CI15" s="799"/>
      <c r="CJ15" s="799"/>
      <c r="CK15" s="799"/>
      <c r="CL15" s="799"/>
      <c r="CM15" s="799"/>
      <c r="CN15" s="799"/>
      <c r="CO15" s="799"/>
      <c r="CP15" s="799"/>
      <c r="CQ15" s="799"/>
      <c r="CR15" s="799"/>
      <c r="CS15" s="799"/>
      <c r="CT15" s="799"/>
      <c r="CU15" s="799"/>
      <c r="CV15" s="799"/>
    </row>
    <row r="16" spans="1:100" ht="13.5" customHeight="1">
      <c r="A16" s="801" t="s">
        <v>281</v>
      </c>
      <c r="B16" s="799"/>
      <c r="C16" s="799"/>
      <c r="D16" s="799"/>
      <c r="E16" s="799"/>
      <c r="F16" s="799"/>
      <c r="G16" s="799"/>
      <c r="H16" s="799"/>
      <c r="I16" s="799"/>
      <c r="J16" s="799"/>
      <c r="K16" s="802" t="s">
        <v>282</v>
      </c>
      <c r="L16" s="799"/>
      <c r="M16" s="799"/>
      <c r="N16" s="799"/>
      <c r="O16" s="799"/>
      <c r="P16" s="799"/>
      <c r="Q16" s="799"/>
      <c r="R16" s="799"/>
      <c r="S16" s="799"/>
      <c r="T16" s="799"/>
      <c r="U16" s="801" t="s">
        <v>1055</v>
      </c>
      <c r="V16" s="799"/>
      <c r="W16" s="799"/>
      <c r="X16" s="799"/>
      <c r="Y16" s="799"/>
      <c r="Z16" s="799"/>
      <c r="AA16" s="799"/>
      <c r="AB16" s="799"/>
      <c r="AC16" s="799"/>
      <c r="AD16" s="799"/>
      <c r="AE16" s="802" t="s">
        <v>1056</v>
      </c>
      <c r="AF16" s="799"/>
      <c r="AG16" s="799"/>
      <c r="AH16" s="799"/>
      <c r="AI16" s="799"/>
      <c r="AJ16" s="799"/>
      <c r="AK16" s="799"/>
      <c r="AL16" s="799"/>
      <c r="AM16" s="799"/>
      <c r="AN16" s="799"/>
      <c r="AO16" s="801" t="s">
        <v>1063</v>
      </c>
      <c r="AP16" s="799"/>
      <c r="AQ16" s="799"/>
      <c r="AR16" s="799"/>
      <c r="AS16" s="799"/>
      <c r="AT16" s="799"/>
      <c r="AU16" s="799"/>
      <c r="AV16" s="799"/>
      <c r="AW16" s="799"/>
      <c r="AX16" s="799"/>
      <c r="AY16" s="802" t="s">
        <v>1064</v>
      </c>
      <c r="AZ16" s="799"/>
      <c r="BA16" s="799"/>
      <c r="BB16" s="799"/>
      <c r="BC16" s="799"/>
      <c r="BD16" s="799"/>
      <c r="BE16" s="799"/>
      <c r="BF16" s="799"/>
      <c r="BG16" s="799"/>
      <c r="BH16" s="799"/>
      <c r="BI16" s="801" t="s">
        <v>1070</v>
      </c>
      <c r="BJ16" s="799"/>
      <c r="BK16" s="799"/>
      <c r="BL16" s="799"/>
      <c r="BM16" s="799"/>
      <c r="BN16" s="799"/>
      <c r="BO16" s="799"/>
      <c r="BP16" s="799"/>
      <c r="BQ16" s="799"/>
      <c r="BR16" s="799"/>
      <c r="BS16" s="802" t="s">
        <v>1072</v>
      </c>
      <c r="BT16" s="799"/>
      <c r="BU16" s="799"/>
      <c r="BV16" s="799"/>
      <c r="BW16" s="799"/>
      <c r="BX16" s="799"/>
      <c r="BY16" s="799"/>
      <c r="BZ16" s="799"/>
      <c r="CA16" s="799"/>
      <c r="CB16" s="799"/>
      <c r="CC16" s="801" t="s">
        <v>1079</v>
      </c>
      <c r="CD16" s="799"/>
      <c r="CE16" s="799"/>
      <c r="CF16" s="799"/>
      <c r="CG16" s="799"/>
      <c r="CH16" s="799"/>
      <c r="CI16" s="799"/>
      <c r="CJ16" s="799"/>
      <c r="CK16" s="799"/>
      <c r="CL16" s="799"/>
      <c r="CM16" s="802" t="s">
        <v>1080</v>
      </c>
      <c r="CN16" s="799"/>
      <c r="CO16" s="799"/>
      <c r="CP16" s="799"/>
      <c r="CQ16" s="799"/>
      <c r="CR16" s="799"/>
      <c r="CS16" s="799"/>
      <c r="CT16" s="799"/>
      <c r="CU16" s="799"/>
      <c r="CV16" s="799"/>
    </row>
    <row r="17" spans="1:100" ht="13.5" customHeight="1">
      <c r="A17" s="798"/>
      <c r="B17" s="799"/>
      <c r="C17" s="799"/>
      <c r="D17" s="799"/>
      <c r="E17" s="799"/>
      <c r="F17" s="799"/>
      <c r="G17" s="799"/>
      <c r="H17" s="799"/>
      <c r="I17" s="799"/>
      <c r="J17" s="799"/>
      <c r="K17" s="799"/>
      <c r="L17" s="799"/>
      <c r="M17" s="799"/>
      <c r="N17" s="799"/>
      <c r="O17" s="799"/>
      <c r="P17" s="799"/>
      <c r="Q17" s="799"/>
      <c r="R17" s="799"/>
      <c r="S17" s="799"/>
      <c r="T17" s="799"/>
      <c r="U17" s="798"/>
      <c r="V17" s="799"/>
      <c r="W17" s="799"/>
      <c r="X17" s="799"/>
      <c r="Y17" s="799"/>
      <c r="Z17" s="799"/>
      <c r="AA17" s="799"/>
      <c r="AB17" s="799"/>
      <c r="AC17" s="799"/>
      <c r="AD17" s="799"/>
      <c r="AE17" s="799"/>
      <c r="AF17" s="799"/>
      <c r="AG17" s="799"/>
      <c r="AH17" s="799"/>
      <c r="AI17" s="799"/>
      <c r="AJ17" s="799"/>
      <c r="AK17" s="799"/>
      <c r="AL17" s="799"/>
      <c r="AM17" s="799"/>
      <c r="AN17" s="799"/>
      <c r="AO17" s="798"/>
      <c r="AP17" s="799"/>
      <c r="AQ17" s="799"/>
      <c r="AR17" s="799"/>
      <c r="AS17" s="799"/>
      <c r="AT17" s="799"/>
      <c r="AU17" s="799"/>
      <c r="AV17" s="799"/>
      <c r="AW17" s="799"/>
      <c r="AX17" s="799"/>
      <c r="AY17" s="799"/>
      <c r="AZ17" s="799"/>
      <c r="BA17" s="799"/>
      <c r="BB17" s="799"/>
      <c r="BC17" s="799"/>
      <c r="BD17" s="799"/>
      <c r="BE17" s="799"/>
      <c r="BF17" s="799"/>
      <c r="BG17" s="799"/>
      <c r="BH17" s="799"/>
      <c r="BI17" s="798"/>
      <c r="BJ17" s="799"/>
      <c r="BK17" s="799"/>
      <c r="BL17" s="799"/>
      <c r="BM17" s="799"/>
      <c r="BN17" s="799"/>
      <c r="BO17" s="799"/>
      <c r="BP17" s="799"/>
      <c r="BQ17" s="799"/>
      <c r="BR17" s="799"/>
      <c r="BS17" s="799"/>
      <c r="BT17" s="799"/>
      <c r="BU17" s="799"/>
      <c r="BV17" s="799"/>
      <c r="BW17" s="799"/>
      <c r="BX17" s="799"/>
      <c r="BY17" s="799"/>
      <c r="BZ17" s="799"/>
      <c r="CA17" s="799"/>
      <c r="CB17" s="799"/>
      <c r="CC17" s="798"/>
      <c r="CD17" s="799"/>
      <c r="CE17" s="799"/>
      <c r="CF17" s="799"/>
      <c r="CG17" s="799"/>
      <c r="CH17" s="799"/>
      <c r="CI17" s="799"/>
      <c r="CJ17" s="799"/>
      <c r="CK17" s="799"/>
      <c r="CL17" s="799"/>
      <c r="CM17" s="799"/>
      <c r="CN17" s="799"/>
      <c r="CO17" s="799"/>
      <c r="CP17" s="799"/>
      <c r="CQ17" s="799"/>
      <c r="CR17" s="799"/>
      <c r="CS17" s="799"/>
      <c r="CT17" s="799"/>
      <c r="CU17" s="799"/>
      <c r="CV17" s="799"/>
    </row>
    <row r="18" spans="1:100" ht="13.5" customHeight="1">
      <c r="A18" s="798"/>
      <c r="B18" s="799"/>
      <c r="C18" s="799"/>
      <c r="D18" s="799"/>
      <c r="E18" s="799"/>
      <c r="F18" s="799"/>
      <c r="G18" s="799"/>
      <c r="H18" s="799"/>
      <c r="I18" s="799"/>
      <c r="J18" s="799"/>
      <c r="K18" s="799"/>
      <c r="L18" s="799"/>
      <c r="M18" s="799"/>
      <c r="N18" s="799"/>
      <c r="O18" s="799"/>
      <c r="P18" s="799"/>
      <c r="Q18" s="799"/>
      <c r="R18" s="799"/>
      <c r="S18" s="799"/>
      <c r="T18" s="799"/>
      <c r="U18" s="798"/>
      <c r="V18" s="799"/>
      <c r="W18" s="799"/>
      <c r="X18" s="799"/>
      <c r="Y18" s="799"/>
      <c r="Z18" s="799"/>
      <c r="AA18" s="799"/>
      <c r="AB18" s="799"/>
      <c r="AC18" s="799"/>
      <c r="AD18" s="799"/>
      <c r="AE18" s="799"/>
      <c r="AF18" s="799"/>
      <c r="AG18" s="799"/>
      <c r="AH18" s="799"/>
      <c r="AI18" s="799"/>
      <c r="AJ18" s="799"/>
      <c r="AK18" s="799"/>
      <c r="AL18" s="799"/>
      <c r="AM18" s="799"/>
      <c r="AN18" s="799"/>
      <c r="AO18" s="798"/>
      <c r="AP18" s="799"/>
      <c r="AQ18" s="799"/>
      <c r="AR18" s="799"/>
      <c r="AS18" s="799"/>
      <c r="AT18" s="799"/>
      <c r="AU18" s="799"/>
      <c r="AV18" s="799"/>
      <c r="AW18" s="799"/>
      <c r="AX18" s="799"/>
      <c r="AY18" s="799"/>
      <c r="AZ18" s="799"/>
      <c r="BA18" s="799"/>
      <c r="BB18" s="799"/>
      <c r="BC18" s="799"/>
      <c r="BD18" s="799"/>
      <c r="BE18" s="799"/>
      <c r="BF18" s="799"/>
      <c r="BG18" s="799"/>
      <c r="BH18" s="799"/>
      <c r="BI18" s="798"/>
      <c r="BJ18" s="799"/>
      <c r="BK18" s="799"/>
      <c r="BL18" s="799"/>
      <c r="BM18" s="799"/>
      <c r="BN18" s="799"/>
      <c r="BO18" s="799"/>
      <c r="BP18" s="799"/>
      <c r="BQ18" s="799"/>
      <c r="BR18" s="799"/>
      <c r="BS18" s="799"/>
      <c r="BT18" s="799"/>
      <c r="BU18" s="799"/>
      <c r="BV18" s="799"/>
      <c r="BW18" s="799"/>
      <c r="BX18" s="799"/>
      <c r="BY18" s="799"/>
      <c r="BZ18" s="799"/>
      <c r="CA18" s="799"/>
      <c r="CB18" s="799"/>
      <c r="CC18" s="798"/>
      <c r="CD18" s="799"/>
      <c r="CE18" s="799"/>
      <c r="CF18" s="799"/>
      <c r="CG18" s="799"/>
      <c r="CH18" s="799"/>
      <c r="CI18" s="799"/>
      <c r="CJ18" s="799"/>
      <c r="CK18" s="799"/>
      <c r="CL18" s="799"/>
      <c r="CM18" s="799"/>
      <c r="CN18" s="799"/>
      <c r="CO18" s="799"/>
      <c r="CP18" s="799"/>
      <c r="CQ18" s="799"/>
      <c r="CR18" s="799"/>
      <c r="CS18" s="799"/>
      <c r="CT18" s="799"/>
      <c r="CU18" s="799"/>
      <c r="CV18" s="799"/>
    </row>
    <row r="19" spans="1:100" ht="13.5" customHeight="1">
      <c r="A19" s="798"/>
      <c r="B19" s="799"/>
      <c r="C19" s="799"/>
      <c r="D19" s="799"/>
      <c r="E19" s="799"/>
      <c r="F19" s="799"/>
      <c r="G19" s="799"/>
      <c r="H19" s="799"/>
      <c r="I19" s="799"/>
      <c r="J19" s="799"/>
      <c r="K19" s="799"/>
      <c r="L19" s="799"/>
      <c r="M19" s="799"/>
      <c r="N19" s="799"/>
      <c r="O19" s="799"/>
      <c r="P19" s="799"/>
      <c r="Q19" s="799"/>
      <c r="R19" s="799"/>
      <c r="S19" s="799"/>
      <c r="T19" s="799"/>
      <c r="U19" s="798"/>
      <c r="V19" s="799"/>
      <c r="W19" s="799"/>
      <c r="X19" s="799"/>
      <c r="Y19" s="799"/>
      <c r="Z19" s="799"/>
      <c r="AA19" s="799"/>
      <c r="AB19" s="799"/>
      <c r="AC19" s="799"/>
      <c r="AD19" s="799"/>
      <c r="AE19" s="799"/>
      <c r="AF19" s="799"/>
      <c r="AG19" s="799"/>
      <c r="AH19" s="799"/>
      <c r="AI19" s="799"/>
      <c r="AJ19" s="799"/>
      <c r="AK19" s="799"/>
      <c r="AL19" s="799"/>
      <c r="AM19" s="799"/>
      <c r="AN19" s="799"/>
      <c r="AO19" s="798"/>
      <c r="AP19" s="799"/>
      <c r="AQ19" s="799"/>
      <c r="AR19" s="799"/>
      <c r="AS19" s="799"/>
      <c r="AT19" s="799"/>
      <c r="AU19" s="799"/>
      <c r="AV19" s="799"/>
      <c r="AW19" s="799"/>
      <c r="AX19" s="799"/>
      <c r="AY19" s="799"/>
      <c r="AZ19" s="799"/>
      <c r="BA19" s="799"/>
      <c r="BB19" s="799"/>
      <c r="BC19" s="799"/>
      <c r="BD19" s="799"/>
      <c r="BE19" s="799"/>
      <c r="BF19" s="799"/>
      <c r="BG19" s="799"/>
      <c r="BH19" s="799"/>
      <c r="BI19" s="798"/>
      <c r="BJ19" s="799"/>
      <c r="BK19" s="799"/>
      <c r="BL19" s="799"/>
      <c r="BM19" s="799"/>
      <c r="BN19" s="799"/>
      <c r="BO19" s="799"/>
      <c r="BP19" s="799"/>
      <c r="BQ19" s="799"/>
      <c r="BR19" s="799"/>
      <c r="BS19" s="799"/>
      <c r="BT19" s="799"/>
      <c r="BU19" s="799"/>
      <c r="BV19" s="799"/>
      <c r="BW19" s="799"/>
      <c r="BX19" s="799"/>
      <c r="BY19" s="799"/>
      <c r="BZ19" s="799"/>
      <c r="CA19" s="799"/>
      <c r="CB19" s="799"/>
      <c r="CC19" s="798"/>
      <c r="CD19" s="799"/>
      <c r="CE19" s="799"/>
      <c r="CF19" s="799"/>
      <c r="CG19" s="799"/>
      <c r="CH19" s="799"/>
      <c r="CI19" s="799"/>
      <c r="CJ19" s="799"/>
      <c r="CK19" s="799"/>
      <c r="CL19" s="799"/>
      <c r="CM19" s="799"/>
      <c r="CN19" s="799"/>
      <c r="CO19" s="799"/>
      <c r="CP19" s="799"/>
      <c r="CQ19" s="799"/>
      <c r="CR19" s="799"/>
      <c r="CS19" s="799"/>
      <c r="CT19" s="799"/>
      <c r="CU19" s="799"/>
      <c r="CV19" s="799"/>
    </row>
    <row r="20" spans="1:100" ht="13.5" customHeight="1">
      <c r="A20" s="798"/>
      <c r="B20" s="799"/>
      <c r="C20" s="799"/>
      <c r="D20" s="799"/>
      <c r="E20" s="799"/>
      <c r="F20" s="799"/>
      <c r="G20" s="799"/>
      <c r="H20" s="799"/>
      <c r="I20" s="799"/>
      <c r="J20" s="799"/>
      <c r="K20" s="799"/>
      <c r="L20" s="799"/>
      <c r="M20" s="799"/>
      <c r="N20" s="799"/>
      <c r="O20" s="799"/>
      <c r="P20" s="799"/>
      <c r="Q20" s="799"/>
      <c r="R20" s="799"/>
      <c r="S20" s="799"/>
      <c r="T20" s="799"/>
      <c r="U20" s="798"/>
      <c r="V20" s="799"/>
      <c r="W20" s="799"/>
      <c r="X20" s="799"/>
      <c r="Y20" s="799"/>
      <c r="Z20" s="799"/>
      <c r="AA20" s="799"/>
      <c r="AB20" s="799"/>
      <c r="AC20" s="799"/>
      <c r="AD20" s="799"/>
      <c r="AE20" s="799"/>
      <c r="AF20" s="799"/>
      <c r="AG20" s="799"/>
      <c r="AH20" s="799"/>
      <c r="AI20" s="799"/>
      <c r="AJ20" s="799"/>
      <c r="AK20" s="799"/>
      <c r="AL20" s="799"/>
      <c r="AM20" s="799"/>
      <c r="AN20" s="799"/>
      <c r="AO20" s="798"/>
      <c r="AP20" s="799"/>
      <c r="AQ20" s="799"/>
      <c r="AR20" s="799"/>
      <c r="AS20" s="799"/>
      <c r="AT20" s="799"/>
      <c r="AU20" s="799"/>
      <c r="AV20" s="799"/>
      <c r="AW20" s="799"/>
      <c r="AX20" s="799"/>
      <c r="AY20" s="799"/>
      <c r="AZ20" s="799"/>
      <c r="BA20" s="799"/>
      <c r="BB20" s="799"/>
      <c r="BC20" s="799"/>
      <c r="BD20" s="799"/>
      <c r="BE20" s="799"/>
      <c r="BF20" s="799"/>
      <c r="BG20" s="799"/>
      <c r="BH20" s="799"/>
      <c r="BI20" s="798"/>
      <c r="BJ20" s="799"/>
      <c r="BK20" s="799"/>
      <c r="BL20" s="799"/>
      <c r="BM20" s="799"/>
      <c r="BN20" s="799"/>
      <c r="BO20" s="799"/>
      <c r="BP20" s="799"/>
      <c r="BQ20" s="799"/>
      <c r="BR20" s="799"/>
      <c r="BS20" s="799"/>
      <c r="BT20" s="799"/>
      <c r="BU20" s="799"/>
      <c r="BV20" s="799"/>
      <c r="BW20" s="799"/>
      <c r="BX20" s="799"/>
      <c r="BY20" s="799"/>
      <c r="BZ20" s="799"/>
      <c r="CA20" s="799"/>
      <c r="CB20" s="799"/>
      <c r="CC20" s="798"/>
      <c r="CD20" s="799"/>
      <c r="CE20" s="799"/>
      <c r="CF20" s="799"/>
      <c r="CG20" s="799"/>
      <c r="CH20" s="799"/>
      <c r="CI20" s="799"/>
      <c r="CJ20" s="799"/>
      <c r="CK20" s="799"/>
      <c r="CL20" s="799"/>
      <c r="CM20" s="799"/>
      <c r="CN20" s="799"/>
      <c r="CO20" s="799"/>
      <c r="CP20" s="799"/>
      <c r="CQ20" s="799"/>
      <c r="CR20" s="799"/>
      <c r="CS20" s="799"/>
      <c r="CT20" s="799"/>
      <c r="CU20" s="799"/>
      <c r="CV20" s="799"/>
    </row>
    <row r="21" spans="1:100" ht="13.5" customHeight="1">
      <c r="A21" s="798"/>
      <c r="B21" s="799"/>
      <c r="C21" s="799"/>
      <c r="D21" s="799"/>
      <c r="E21" s="799"/>
      <c r="F21" s="799"/>
      <c r="G21" s="799"/>
      <c r="H21" s="799"/>
      <c r="I21" s="799"/>
      <c r="J21" s="799"/>
      <c r="K21" s="799"/>
      <c r="L21" s="799"/>
      <c r="M21" s="799"/>
      <c r="N21" s="799"/>
      <c r="O21" s="799"/>
      <c r="P21" s="799"/>
      <c r="Q21" s="799"/>
      <c r="R21" s="799"/>
      <c r="S21" s="799"/>
      <c r="T21" s="799"/>
      <c r="U21" s="798"/>
      <c r="V21" s="799"/>
      <c r="W21" s="799"/>
      <c r="X21" s="799"/>
      <c r="Y21" s="799"/>
      <c r="Z21" s="799"/>
      <c r="AA21" s="799"/>
      <c r="AB21" s="799"/>
      <c r="AC21" s="799"/>
      <c r="AD21" s="799"/>
      <c r="AE21" s="799"/>
      <c r="AF21" s="799"/>
      <c r="AG21" s="799"/>
      <c r="AH21" s="799"/>
      <c r="AI21" s="799"/>
      <c r="AJ21" s="799"/>
      <c r="AK21" s="799"/>
      <c r="AL21" s="799"/>
      <c r="AM21" s="799"/>
      <c r="AN21" s="799"/>
      <c r="AO21" s="798"/>
      <c r="AP21" s="799"/>
      <c r="AQ21" s="799"/>
      <c r="AR21" s="799"/>
      <c r="AS21" s="799"/>
      <c r="AT21" s="799"/>
      <c r="AU21" s="799"/>
      <c r="AV21" s="799"/>
      <c r="AW21" s="799"/>
      <c r="AX21" s="799"/>
      <c r="AY21" s="799"/>
      <c r="AZ21" s="799"/>
      <c r="BA21" s="799"/>
      <c r="BB21" s="799"/>
      <c r="BC21" s="799"/>
      <c r="BD21" s="799"/>
      <c r="BE21" s="799"/>
      <c r="BF21" s="799"/>
      <c r="BG21" s="799"/>
      <c r="BH21" s="799"/>
      <c r="BI21" s="798"/>
      <c r="BJ21" s="799"/>
      <c r="BK21" s="799"/>
      <c r="BL21" s="799"/>
      <c r="BM21" s="799"/>
      <c r="BN21" s="799"/>
      <c r="BO21" s="799"/>
      <c r="BP21" s="799"/>
      <c r="BQ21" s="799"/>
      <c r="BR21" s="799"/>
      <c r="BS21" s="799"/>
      <c r="BT21" s="799"/>
      <c r="BU21" s="799"/>
      <c r="BV21" s="799"/>
      <c r="BW21" s="799"/>
      <c r="BX21" s="799"/>
      <c r="BY21" s="799"/>
      <c r="BZ21" s="799"/>
      <c r="CA21" s="799"/>
      <c r="CB21" s="799"/>
      <c r="CC21" s="798"/>
      <c r="CD21" s="799"/>
      <c r="CE21" s="799"/>
      <c r="CF21" s="799"/>
      <c r="CG21" s="799"/>
      <c r="CH21" s="799"/>
      <c r="CI21" s="799"/>
      <c r="CJ21" s="799"/>
      <c r="CK21" s="799"/>
      <c r="CL21" s="799"/>
      <c r="CM21" s="799"/>
      <c r="CN21" s="799"/>
      <c r="CO21" s="799"/>
      <c r="CP21" s="799"/>
      <c r="CQ21" s="799"/>
      <c r="CR21" s="799"/>
      <c r="CS21" s="799"/>
      <c r="CT21" s="799"/>
      <c r="CU21" s="799"/>
      <c r="CV21" s="799"/>
    </row>
    <row r="22" spans="1:100" ht="13.5" customHeight="1">
      <c r="A22" s="798"/>
      <c r="B22" s="799"/>
      <c r="C22" s="799"/>
      <c r="D22" s="799"/>
      <c r="E22" s="799"/>
      <c r="F22" s="799"/>
      <c r="G22" s="799"/>
      <c r="H22" s="799"/>
      <c r="I22" s="799"/>
      <c r="J22" s="799"/>
      <c r="K22" s="799"/>
      <c r="L22" s="799"/>
      <c r="M22" s="799"/>
      <c r="N22" s="799"/>
      <c r="O22" s="799"/>
      <c r="P22" s="799"/>
      <c r="Q22" s="799"/>
      <c r="R22" s="799"/>
      <c r="S22" s="799"/>
      <c r="T22" s="799"/>
      <c r="U22" s="798"/>
      <c r="V22" s="799"/>
      <c r="W22" s="799"/>
      <c r="X22" s="799"/>
      <c r="Y22" s="799"/>
      <c r="Z22" s="799"/>
      <c r="AA22" s="799"/>
      <c r="AB22" s="799"/>
      <c r="AC22" s="799"/>
      <c r="AD22" s="799"/>
      <c r="AE22" s="799"/>
      <c r="AF22" s="799"/>
      <c r="AG22" s="799"/>
      <c r="AH22" s="799"/>
      <c r="AI22" s="799"/>
      <c r="AJ22" s="799"/>
      <c r="AK22" s="799"/>
      <c r="AL22" s="799"/>
      <c r="AM22" s="799"/>
      <c r="AN22" s="799"/>
      <c r="AO22" s="798"/>
      <c r="AP22" s="799"/>
      <c r="AQ22" s="799"/>
      <c r="AR22" s="799"/>
      <c r="AS22" s="799"/>
      <c r="AT22" s="799"/>
      <c r="AU22" s="799"/>
      <c r="AV22" s="799"/>
      <c r="AW22" s="799"/>
      <c r="AX22" s="799"/>
      <c r="AY22" s="799"/>
      <c r="AZ22" s="799"/>
      <c r="BA22" s="799"/>
      <c r="BB22" s="799"/>
      <c r="BC22" s="799"/>
      <c r="BD22" s="799"/>
      <c r="BE22" s="799"/>
      <c r="BF22" s="799"/>
      <c r="BG22" s="799"/>
      <c r="BH22" s="799"/>
      <c r="BI22" s="798"/>
      <c r="BJ22" s="799"/>
      <c r="BK22" s="799"/>
      <c r="BL22" s="799"/>
      <c r="BM22" s="799"/>
      <c r="BN22" s="799"/>
      <c r="BO22" s="799"/>
      <c r="BP22" s="799"/>
      <c r="BQ22" s="799"/>
      <c r="BR22" s="799"/>
      <c r="BS22" s="799"/>
      <c r="BT22" s="799"/>
      <c r="BU22" s="799"/>
      <c r="BV22" s="799"/>
      <c r="BW22" s="799"/>
      <c r="BX22" s="799"/>
      <c r="BY22" s="799"/>
      <c r="BZ22" s="799"/>
      <c r="CA22" s="799"/>
      <c r="CB22" s="799"/>
      <c r="CC22" s="798"/>
      <c r="CD22" s="799"/>
      <c r="CE22" s="799"/>
      <c r="CF22" s="799"/>
      <c r="CG22" s="799"/>
      <c r="CH22" s="799"/>
      <c r="CI22" s="799"/>
      <c r="CJ22" s="799"/>
      <c r="CK22" s="799"/>
      <c r="CL22" s="799"/>
      <c r="CM22" s="799"/>
      <c r="CN22" s="799"/>
      <c r="CO22" s="799"/>
      <c r="CP22" s="799"/>
      <c r="CQ22" s="799"/>
      <c r="CR22" s="799"/>
      <c r="CS22" s="799"/>
      <c r="CT22" s="799"/>
      <c r="CU22" s="799"/>
      <c r="CV22" s="799"/>
    </row>
    <row r="23" spans="1:100" ht="13.5" customHeight="1">
      <c r="A23" s="798"/>
      <c r="B23" s="799"/>
      <c r="C23" s="799"/>
      <c r="D23" s="799"/>
      <c r="E23" s="799"/>
      <c r="F23" s="799"/>
      <c r="G23" s="799"/>
      <c r="H23" s="799"/>
      <c r="I23" s="799"/>
      <c r="J23" s="799"/>
      <c r="K23" s="799"/>
      <c r="L23" s="799"/>
      <c r="M23" s="799"/>
      <c r="N23" s="799"/>
      <c r="O23" s="799"/>
      <c r="P23" s="799"/>
      <c r="Q23" s="799"/>
      <c r="R23" s="799"/>
      <c r="S23" s="799"/>
      <c r="T23" s="799"/>
      <c r="U23" s="798"/>
      <c r="V23" s="799"/>
      <c r="W23" s="799"/>
      <c r="X23" s="799"/>
      <c r="Y23" s="799"/>
      <c r="Z23" s="799"/>
      <c r="AA23" s="799"/>
      <c r="AB23" s="799"/>
      <c r="AC23" s="799"/>
      <c r="AD23" s="799"/>
      <c r="AE23" s="799"/>
      <c r="AF23" s="799"/>
      <c r="AG23" s="799"/>
      <c r="AH23" s="799"/>
      <c r="AI23" s="799"/>
      <c r="AJ23" s="799"/>
      <c r="AK23" s="799"/>
      <c r="AL23" s="799"/>
      <c r="AM23" s="799"/>
      <c r="AN23" s="799"/>
      <c r="AO23" s="798"/>
      <c r="AP23" s="799"/>
      <c r="AQ23" s="799"/>
      <c r="AR23" s="799"/>
      <c r="AS23" s="799"/>
      <c r="AT23" s="799"/>
      <c r="AU23" s="799"/>
      <c r="AV23" s="799"/>
      <c r="AW23" s="799"/>
      <c r="AX23" s="799"/>
      <c r="AY23" s="799"/>
      <c r="AZ23" s="799"/>
      <c r="BA23" s="799"/>
      <c r="BB23" s="799"/>
      <c r="BC23" s="799"/>
      <c r="BD23" s="799"/>
      <c r="BE23" s="799"/>
      <c r="BF23" s="799"/>
      <c r="BG23" s="799"/>
      <c r="BH23" s="799"/>
      <c r="BI23" s="798"/>
      <c r="BJ23" s="799"/>
      <c r="BK23" s="799"/>
      <c r="BL23" s="799"/>
      <c r="BM23" s="799"/>
      <c r="BN23" s="799"/>
      <c r="BO23" s="799"/>
      <c r="BP23" s="799"/>
      <c r="BQ23" s="799"/>
      <c r="BR23" s="799"/>
      <c r="BS23" s="799"/>
      <c r="BT23" s="799"/>
      <c r="BU23" s="799"/>
      <c r="BV23" s="799"/>
      <c r="BW23" s="799"/>
      <c r="BX23" s="799"/>
      <c r="BY23" s="799"/>
      <c r="BZ23" s="799"/>
      <c r="CA23" s="799"/>
      <c r="CB23" s="799"/>
      <c r="CC23" s="798"/>
      <c r="CD23" s="799"/>
      <c r="CE23" s="799"/>
      <c r="CF23" s="799"/>
      <c r="CG23" s="799"/>
      <c r="CH23" s="799"/>
      <c r="CI23" s="799"/>
      <c r="CJ23" s="799"/>
      <c r="CK23" s="799"/>
      <c r="CL23" s="799"/>
      <c r="CM23" s="799"/>
      <c r="CN23" s="799"/>
      <c r="CO23" s="799"/>
      <c r="CP23" s="799"/>
      <c r="CQ23" s="799"/>
      <c r="CR23" s="799"/>
      <c r="CS23" s="799"/>
      <c r="CT23" s="799"/>
      <c r="CU23" s="799"/>
      <c r="CV23" s="799"/>
    </row>
    <row r="24" spans="1:100" ht="13.5" customHeight="1">
      <c r="A24" s="798"/>
      <c r="B24" s="799"/>
      <c r="C24" s="799"/>
      <c r="D24" s="799"/>
      <c r="E24" s="799"/>
      <c r="F24" s="799"/>
      <c r="G24" s="799"/>
      <c r="H24" s="799"/>
      <c r="I24" s="799"/>
      <c r="J24" s="799"/>
      <c r="K24" s="799"/>
      <c r="L24" s="799"/>
      <c r="M24" s="799"/>
      <c r="N24" s="799"/>
      <c r="O24" s="799"/>
      <c r="P24" s="799"/>
      <c r="Q24" s="799"/>
      <c r="R24" s="799"/>
      <c r="S24" s="799"/>
      <c r="T24" s="799"/>
      <c r="U24" s="798"/>
      <c r="V24" s="799"/>
      <c r="W24" s="799"/>
      <c r="X24" s="799"/>
      <c r="Y24" s="799"/>
      <c r="Z24" s="799"/>
      <c r="AA24" s="799"/>
      <c r="AB24" s="799"/>
      <c r="AC24" s="799"/>
      <c r="AD24" s="799"/>
      <c r="AE24" s="799"/>
      <c r="AF24" s="799"/>
      <c r="AG24" s="799"/>
      <c r="AH24" s="799"/>
      <c r="AI24" s="799"/>
      <c r="AJ24" s="799"/>
      <c r="AK24" s="799"/>
      <c r="AL24" s="799"/>
      <c r="AM24" s="799"/>
      <c r="AN24" s="799"/>
      <c r="AO24" s="798"/>
      <c r="AP24" s="799"/>
      <c r="AQ24" s="799"/>
      <c r="AR24" s="799"/>
      <c r="AS24" s="799"/>
      <c r="AT24" s="799"/>
      <c r="AU24" s="799"/>
      <c r="AV24" s="799"/>
      <c r="AW24" s="799"/>
      <c r="AX24" s="799"/>
      <c r="AY24" s="799"/>
      <c r="AZ24" s="799"/>
      <c r="BA24" s="799"/>
      <c r="BB24" s="799"/>
      <c r="BC24" s="799"/>
      <c r="BD24" s="799"/>
      <c r="BE24" s="799"/>
      <c r="BF24" s="799"/>
      <c r="BG24" s="799"/>
      <c r="BH24" s="799"/>
      <c r="BI24" s="798"/>
      <c r="BJ24" s="799"/>
      <c r="BK24" s="799"/>
      <c r="BL24" s="799"/>
      <c r="BM24" s="799"/>
      <c r="BN24" s="799"/>
      <c r="BO24" s="799"/>
      <c r="BP24" s="799"/>
      <c r="BQ24" s="799"/>
      <c r="BR24" s="799"/>
      <c r="BS24" s="799"/>
      <c r="BT24" s="799"/>
      <c r="BU24" s="799"/>
      <c r="BV24" s="799"/>
      <c r="BW24" s="799"/>
      <c r="BX24" s="799"/>
      <c r="BY24" s="799"/>
      <c r="BZ24" s="799"/>
      <c r="CA24" s="799"/>
      <c r="CB24" s="799"/>
      <c r="CC24" s="798"/>
      <c r="CD24" s="799"/>
      <c r="CE24" s="799"/>
      <c r="CF24" s="799"/>
      <c r="CG24" s="799"/>
      <c r="CH24" s="799"/>
      <c r="CI24" s="799"/>
      <c r="CJ24" s="799"/>
      <c r="CK24" s="799"/>
      <c r="CL24" s="799"/>
      <c r="CM24" s="799"/>
      <c r="CN24" s="799"/>
      <c r="CO24" s="799"/>
      <c r="CP24" s="799"/>
      <c r="CQ24" s="799"/>
      <c r="CR24" s="799"/>
      <c r="CS24" s="799"/>
      <c r="CT24" s="799"/>
      <c r="CU24" s="799"/>
      <c r="CV24" s="799"/>
    </row>
    <row r="25" spans="1:100" ht="13.5" customHeight="1">
      <c r="A25" s="798"/>
      <c r="B25" s="799"/>
      <c r="C25" s="799"/>
      <c r="D25" s="799"/>
      <c r="E25" s="799"/>
      <c r="F25" s="799"/>
      <c r="G25" s="799"/>
      <c r="H25" s="799"/>
      <c r="I25" s="799"/>
      <c r="J25" s="799"/>
      <c r="K25" s="799"/>
      <c r="L25" s="799"/>
      <c r="M25" s="799"/>
      <c r="N25" s="799"/>
      <c r="O25" s="799"/>
      <c r="P25" s="799"/>
      <c r="Q25" s="799"/>
      <c r="R25" s="799"/>
      <c r="S25" s="799"/>
      <c r="T25" s="799"/>
      <c r="U25" s="798"/>
      <c r="V25" s="799"/>
      <c r="W25" s="799"/>
      <c r="X25" s="799"/>
      <c r="Y25" s="799"/>
      <c r="Z25" s="799"/>
      <c r="AA25" s="799"/>
      <c r="AB25" s="799"/>
      <c r="AC25" s="799"/>
      <c r="AD25" s="799"/>
      <c r="AE25" s="799"/>
      <c r="AF25" s="799"/>
      <c r="AG25" s="799"/>
      <c r="AH25" s="799"/>
      <c r="AI25" s="799"/>
      <c r="AJ25" s="799"/>
      <c r="AK25" s="799"/>
      <c r="AL25" s="799"/>
      <c r="AM25" s="799"/>
      <c r="AN25" s="799"/>
      <c r="AO25" s="798"/>
      <c r="AP25" s="799"/>
      <c r="AQ25" s="799"/>
      <c r="AR25" s="799"/>
      <c r="AS25" s="799"/>
      <c r="AT25" s="799"/>
      <c r="AU25" s="799"/>
      <c r="AV25" s="799"/>
      <c r="AW25" s="799"/>
      <c r="AX25" s="799"/>
      <c r="AY25" s="799"/>
      <c r="AZ25" s="799"/>
      <c r="BA25" s="799"/>
      <c r="BB25" s="799"/>
      <c r="BC25" s="799"/>
      <c r="BD25" s="799"/>
      <c r="BE25" s="799"/>
      <c r="BF25" s="799"/>
      <c r="BG25" s="799"/>
      <c r="BH25" s="799"/>
      <c r="BI25" s="798"/>
      <c r="BJ25" s="799"/>
      <c r="BK25" s="799"/>
      <c r="BL25" s="799"/>
      <c r="BM25" s="799"/>
      <c r="BN25" s="799"/>
      <c r="BO25" s="799"/>
      <c r="BP25" s="799"/>
      <c r="BQ25" s="799"/>
      <c r="BR25" s="799"/>
      <c r="BS25" s="799"/>
      <c r="BT25" s="799"/>
      <c r="BU25" s="799"/>
      <c r="BV25" s="799"/>
      <c r="BW25" s="799"/>
      <c r="BX25" s="799"/>
      <c r="BY25" s="799"/>
      <c r="BZ25" s="799"/>
      <c r="CA25" s="799"/>
      <c r="CB25" s="799"/>
      <c r="CC25" s="798"/>
      <c r="CD25" s="799"/>
      <c r="CE25" s="799"/>
      <c r="CF25" s="799"/>
      <c r="CG25" s="799"/>
      <c r="CH25" s="799"/>
      <c r="CI25" s="799"/>
      <c r="CJ25" s="799"/>
      <c r="CK25" s="799"/>
      <c r="CL25" s="799"/>
      <c r="CM25" s="799"/>
      <c r="CN25" s="799"/>
      <c r="CO25" s="799"/>
      <c r="CP25" s="799"/>
      <c r="CQ25" s="799"/>
      <c r="CR25" s="799"/>
      <c r="CS25" s="799"/>
      <c r="CT25" s="799"/>
      <c r="CU25" s="799"/>
      <c r="CV25" s="799"/>
    </row>
    <row r="26" spans="1:100" ht="13.5" customHeight="1">
      <c r="A26" s="798"/>
      <c r="B26" s="799"/>
      <c r="C26" s="799"/>
      <c r="D26" s="799"/>
      <c r="E26" s="799"/>
      <c r="F26" s="799"/>
      <c r="G26" s="799"/>
      <c r="H26" s="799"/>
      <c r="I26" s="799"/>
      <c r="J26" s="799"/>
      <c r="K26" s="799"/>
      <c r="L26" s="799"/>
      <c r="M26" s="799"/>
      <c r="N26" s="799"/>
      <c r="O26" s="799"/>
      <c r="P26" s="799"/>
      <c r="Q26" s="799"/>
      <c r="R26" s="799"/>
      <c r="S26" s="799"/>
      <c r="T26" s="799"/>
      <c r="U26" s="798"/>
      <c r="V26" s="799"/>
      <c r="W26" s="799"/>
      <c r="X26" s="799"/>
      <c r="Y26" s="799"/>
      <c r="Z26" s="799"/>
      <c r="AA26" s="799"/>
      <c r="AB26" s="799"/>
      <c r="AC26" s="799"/>
      <c r="AD26" s="799"/>
      <c r="AE26" s="799"/>
      <c r="AF26" s="799"/>
      <c r="AG26" s="799"/>
      <c r="AH26" s="799"/>
      <c r="AI26" s="799"/>
      <c r="AJ26" s="799"/>
      <c r="AK26" s="799"/>
      <c r="AL26" s="799"/>
      <c r="AM26" s="799"/>
      <c r="AN26" s="799"/>
      <c r="AO26" s="798"/>
      <c r="AP26" s="799"/>
      <c r="AQ26" s="799"/>
      <c r="AR26" s="799"/>
      <c r="AS26" s="799"/>
      <c r="AT26" s="799"/>
      <c r="AU26" s="799"/>
      <c r="AV26" s="799"/>
      <c r="AW26" s="799"/>
      <c r="AX26" s="799"/>
      <c r="AY26" s="799"/>
      <c r="AZ26" s="799"/>
      <c r="BA26" s="799"/>
      <c r="BB26" s="799"/>
      <c r="BC26" s="799"/>
      <c r="BD26" s="799"/>
      <c r="BE26" s="799"/>
      <c r="BF26" s="799"/>
      <c r="BG26" s="799"/>
      <c r="BH26" s="799"/>
      <c r="BI26" s="798"/>
      <c r="BJ26" s="799"/>
      <c r="BK26" s="799"/>
      <c r="BL26" s="799"/>
      <c r="BM26" s="799"/>
      <c r="BN26" s="799"/>
      <c r="BO26" s="799"/>
      <c r="BP26" s="799"/>
      <c r="BQ26" s="799"/>
      <c r="BR26" s="799"/>
      <c r="BS26" s="799"/>
      <c r="BT26" s="799"/>
      <c r="BU26" s="799"/>
      <c r="BV26" s="799"/>
      <c r="BW26" s="799"/>
      <c r="BX26" s="799"/>
      <c r="BY26" s="799"/>
      <c r="BZ26" s="799"/>
      <c r="CA26" s="799"/>
      <c r="CB26" s="799"/>
      <c r="CC26" s="798"/>
      <c r="CD26" s="799"/>
      <c r="CE26" s="799"/>
      <c r="CF26" s="799"/>
      <c r="CG26" s="799"/>
      <c r="CH26" s="799"/>
      <c r="CI26" s="799"/>
      <c r="CJ26" s="799"/>
      <c r="CK26" s="799"/>
      <c r="CL26" s="799"/>
      <c r="CM26" s="799"/>
      <c r="CN26" s="799"/>
      <c r="CO26" s="799"/>
      <c r="CP26" s="799"/>
      <c r="CQ26" s="799"/>
      <c r="CR26" s="799"/>
      <c r="CS26" s="799"/>
      <c r="CT26" s="799"/>
      <c r="CU26" s="799"/>
      <c r="CV26" s="799"/>
    </row>
    <row r="27" spans="1:100" ht="21.75" customHeight="1">
      <c r="A27" s="798"/>
      <c r="B27" s="799"/>
      <c r="C27" s="799"/>
      <c r="D27" s="799"/>
      <c r="E27" s="799"/>
      <c r="F27" s="799"/>
      <c r="G27" s="799"/>
      <c r="H27" s="799"/>
      <c r="I27" s="799"/>
      <c r="J27" s="799"/>
      <c r="K27" s="799"/>
      <c r="L27" s="799"/>
      <c r="M27" s="799"/>
      <c r="N27" s="799"/>
      <c r="O27" s="799"/>
      <c r="P27" s="799"/>
      <c r="Q27" s="799"/>
      <c r="R27" s="799"/>
      <c r="S27" s="799"/>
      <c r="T27" s="799"/>
      <c r="U27" s="798"/>
      <c r="V27" s="799"/>
      <c r="W27" s="799"/>
      <c r="X27" s="799"/>
      <c r="Y27" s="799"/>
      <c r="Z27" s="799"/>
      <c r="AA27" s="799"/>
      <c r="AB27" s="799"/>
      <c r="AC27" s="799"/>
      <c r="AD27" s="799"/>
      <c r="AE27" s="799"/>
      <c r="AF27" s="799"/>
      <c r="AG27" s="799"/>
      <c r="AH27" s="799"/>
      <c r="AI27" s="799"/>
      <c r="AJ27" s="799"/>
      <c r="AK27" s="799"/>
      <c r="AL27" s="799"/>
      <c r="AM27" s="799"/>
      <c r="AN27" s="799"/>
      <c r="AO27" s="798"/>
      <c r="AP27" s="799"/>
      <c r="AQ27" s="799"/>
      <c r="AR27" s="799"/>
      <c r="AS27" s="799"/>
      <c r="AT27" s="799"/>
      <c r="AU27" s="799"/>
      <c r="AV27" s="799"/>
      <c r="AW27" s="799"/>
      <c r="AX27" s="799"/>
      <c r="AY27" s="799"/>
      <c r="AZ27" s="799"/>
      <c r="BA27" s="799"/>
      <c r="BB27" s="799"/>
      <c r="BC27" s="799"/>
      <c r="BD27" s="799"/>
      <c r="BE27" s="799"/>
      <c r="BF27" s="799"/>
      <c r="BG27" s="799"/>
      <c r="BH27" s="799"/>
      <c r="BI27" s="798"/>
      <c r="BJ27" s="799"/>
      <c r="BK27" s="799"/>
      <c r="BL27" s="799"/>
      <c r="BM27" s="799"/>
      <c r="BN27" s="799"/>
      <c r="BO27" s="799"/>
      <c r="BP27" s="799"/>
      <c r="BQ27" s="799"/>
      <c r="BR27" s="799"/>
      <c r="BS27" s="799"/>
      <c r="BT27" s="799"/>
      <c r="BU27" s="799"/>
      <c r="BV27" s="799"/>
      <c r="BW27" s="799"/>
      <c r="BX27" s="799"/>
      <c r="BY27" s="799"/>
      <c r="BZ27" s="799"/>
      <c r="CA27" s="799"/>
      <c r="CB27" s="799"/>
      <c r="CC27" s="798"/>
      <c r="CD27" s="799"/>
      <c r="CE27" s="799"/>
      <c r="CF27" s="799"/>
      <c r="CG27" s="799"/>
      <c r="CH27" s="799"/>
      <c r="CI27" s="799"/>
      <c r="CJ27" s="799"/>
      <c r="CK27" s="799"/>
      <c r="CL27" s="799"/>
      <c r="CM27" s="799"/>
      <c r="CN27" s="799"/>
      <c r="CO27" s="799"/>
      <c r="CP27" s="799"/>
      <c r="CQ27" s="799"/>
      <c r="CR27" s="799"/>
      <c r="CS27" s="799"/>
      <c r="CT27" s="799"/>
      <c r="CU27" s="799"/>
      <c r="CV27" s="799"/>
    </row>
    <row r="28" spans="1:100" ht="13.5" customHeight="1">
      <c r="A28" s="796" t="s">
        <v>283</v>
      </c>
      <c r="B28" s="797"/>
      <c r="C28" s="797"/>
      <c r="D28" s="797"/>
      <c r="E28" s="797"/>
      <c r="F28" s="797"/>
      <c r="G28" s="797"/>
      <c r="H28" s="797"/>
      <c r="I28" s="797"/>
      <c r="J28" s="797"/>
      <c r="K28" s="800" t="s">
        <v>284</v>
      </c>
      <c r="L28" s="797"/>
      <c r="M28" s="797"/>
      <c r="N28" s="797"/>
      <c r="O28" s="797"/>
      <c r="P28" s="797"/>
      <c r="Q28" s="797"/>
      <c r="R28" s="797"/>
      <c r="S28" s="797"/>
      <c r="T28" s="797"/>
      <c r="U28" s="796" t="s">
        <v>1057</v>
      </c>
      <c r="V28" s="797"/>
      <c r="W28" s="797"/>
      <c r="X28" s="797"/>
      <c r="Y28" s="797"/>
      <c r="Z28" s="797"/>
      <c r="AA28" s="797"/>
      <c r="AB28" s="797"/>
      <c r="AC28" s="797"/>
      <c r="AD28" s="797"/>
      <c r="AE28" s="800" t="s">
        <v>1058</v>
      </c>
      <c r="AF28" s="797"/>
      <c r="AG28" s="797"/>
      <c r="AH28" s="797"/>
      <c r="AI28" s="797"/>
      <c r="AJ28" s="797"/>
      <c r="AK28" s="797"/>
      <c r="AL28" s="797"/>
      <c r="AM28" s="797"/>
      <c r="AN28" s="797"/>
      <c r="AO28" s="796" t="s">
        <v>1065</v>
      </c>
      <c r="AP28" s="797"/>
      <c r="AQ28" s="797"/>
      <c r="AR28" s="797"/>
      <c r="AS28" s="797"/>
      <c r="AT28" s="797"/>
      <c r="AU28" s="797"/>
      <c r="AV28" s="797"/>
      <c r="AW28" s="797"/>
      <c r="AX28" s="797"/>
      <c r="AY28" s="800" t="s">
        <v>1066</v>
      </c>
      <c r="AZ28" s="797"/>
      <c r="BA28" s="797"/>
      <c r="BB28" s="797"/>
      <c r="BC28" s="797"/>
      <c r="BD28" s="797"/>
      <c r="BE28" s="797"/>
      <c r="BF28" s="797"/>
      <c r="BG28" s="797"/>
      <c r="BH28" s="797"/>
      <c r="BI28" s="796" t="s">
        <v>1073</v>
      </c>
      <c r="BJ28" s="797"/>
      <c r="BK28" s="797"/>
      <c r="BL28" s="797"/>
      <c r="BM28" s="797"/>
      <c r="BN28" s="797"/>
      <c r="BO28" s="797"/>
      <c r="BP28" s="797"/>
      <c r="BQ28" s="797"/>
      <c r="BR28" s="797"/>
      <c r="BS28" s="800" t="s">
        <v>1074</v>
      </c>
      <c r="BT28" s="797"/>
      <c r="BU28" s="797"/>
      <c r="BV28" s="797"/>
      <c r="BW28" s="797"/>
      <c r="BX28" s="797"/>
      <c r="BY28" s="797"/>
      <c r="BZ28" s="797"/>
      <c r="CA28" s="797"/>
      <c r="CB28" s="797"/>
      <c r="CC28" s="796" t="s">
        <v>1081</v>
      </c>
      <c r="CD28" s="797"/>
      <c r="CE28" s="797"/>
      <c r="CF28" s="797"/>
      <c r="CG28" s="797"/>
      <c r="CH28" s="797"/>
      <c r="CI28" s="797"/>
      <c r="CJ28" s="797"/>
      <c r="CK28" s="797"/>
      <c r="CL28" s="797"/>
      <c r="CM28" s="800" t="s">
        <v>1082</v>
      </c>
      <c r="CN28" s="797"/>
      <c r="CO28" s="797"/>
      <c r="CP28" s="797"/>
      <c r="CQ28" s="797"/>
      <c r="CR28" s="797"/>
      <c r="CS28" s="797"/>
      <c r="CT28" s="797"/>
      <c r="CU28" s="797"/>
      <c r="CV28" s="797"/>
    </row>
    <row r="29" spans="1:100" ht="13.5" customHeight="1">
      <c r="A29" s="798"/>
      <c r="B29" s="799"/>
      <c r="C29" s="799"/>
      <c r="D29" s="799"/>
      <c r="E29" s="799"/>
      <c r="F29" s="799"/>
      <c r="G29" s="799"/>
      <c r="H29" s="799"/>
      <c r="I29" s="799"/>
      <c r="J29" s="799"/>
      <c r="K29" s="799"/>
      <c r="L29" s="799"/>
      <c r="M29" s="799"/>
      <c r="N29" s="799"/>
      <c r="O29" s="799"/>
      <c r="P29" s="799"/>
      <c r="Q29" s="799"/>
      <c r="R29" s="799"/>
      <c r="S29" s="799"/>
      <c r="T29" s="799"/>
      <c r="U29" s="798"/>
      <c r="V29" s="799"/>
      <c r="W29" s="799"/>
      <c r="X29" s="799"/>
      <c r="Y29" s="799"/>
      <c r="Z29" s="799"/>
      <c r="AA29" s="799"/>
      <c r="AB29" s="799"/>
      <c r="AC29" s="799"/>
      <c r="AD29" s="799"/>
      <c r="AE29" s="799"/>
      <c r="AF29" s="799"/>
      <c r="AG29" s="799"/>
      <c r="AH29" s="799"/>
      <c r="AI29" s="799"/>
      <c r="AJ29" s="799"/>
      <c r="AK29" s="799"/>
      <c r="AL29" s="799"/>
      <c r="AM29" s="799"/>
      <c r="AN29" s="799"/>
      <c r="AO29" s="798"/>
      <c r="AP29" s="799"/>
      <c r="AQ29" s="799"/>
      <c r="AR29" s="799"/>
      <c r="AS29" s="799"/>
      <c r="AT29" s="799"/>
      <c r="AU29" s="799"/>
      <c r="AV29" s="799"/>
      <c r="AW29" s="799"/>
      <c r="AX29" s="799"/>
      <c r="AY29" s="799"/>
      <c r="AZ29" s="799"/>
      <c r="BA29" s="799"/>
      <c r="BB29" s="799"/>
      <c r="BC29" s="799"/>
      <c r="BD29" s="799"/>
      <c r="BE29" s="799"/>
      <c r="BF29" s="799"/>
      <c r="BG29" s="799"/>
      <c r="BH29" s="799"/>
      <c r="BI29" s="798"/>
      <c r="BJ29" s="799"/>
      <c r="BK29" s="799"/>
      <c r="BL29" s="799"/>
      <c r="BM29" s="799"/>
      <c r="BN29" s="799"/>
      <c r="BO29" s="799"/>
      <c r="BP29" s="799"/>
      <c r="BQ29" s="799"/>
      <c r="BR29" s="799"/>
      <c r="BS29" s="799"/>
      <c r="BT29" s="799"/>
      <c r="BU29" s="799"/>
      <c r="BV29" s="799"/>
      <c r="BW29" s="799"/>
      <c r="BX29" s="799"/>
      <c r="BY29" s="799"/>
      <c r="BZ29" s="799"/>
      <c r="CA29" s="799"/>
      <c r="CB29" s="799"/>
      <c r="CC29" s="798"/>
      <c r="CD29" s="799"/>
      <c r="CE29" s="799"/>
      <c r="CF29" s="799"/>
      <c r="CG29" s="799"/>
      <c r="CH29" s="799"/>
      <c r="CI29" s="799"/>
      <c r="CJ29" s="799"/>
      <c r="CK29" s="799"/>
      <c r="CL29" s="799"/>
      <c r="CM29" s="799"/>
      <c r="CN29" s="799"/>
      <c r="CO29" s="799"/>
      <c r="CP29" s="799"/>
      <c r="CQ29" s="799"/>
      <c r="CR29" s="799"/>
      <c r="CS29" s="799"/>
      <c r="CT29" s="799"/>
      <c r="CU29" s="799"/>
      <c r="CV29" s="799"/>
    </row>
    <row r="30" spans="1:100" ht="13.5" customHeight="1">
      <c r="A30" s="798"/>
      <c r="B30" s="799"/>
      <c r="C30" s="799"/>
      <c r="D30" s="799"/>
      <c r="E30" s="799"/>
      <c r="F30" s="799"/>
      <c r="G30" s="799"/>
      <c r="H30" s="799"/>
      <c r="I30" s="799"/>
      <c r="J30" s="799"/>
      <c r="K30" s="799"/>
      <c r="L30" s="799"/>
      <c r="M30" s="799"/>
      <c r="N30" s="799"/>
      <c r="O30" s="799"/>
      <c r="P30" s="799"/>
      <c r="Q30" s="799"/>
      <c r="R30" s="799"/>
      <c r="S30" s="799"/>
      <c r="T30" s="799"/>
      <c r="U30" s="798"/>
      <c r="V30" s="799"/>
      <c r="W30" s="799"/>
      <c r="X30" s="799"/>
      <c r="Y30" s="799"/>
      <c r="Z30" s="799"/>
      <c r="AA30" s="799"/>
      <c r="AB30" s="799"/>
      <c r="AC30" s="799"/>
      <c r="AD30" s="799"/>
      <c r="AE30" s="799"/>
      <c r="AF30" s="799"/>
      <c r="AG30" s="799"/>
      <c r="AH30" s="799"/>
      <c r="AI30" s="799"/>
      <c r="AJ30" s="799"/>
      <c r="AK30" s="799"/>
      <c r="AL30" s="799"/>
      <c r="AM30" s="799"/>
      <c r="AN30" s="799"/>
      <c r="AO30" s="798"/>
      <c r="AP30" s="799"/>
      <c r="AQ30" s="799"/>
      <c r="AR30" s="799"/>
      <c r="AS30" s="799"/>
      <c r="AT30" s="799"/>
      <c r="AU30" s="799"/>
      <c r="AV30" s="799"/>
      <c r="AW30" s="799"/>
      <c r="AX30" s="799"/>
      <c r="AY30" s="799"/>
      <c r="AZ30" s="799"/>
      <c r="BA30" s="799"/>
      <c r="BB30" s="799"/>
      <c r="BC30" s="799"/>
      <c r="BD30" s="799"/>
      <c r="BE30" s="799"/>
      <c r="BF30" s="799"/>
      <c r="BG30" s="799"/>
      <c r="BH30" s="799"/>
      <c r="BI30" s="798"/>
      <c r="BJ30" s="799"/>
      <c r="BK30" s="799"/>
      <c r="BL30" s="799"/>
      <c r="BM30" s="799"/>
      <c r="BN30" s="799"/>
      <c r="BO30" s="799"/>
      <c r="BP30" s="799"/>
      <c r="BQ30" s="799"/>
      <c r="BR30" s="799"/>
      <c r="BS30" s="799"/>
      <c r="BT30" s="799"/>
      <c r="BU30" s="799"/>
      <c r="BV30" s="799"/>
      <c r="BW30" s="799"/>
      <c r="BX30" s="799"/>
      <c r="BY30" s="799"/>
      <c r="BZ30" s="799"/>
      <c r="CA30" s="799"/>
      <c r="CB30" s="799"/>
      <c r="CC30" s="798"/>
      <c r="CD30" s="799"/>
      <c r="CE30" s="799"/>
      <c r="CF30" s="799"/>
      <c r="CG30" s="799"/>
      <c r="CH30" s="799"/>
      <c r="CI30" s="799"/>
      <c r="CJ30" s="799"/>
      <c r="CK30" s="799"/>
      <c r="CL30" s="799"/>
      <c r="CM30" s="799"/>
      <c r="CN30" s="799"/>
      <c r="CO30" s="799"/>
      <c r="CP30" s="799"/>
      <c r="CQ30" s="799"/>
      <c r="CR30" s="799"/>
      <c r="CS30" s="799"/>
      <c r="CT30" s="799"/>
      <c r="CU30" s="799"/>
      <c r="CV30" s="799"/>
    </row>
    <row r="31" spans="1:100" ht="13.5" customHeight="1">
      <c r="A31" s="798"/>
      <c r="B31" s="799"/>
      <c r="C31" s="799"/>
      <c r="D31" s="799"/>
      <c r="E31" s="799"/>
      <c r="F31" s="799"/>
      <c r="G31" s="799"/>
      <c r="H31" s="799"/>
      <c r="I31" s="799"/>
      <c r="J31" s="799"/>
      <c r="K31" s="799"/>
      <c r="L31" s="799"/>
      <c r="M31" s="799"/>
      <c r="N31" s="799"/>
      <c r="O31" s="799"/>
      <c r="P31" s="799"/>
      <c r="Q31" s="799"/>
      <c r="R31" s="799"/>
      <c r="S31" s="799"/>
      <c r="T31" s="799"/>
      <c r="U31" s="798"/>
      <c r="V31" s="799"/>
      <c r="W31" s="799"/>
      <c r="X31" s="799"/>
      <c r="Y31" s="799"/>
      <c r="Z31" s="799"/>
      <c r="AA31" s="799"/>
      <c r="AB31" s="799"/>
      <c r="AC31" s="799"/>
      <c r="AD31" s="799"/>
      <c r="AE31" s="799"/>
      <c r="AF31" s="799"/>
      <c r="AG31" s="799"/>
      <c r="AH31" s="799"/>
      <c r="AI31" s="799"/>
      <c r="AJ31" s="799"/>
      <c r="AK31" s="799"/>
      <c r="AL31" s="799"/>
      <c r="AM31" s="799"/>
      <c r="AN31" s="799"/>
      <c r="AO31" s="798"/>
      <c r="AP31" s="799"/>
      <c r="AQ31" s="799"/>
      <c r="AR31" s="799"/>
      <c r="AS31" s="799"/>
      <c r="AT31" s="799"/>
      <c r="AU31" s="799"/>
      <c r="AV31" s="799"/>
      <c r="AW31" s="799"/>
      <c r="AX31" s="799"/>
      <c r="AY31" s="799"/>
      <c r="AZ31" s="799"/>
      <c r="BA31" s="799"/>
      <c r="BB31" s="799"/>
      <c r="BC31" s="799"/>
      <c r="BD31" s="799"/>
      <c r="BE31" s="799"/>
      <c r="BF31" s="799"/>
      <c r="BG31" s="799"/>
      <c r="BH31" s="799"/>
      <c r="BI31" s="798"/>
      <c r="BJ31" s="799"/>
      <c r="BK31" s="799"/>
      <c r="BL31" s="799"/>
      <c r="BM31" s="799"/>
      <c r="BN31" s="799"/>
      <c r="BO31" s="799"/>
      <c r="BP31" s="799"/>
      <c r="BQ31" s="799"/>
      <c r="BR31" s="799"/>
      <c r="BS31" s="799"/>
      <c r="BT31" s="799"/>
      <c r="BU31" s="799"/>
      <c r="BV31" s="799"/>
      <c r="BW31" s="799"/>
      <c r="BX31" s="799"/>
      <c r="BY31" s="799"/>
      <c r="BZ31" s="799"/>
      <c r="CA31" s="799"/>
      <c r="CB31" s="799"/>
      <c r="CC31" s="798"/>
      <c r="CD31" s="799"/>
      <c r="CE31" s="799"/>
      <c r="CF31" s="799"/>
      <c r="CG31" s="799"/>
      <c r="CH31" s="799"/>
      <c r="CI31" s="799"/>
      <c r="CJ31" s="799"/>
      <c r="CK31" s="799"/>
      <c r="CL31" s="799"/>
      <c r="CM31" s="799"/>
      <c r="CN31" s="799"/>
      <c r="CO31" s="799"/>
      <c r="CP31" s="799"/>
      <c r="CQ31" s="799"/>
      <c r="CR31" s="799"/>
      <c r="CS31" s="799"/>
      <c r="CT31" s="799"/>
      <c r="CU31" s="799"/>
      <c r="CV31" s="799"/>
    </row>
    <row r="32" spans="1:100" ht="13.5" customHeight="1">
      <c r="A32" s="798"/>
      <c r="B32" s="799"/>
      <c r="C32" s="799"/>
      <c r="D32" s="799"/>
      <c r="E32" s="799"/>
      <c r="F32" s="799"/>
      <c r="G32" s="799"/>
      <c r="H32" s="799"/>
      <c r="I32" s="799"/>
      <c r="J32" s="799"/>
      <c r="K32" s="799"/>
      <c r="L32" s="799"/>
      <c r="M32" s="799"/>
      <c r="N32" s="799"/>
      <c r="O32" s="799"/>
      <c r="P32" s="799"/>
      <c r="Q32" s="799"/>
      <c r="R32" s="799"/>
      <c r="S32" s="799"/>
      <c r="T32" s="799"/>
      <c r="U32" s="798"/>
      <c r="V32" s="799"/>
      <c r="W32" s="799"/>
      <c r="X32" s="799"/>
      <c r="Y32" s="799"/>
      <c r="Z32" s="799"/>
      <c r="AA32" s="799"/>
      <c r="AB32" s="799"/>
      <c r="AC32" s="799"/>
      <c r="AD32" s="799"/>
      <c r="AE32" s="799"/>
      <c r="AF32" s="799"/>
      <c r="AG32" s="799"/>
      <c r="AH32" s="799"/>
      <c r="AI32" s="799"/>
      <c r="AJ32" s="799"/>
      <c r="AK32" s="799"/>
      <c r="AL32" s="799"/>
      <c r="AM32" s="799"/>
      <c r="AN32" s="799"/>
      <c r="AO32" s="798"/>
      <c r="AP32" s="799"/>
      <c r="AQ32" s="799"/>
      <c r="AR32" s="799"/>
      <c r="AS32" s="799"/>
      <c r="AT32" s="799"/>
      <c r="AU32" s="799"/>
      <c r="AV32" s="799"/>
      <c r="AW32" s="799"/>
      <c r="AX32" s="799"/>
      <c r="AY32" s="799"/>
      <c r="AZ32" s="799"/>
      <c r="BA32" s="799"/>
      <c r="BB32" s="799"/>
      <c r="BC32" s="799"/>
      <c r="BD32" s="799"/>
      <c r="BE32" s="799"/>
      <c r="BF32" s="799"/>
      <c r="BG32" s="799"/>
      <c r="BH32" s="799"/>
      <c r="BI32" s="798"/>
      <c r="BJ32" s="799"/>
      <c r="BK32" s="799"/>
      <c r="BL32" s="799"/>
      <c r="BM32" s="799"/>
      <c r="BN32" s="799"/>
      <c r="BO32" s="799"/>
      <c r="BP32" s="799"/>
      <c r="BQ32" s="799"/>
      <c r="BR32" s="799"/>
      <c r="BS32" s="799"/>
      <c r="BT32" s="799"/>
      <c r="BU32" s="799"/>
      <c r="BV32" s="799"/>
      <c r="BW32" s="799"/>
      <c r="BX32" s="799"/>
      <c r="BY32" s="799"/>
      <c r="BZ32" s="799"/>
      <c r="CA32" s="799"/>
      <c r="CB32" s="799"/>
      <c r="CC32" s="798"/>
      <c r="CD32" s="799"/>
      <c r="CE32" s="799"/>
      <c r="CF32" s="799"/>
      <c r="CG32" s="799"/>
      <c r="CH32" s="799"/>
      <c r="CI32" s="799"/>
      <c r="CJ32" s="799"/>
      <c r="CK32" s="799"/>
      <c r="CL32" s="799"/>
      <c r="CM32" s="799"/>
      <c r="CN32" s="799"/>
      <c r="CO32" s="799"/>
      <c r="CP32" s="799"/>
      <c r="CQ32" s="799"/>
      <c r="CR32" s="799"/>
      <c r="CS32" s="799"/>
      <c r="CT32" s="799"/>
      <c r="CU32" s="799"/>
      <c r="CV32" s="799"/>
    </row>
    <row r="33" spans="1:100" ht="13.5" customHeight="1">
      <c r="A33" s="798"/>
      <c r="B33" s="799"/>
      <c r="C33" s="799"/>
      <c r="D33" s="799"/>
      <c r="E33" s="799"/>
      <c r="F33" s="799"/>
      <c r="G33" s="799"/>
      <c r="H33" s="799"/>
      <c r="I33" s="799"/>
      <c r="J33" s="799"/>
      <c r="K33" s="799"/>
      <c r="L33" s="799"/>
      <c r="M33" s="799"/>
      <c r="N33" s="799"/>
      <c r="O33" s="799"/>
      <c r="P33" s="799"/>
      <c r="Q33" s="799"/>
      <c r="R33" s="799"/>
      <c r="S33" s="799"/>
      <c r="T33" s="799"/>
      <c r="U33" s="798"/>
      <c r="V33" s="799"/>
      <c r="W33" s="799"/>
      <c r="X33" s="799"/>
      <c r="Y33" s="799"/>
      <c r="Z33" s="799"/>
      <c r="AA33" s="799"/>
      <c r="AB33" s="799"/>
      <c r="AC33" s="799"/>
      <c r="AD33" s="799"/>
      <c r="AE33" s="799"/>
      <c r="AF33" s="799"/>
      <c r="AG33" s="799"/>
      <c r="AH33" s="799"/>
      <c r="AI33" s="799"/>
      <c r="AJ33" s="799"/>
      <c r="AK33" s="799"/>
      <c r="AL33" s="799"/>
      <c r="AM33" s="799"/>
      <c r="AN33" s="799"/>
      <c r="AO33" s="798"/>
      <c r="AP33" s="799"/>
      <c r="AQ33" s="799"/>
      <c r="AR33" s="799"/>
      <c r="AS33" s="799"/>
      <c r="AT33" s="799"/>
      <c r="AU33" s="799"/>
      <c r="AV33" s="799"/>
      <c r="AW33" s="799"/>
      <c r="AX33" s="799"/>
      <c r="AY33" s="799"/>
      <c r="AZ33" s="799"/>
      <c r="BA33" s="799"/>
      <c r="BB33" s="799"/>
      <c r="BC33" s="799"/>
      <c r="BD33" s="799"/>
      <c r="BE33" s="799"/>
      <c r="BF33" s="799"/>
      <c r="BG33" s="799"/>
      <c r="BH33" s="799"/>
      <c r="BI33" s="798"/>
      <c r="BJ33" s="799"/>
      <c r="BK33" s="799"/>
      <c r="BL33" s="799"/>
      <c r="BM33" s="799"/>
      <c r="BN33" s="799"/>
      <c r="BO33" s="799"/>
      <c r="BP33" s="799"/>
      <c r="BQ33" s="799"/>
      <c r="BR33" s="799"/>
      <c r="BS33" s="799"/>
      <c r="BT33" s="799"/>
      <c r="BU33" s="799"/>
      <c r="BV33" s="799"/>
      <c r="BW33" s="799"/>
      <c r="BX33" s="799"/>
      <c r="BY33" s="799"/>
      <c r="BZ33" s="799"/>
      <c r="CA33" s="799"/>
      <c r="CB33" s="799"/>
      <c r="CC33" s="798"/>
      <c r="CD33" s="799"/>
      <c r="CE33" s="799"/>
      <c r="CF33" s="799"/>
      <c r="CG33" s="799"/>
      <c r="CH33" s="799"/>
      <c r="CI33" s="799"/>
      <c r="CJ33" s="799"/>
      <c r="CK33" s="799"/>
      <c r="CL33" s="799"/>
      <c r="CM33" s="799"/>
      <c r="CN33" s="799"/>
      <c r="CO33" s="799"/>
      <c r="CP33" s="799"/>
      <c r="CQ33" s="799"/>
      <c r="CR33" s="799"/>
      <c r="CS33" s="799"/>
      <c r="CT33" s="799"/>
      <c r="CU33" s="799"/>
      <c r="CV33" s="799"/>
    </row>
    <row r="34" spans="1:100" ht="13.5" customHeight="1">
      <c r="A34" s="798"/>
      <c r="B34" s="799"/>
      <c r="C34" s="799"/>
      <c r="D34" s="799"/>
      <c r="E34" s="799"/>
      <c r="F34" s="799"/>
      <c r="G34" s="799"/>
      <c r="H34" s="799"/>
      <c r="I34" s="799"/>
      <c r="J34" s="799"/>
      <c r="K34" s="799"/>
      <c r="L34" s="799"/>
      <c r="M34" s="799"/>
      <c r="N34" s="799"/>
      <c r="O34" s="799"/>
      <c r="P34" s="799"/>
      <c r="Q34" s="799"/>
      <c r="R34" s="799"/>
      <c r="S34" s="799"/>
      <c r="T34" s="799"/>
      <c r="U34" s="798"/>
      <c r="V34" s="799"/>
      <c r="W34" s="799"/>
      <c r="X34" s="799"/>
      <c r="Y34" s="799"/>
      <c r="Z34" s="799"/>
      <c r="AA34" s="799"/>
      <c r="AB34" s="799"/>
      <c r="AC34" s="799"/>
      <c r="AD34" s="799"/>
      <c r="AE34" s="799"/>
      <c r="AF34" s="799"/>
      <c r="AG34" s="799"/>
      <c r="AH34" s="799"/>
      <c r="AI34" s="799"/>
      <c r="AJ34" s="799"/>
      <c r="AK34" s="799"/>
      <c r="AL34" s="799"/>
      <c r="AM34" s="799"/>
      <c r="AN34" s="799"/>
      <c r="AO34" s="798"/>
      <c r="AP34" s="799"/>
      <c r="AQ34" s="799"/>
      <c r="AR34" s="799"/>
      <c r="AS34" s="799"/>
      <c r="AT34" s="799"/>
      <c r="AU34" s="799"/>
      <c r="AV34" s="799"/>
      <c r="AW34" s="799"/>
      <c r="AX34" s="799"/>
      <c r="AY34" s="799"/>
      <c r="AZ34" s="799"/>
      <c r="BA34" s="799"/>
      <c r="BB34" s="799"/>
      <c r="BC34" s="799"/>
      <c r="BD34" s="799"/>
      <c r="BE34" s="799"/>
      <c r="BF34" s="799"/>
      <c r="BG34" s="799"/>
      <c r="BH34" s="799"/>
      <c r="BI34" s="798"/>
      <c r="BJ34" s="799"/>
      <c r="BK34" s="799"/>
      <c r="BL34" s="799"/>
      <c r="BM34" s="799"/>
      <c r="BN34" s="799"/>
      <c r="BO34" s="799"/>
      <c r="BP34" s="799"/>
      <c r="BQ34" s="799"/>
      <c r="BR34" s="799"/>
      <c r="BS34" s="799"/>
      <c r="BT34" s="799"/>
      <c r="BU34" s="799"/>
      <c r="BV34" s="799"/>
      <c r="BW34" s="799"/>
      <c r="BX34" s="799"/>
      <c r="BY34" s="799"/>
      <c r="BZ34" s="799"/>
      <c r="CA34" s="799"/>
      <c r="CB34" s="799"/>
      <c r="CC34" s="798"/>
      <c r="CD34" s="799"/>
      <c r="CE34" s="799"/>
      <c r="CF34" s="799"/>
      <c r="CG34" s="799"/>
      <c r="CH34" s="799"/>
      <c r="CI34" s="799"/>
      <c r="CJ34" s="799"/>
      <c r="CK34" s="799"/>
      <c r="CL34" s="799"/>
      <c r="CM34" s="799"/>
      <c r="CN34" s="799"/>
      <c r="CO34" s="799"/>
      <c r="CP34" s="799"/>
      <c r="CQ34" s="799"/>
      <c r="CR34" s="799"/>
      <c r="CS34" s="799"/>
      <c r="CT34" s="799"/>
      <c r="CU34" s="799"/>
      <c r="CV34" s="799"/>
    </row>
    <row r="35" spans="1:100" ht="13.5" customHeight="1">
      <c r="A35" s="798"/>
      <c r="B35" s="799"/>
      <c r="C35" s="799"/>
      <c r="D35" s="799"/>
      <c r="E35" s="799"/>
      <c r="F35" s="799"/>
      <c r="G35" s="799"/>
      <c r="H35" s="799"/>
      <c r="I35" s="799"/>
      <c r="J35" s="799"/>
      <c r="K35" s="799"/>
      <c r="L35" s="799"/>
      <c r="M35" s="799"/>
      <c r="N35" s="799"/>
      <c r="O35" s="799"/>
      <c r="P35" s="799"/>
      <c r="Q35" s="799"/>
      <c r="R35" s="799"/>
      <c r="S35" s="799"/>
      <c r="T35" s="799"/>
      <c r="U35" s="798"/>
      <c r="V35" s="799"/>
      <c r="W35" s="799"/>
      <c r="X35" s="799"/>
      <c r="Y35" s="799"/>
      <c r="Z35" s="799"/>
      <c r="AA35" s="799"/>
      <c r="AB35" s="799"/>
      <c r="AC35" s="799"/>
      <c r="AD35" s="799"/>
      <c r="AE35" s="799"/>
      <c r="AF35" s="799"/>
      <c r="AG35" s="799"/>
      <c r="AH35" s="799"/>
      <c r="AI35" s="799"/>
      <c r="AJ35" s="799"/>
      <c r="AK35" s="799"/>
      <c r="AL35" s="799"/>
      <c r="AM35" s="799"/>
      <c r="AN35" s="799"/>
      <c r="AO35" s="798"/>
      <c r="AP35" s="799"/>
      <c r="AQ35" s="799"/>
      <c r="AR35" s="799"/>
      <c r="AS35" s="799"/>
      <c r="AT35" s="799"/>
      <c r="AU35" s="799"/>
      <c r="AV35" s="799"/>
      <c r="AW35" s="799"/>
      <c r="AX35" s="799"/>
      <c r="AY35" s="799"/>
      <c r="AZ35" s="799"/>
      <c r="BA35" s="799"/>
      <c r="BB35" s="799"/>
      <c r="BC35" s="799"/>
      <c r="BD35" s="799"/>
      <c r="BE35" s="799"/>
      <c r="BF35" s="799"/>
      <c r="BG35" s="799"/>
      <c r="BH35" s="799"/>
      <c r="BI35" s="798"/>
      <c r="BJ35" s="799"/>
      <c r="BK35" s="799"/>
      <c r="BL35" s="799"/>
      <c r="BM35" s="799"/>
      <c r="BN35" s="799"/>
      <c r="BO35" s="799"/>
      <c r="BP35" s="799"/>
      <c r="BQ35" s="799"/>
      <c r="BR35" s="799"/>
      <c r="BS35" s="799"/>
      <c r="BT35" s="799"/>
      <c r="BU35" s="799"/>
      <c r="BV35" s="799"/>
      <c r="BW35" s="799"/>
      <c r="BX35" s="799"/>
      <c r="BY35" s="799"/>
      <c r="BZ35" s="799"/>
      <c r="CA35" s="799"/>
      <c r="CB35" s="799"/>
      <c r="CC35" s="798"/>
      <c r="CD35" s="799"/>
      <c r="CE35" s="799"/>
      <c r="CF35" s="799"/>
      <c r="CG35" s="799"/>
      <c r="CH35" s="799"/>
      <c r="CI35" s="799"/>
      <c r="CJ35" s="799"/>
      <c r="CK35" s="799"/>
      <c r="CL35" s="799"/>
      <c r="CM35" s="799"/>
      <c r="CN35" s="799"/>
      <c r="CO35" s="799"/>
      <c r="CP35" s="799"/>
      <c r="CQ35" s="799"/>
      <c r="CR35" s="799"/>
      <c r="CS35" s="799"/>
      <c r="CT35" s="799"/>
      <c r="CU35" s="799"/>
      <c r="CV35" s="799"/>
    </row>
    <row r="36" spans="1:100" ht="13.5" customHeight="1">
      <c r="A36" s="798"/>
      <c r="B36" s="799"/>
      <c r="C36" s="799"/>
      <c r="D36" s="799"/>
      <c r="E36" s="799"/>
      <c r="F36" s="799"/>
      <c r="G36" s="799"/>
      <c r="H36" s="799"/>
      <c r="I36" s="799"/>
      <c r="J36" s="799"/>
      <c r="K36" s="799"/>
      <c r="L36" s="799"/>
      <c r="M36" s="799"/>
      <c r="N36" s="799"/>
      <c r="O36" s="799"/>
      <c r="P36" s="799"/>
      <c r="Q36" s="799"/>
      <c r="R36" s="799"/>
      <c r="S36" s="799"/>
      <c r="T36" s="799"/>
      <c r="U36" s="798"/>
      <c r="V36" s="799"/>
      <c r="W36" s="799"/>
      <c r="X36" s="799"/>
      <c r="Y36" s="799"/>
      <c r="Z36" s="799"/>
      <c r="AA36" s="799"/>
      <c r="AB36" s="799"/>
      <c r="AC36" s="799"/>
      <c r="AD36" s="799"/>
      <c r="AE36" s="799"/>
      <c r="AF36" s="799"/>
      <c r="AG36" s="799"/>
      <c r="AH36" s="799"/>
      <c r="AI36" s="799"/>
      <c r="AJ36" s="799"/>
      <c r="AK36" s="799"/>
      <c r="AL36" s="799"/>
      <c r="AM36" s="799"/>
      <c r="AN36" s="799"/>
      <c r="AO36" s="798"/>
      <c r="AP36" s="799"/>
      <c r="AQ36" s="799"/>
      <c r="AR36" s="799"/>
      <c r="AS36" s="799"/>
      <c r="AT36" s="799"/>
      <c r="AU36" s="799"/>
      <c r="AV36" s="799"/>
      <c r="AW36" s="799"/>
      <c r="AX36" s="799"/>
      <c r="AY36" s="799"/>
      <c r="AZ36" s="799"/>
      <c r="BA36" s="799"/>
      <c r="BB36" s="799"/>
      <c r="BC36" s="799"/>
      <c r="BD36" s="799"/>
      <c r="BE36" s="799"/>
      <c r="BF36" s="799"/>
      <c r="BG36" s="799"/>
      <c r="BH36" s="799"/>
      <c r="BI36" s="798"/>
      <c r="BJ36" s="799"/>
      <c r="BK36" s="799"/>
      <c r="BL36" s="799"/>
      <c r="BM36" s="799"/>
      <c r="BN36" s="799"/>
      <c r="BO36" s="799"/>
      <c r="BP36" s="799"/>
      <c r="BQ36" s="799"/>
      <c r="BR36" s="799"/>
      <c r="BS36" s="799"/>
      <c r="BT36" s="799"/>
      <c r="BU36" s="799"/>
      <c r="BV36" s="799"/>
      <c r="BW36" s="799"/>
      <c r="BX36" s="799"/>
      <c r="BY36" s="799"/>
      <c r="BZ36" s="799"/>
      <c r="CA36" s="799"/>
      <c r="CB36" s="799"/>
      <c r="CC36" s="798"/>
      <c r="CD36" s="799"/>
      <c r="CE36" s="799"/>
      <c r="CF36" s="799"/>
      <c r="CG36" s="799"/>
      <c r="CH36" s="799"/>
      <c r="CI36" s="799"/>
      <c r="CJ36" s="799"/>
      <c r="CK36" s="799"/>
      <c r="CL36" s="799"/>
      <c r="CM36" s="799"/>
      <c r="CN36" s="799"/>
      <c r="CO36" s="799"/>
      <c r="CP36" s="799"/>
      <c r="CQ36" s="799"/>
      <c r="CR36" s="799"/>
      <c r="CS36" s="799"/>
      <c r="CT36" s="799"/>
      <c r="CU36" s="799"/>
      <c r="CV36" s="799"/>
    </row>
    <row r="37" spans="1:100" ht="13.5" customHeight="1">
      <c r="A37" s="798"/>
      <c r="B37" s="799"/>
      <c r="C37" s="799"/>
      <c r="D37" s="799"/>
      <c r="E37" s="799"/>
      <c r="F37" s="799"/>
      <c r="G37" s="799"/>
      <c r="H37" s="799"/>
      <c r="I37" s="799"/>
      <c r="J37" s="799"/>
      <c r="K37" s="799"/>
      <c r="L37" s="799"/>
      <c r="M37" s="799"/>
      <c r="N37" s="799"/>
      <c r="O37" s="799"/>
      <c r="P37" s="799"/>
      <c r="Q37" s="799"/>
      <c r="R37" s="799"/>
      <c r="S37" s="799"/>
      <c r="T37" s="799"/>
      <c r="U37" s="798"/>
      <c r="V37" s="799"/>
      <c r="W37" s="799"/>
      <c r="X37" s="799"/>
      <c r="Y37" s="799"/>
      <c r="Z37" s="799"/>
      <c r="AA37" s="799"/>
      <c r="AB37" s="799"/>
      <c r="AC37" s="799"/>
      <c r="AD37" s="799"/>
      <c r="AE37" s="799"/>
      <c r="AF37" s="799"/>
      <c r="AG37" s="799"/>
      <c r="AH37" s="799"/>
      <c r="AI37" s="799"/>
      <c r="AJ37" s="799"/>
      <c r="AK37" s="799"/>
      <c r="AL37" s="799"/>
      <c r="AM37" s="799"/>
      <c r="AN37" s="799"/>
      <c r="AO37" s="798"/>
      <c r="AP37" s="799"/>
      <c r="AQ37" s="799"/>
      <c r="AR37" s="799"/>
      <c r="AS37" s="799"/>
      <c r="AT37" s="799"/>
      <c r="AU37" s="799"/>
      <c r="AV37" s="799"/>
      <c r="AW37" s="799"/>
      <c r="AX37" s="799"/>
      <c r="AY37" s="799"/>
      <c r="AZ37" s="799"/>
      <c r="BA37" s="799"/>
      <c r="BB37" s="799"/>
      <c r="BC37" s="799"/>
      <c r="BD37" s="799"/>
      <c r="BE37" s="799"/>
      <c r="BF37" s="799"/>
      <c r="BG37" s="799"/>
      <c r="BH37" s="799"/>
      <c r="BI37" s="798"/>
      <c r="BJ37" s="799"/>
      <c r="BK37" s="799"/>
      <c r="BL37" s="799"/>
      <c r="BM37" s="799"/>
      <c r="BN37" s="799"/>
      <c r="BO37" s="799"/>
      <c r="BP37" s="799"/>
      <c r="BQ37" s="799"/>
      <c r="BR37" s="799"/>
      <c r="BS37" s="799"/>
      <c r="BT37" s="799"/>
      <c r="BU37" s="799"/>
      <c r="BV37" s="799"/>
      <c r="BW37" s="799"/>
      <c r="BX37" s="799"/>
      <c r="BY37" s="799"/>
      <c r="BZ37" s="799"/>
      <c r="CA37" s="799"/>
      <c r="CB37" s="799"/>
      <c r="CC37" s="798"/>
      <c r="CD37" s="799"/>
      <c r="CE37" s="799"/>
      <c r="CF37" s="799"/>
      <c r="CG37" s="799"/>
      <c r="CH37" s="799"/>
      <c r="CI37" s="799"/>
      <c r="CJ37" s="799"/>
      <c r="CK37" s="799"/>
      <c r="CL37" s="799"/>
      <c r="CM37" s="799"/>
      <c r="CN37" s="799"/>
      <c r="CO37" s="799"/>
      <c r="CP37" s="799"/>
      <c r="CQ37" s="799"/>
      <c r="CR37" s="799"/>
      <c r="CS37" s="799"/>
      <c r="CT37" s="799"/>
      <c r="CU37" s="799"/>
      <c r="CV37" s="799"/>
    </row>
    <row r="38" spans="1:100" ht="13.5" customHeight="1">
      <c r="A38" s="798"/>
      <c r="B38" s="799"/>
      <c r="C38" s="799"/>
      <c r="D38" s="799"/>
      <c r="E38" s="799"/>
      <c r="F38" s="799"/>
      <c r="G38" s="799"/>
      <c r="H38" s="799"/>
      <c r="I38" s="799"/>
      <c r="J38" s="799"/>
      <c r="K38" s="799"/>
      <c r="L38" s="799"/>
      <c r="M38" s="799"/>
      <c r="N38" s="799"/>
      <c r="O38" s="799"/>
      <c r="P38" s="799"/>
      <c r="Q38" s="799"/>
      <c r="R38" s="799"/>
      <c r="S38" s="799"/>
      <c r="T38" s="799"/>
      <c r="U38" s="798"/>
      <c r="V38" s="799"/>
      <c r="W38" s="799"/>
      <c r="X38" s="799"/>
      <c r="Y38" s="799"/>
      <c r="Z38" s="799"/>
      <c r="AA38" s="799"/>
      <c r="AB38" s="799"/>
      <c r="AC38" s="799"/>
      <c r="AD38" s="799"/>
      <c r="AE38" s="799"/>
      <c r="AF38" s="799"/>
      <c r="AG38" s="799"/>
      <c r="AH38" s="799"/>
      <c r="AI38" s="799"/>
      <c r="AJ38" s="799"/>
      <c r="AK38" s="799"/>
      <c r="AL38" s="799"/>
      <c r="AM38" s="799"/>
      <c r="AN38" s="799"/>
      <c r="AO38" s="798"/>
      <c r="AP38" s="799"/>
      <c r="AQ38" s="799"/>
      <c r="AR38" s="799"/>
      <c r="AS38" s="799"/>
      <c r="AT38" s="799"/>
      <c r="AU38" s="799"/>
      <c r="AV38" s="799"/>
      <c r="AW38" s="799"/>
      <c r="AX38" s="799"/>
      <c r="AY38" s="799"/>
      <c r="AZ38" s="799"/>
      <c r="BA38" s="799"/>
      <c r="BB38" s="799"/>
      <c r="BC38" s="799"/>
      <c r="BD38" s="799"/>
      <c r="BE38" s="799"/>
      <c r="BF38" s="799"/>
      <c r="BG38" s="799"/>
      <c r="BH38" s="799"/>
      <c r="BI38" s="798"/>
      <c r="BJ38" s="799"/>
      <c r="BK38" s="799"/>
      <c r="BL38" s="799"/>
      <c r="BM38" s="799"/>
      <c r="BN38" s="799"/>
      <c r="BO38" s="799"/>
      <c r="BP38" s="799"/>
      <c r="BQ38" s="799"/>
      <c r="BR38" s="799"/>
      <c r="BS38" s="799"/>
      <c r="BT38" s="799"/>
      <c r="BU38" s="799"/>
      <c r="BV38" s="799"/>
      <c r="BW38" s="799"/>
      <c r="BX38" s="799"/>
      <c r="BY38" s="799"/>
      <c r="BZ38" s="799"/>
      <c r="CA38" s="799"/>
      <c r="CB38" s="799"/>
      <c r="CC38" s="798"/>
      <c r="CD38" s="799"/>
      <c r="CE38" s="799"/>
      <c r="CF38" s="799"/>
      <c r="CG38" s="799"/>
      <c r="CH38" s="799"/>
      <c r="CI38" s="799"/>
      <c r="CJ38" s="799"/>
      <c r="CK38" s="799"/>
      <c r="CL38" s="799"/>
      <c r="CM38" s="799"/>
      <c r="CN38" s="799"/>
      <c r="CO38" s="799"/>
      <c r="CP38" s="799"/>
      <c r="CQ38" s="799"/>
      <c r="CR38" s="799"/>
      <c r="CS38" s="799"/>
      <c r="CT38" s="799"/>
      <c r="CU38" s="799"/>
      <c r="CV38" s="799"/>
    </row>
    <row r="39" spans="1:100" ht="21.75" customHeight="1">
      <c r="A39" s="798"/>
      <c r="B39" s="799"/>
      <c r="C39" s="799"/>
      <c r="D39" s="799"/>
      <c r="E39" s="799"/>
      <c r="F39" s="799"/>
      <c r="G39" s="799"/>
      <c r="H39" s="799"/>
      <c r="I39" s="799"/>
      <c r="J39" s="799"/>
      <c r="K39" s="799"/>
      <c r="L39" s="799"/>
      <c r="M39" s="799"/>
      <c r="N39" s="799"/>
      <c r="O39" s="799"/>
      <c r="P39" s="799"/>
      <c r="Q39" s="799"/>
      <c r="R39" s="799"/>
      <c r="S39" s="799"/>
      <c r="T39" s="799"/>
      <c r="U39" s="798"/>
      <c r="V39" s="799"/>
      <c r="W39" s="799"/>
      <c r="X39" s="799"/>
      <c r="Y39" s="799"/>
      <c r="Z39" s="799"/>
      <c r="AA39" s="799"/>
      <c r="AB39" s="799"/>
      <c r="AC39" s="799"/>
      <c r="AD39" s="799"/>
      <c r="AE39" s="799"/>
      <c r="AF39" s="799"/>
      <c r="AG39" s="799"/>
      <c r="AH39" s="799"/>
      <c r="AI39" s="799"/>
      <c r="AJ39" s="799"/>
      <c r="AK39" s="799"/>
      <c r="AL39" s="799"/>
      <c r="AM39" s="799"/>
      <c r="AN39" s="799"/>
      <c r="AO39" s="798"/>
      <c r="AP39" s="799"/>
      <c r="AQ39" s="799"/>
      <c r="AR39" s="799"/>
      <c r="AS39" s="799"/>
      <c r="AT39" s="799"/>
      <c r="AU39" s="799"/>
      <c r="AV39" s="799"/>
      <c r="AW39" s="799"/>
      <c r="AX39" s="799"/>
      <c r="AY39" s="799"/>
      <c r="AZ39" s="799"/>
      <c r="BA39" s="799"/>
      <c r="BB39" s="799"/>
      <c r="BC39" s="799"/>
      <c r="BD39" s="799"/>
      <c r="BE39" s="799"/>
      <c r="BF39" s="799"/>
      <c r="BG39" s="799"/>
      <c r="BH39" s="799"/>
      <c r="BI39" s="798"/>
      <c r="BJ39" s="799"/>
      <c r="BK39" s="799"/>
      <c r="BL39" s="799"/>
      <c r="BM39" s="799"/>
      <c r="BN39" s="799"/>
      <c r="BO39" s="799"/>
      <c r="BP39" s="799"/>
      <c r="BQ39" s="799"/>
      <c r="BR39" s="799"/>
      <c r="BS39" s="799"/>
      <c r="BT39" s="799"/>
      <c r="BU39" s="799"/>
      <c r="BV39" s="799"/>
      <c r="BW39" s="799"/>
      <c r="BX39" s="799"/>
      <c r="BY39" s="799"/>
      <c r="BZ39" s="799"/>
      <c r="CA39" s="799"/>
      <c r="CB39" s="799"/>
      <c r="CC39" s="798"/>
      <c r="CD39" s="799"/>
      <c r="CE39" s="799"/>
      <c r="CF39" s="799"/>
      <c r="CG39" s="799"/>
      <c r="CH39" s="799"/>
      <c r="CI39" s="799"/>
      <c r="CJ39" s="799"/>
      <c r="CK39" s="799"/>
      <c r="CL39" s="799"/>
      <c r="CM39" s="799"/>
      <c r="CN39" s="799"/>
      <c r="CO39" s="799"/>
      <c r="CP39" s="799"/>
      <c r="CQ39" s="799"/>
      <c r="CR39" s="799"/>
      <c r="CS39" s="799"/>
      <c r="CT39" s="799"/>
      <c r="CU39" s="799"/>
      <c r="CV39" s="799"/>
    </row>
    <row r="40" spans="1:100" ht="13.5" customHeight="1">
      <c r="A40" s="801" t="s">
        <v>543</v>
      </c>
      <c r="B40" s="799"/>
      <c r="C40" s="799"/>
      <c r="D40" s="799"/>
      <c r="E40" s="799"/>
      <c r="F40" s="799"/>
      <c r="G40" s="799"/>
      <c r="H40" s="799"/>
      <c r="I40" s="799"/>
      <c r="J40" s="799"/>
      <c r="K40" s="802" t="s">
        <v>544</v>
      </c>
      <c r="L40" s="799"/>
      <c r="M40" s="799"/>
      <c r="N40" s="799"/>
      <c r="O40" s="799"/>
      <c r="P40" s="799"/>
      <c r="Q40" s="799"/>
      <c r="R40" s="799"/>
      <c r="S40" s="799"/>
      <c r="T40" s="799"/>
      <c r="U40" s="801" t="s">
        <v>1059</v>
      </c>
      <c r="V40" s="799"/>
      <c r="W40" s="799"/>
      <c r="X40" s="799"/>
      <c r="Y40" s="799"/>
      <c r="Z40" s="799"/>
      <c r="AA40" s="799"/>
      <c r="AB40" s="799"/>
      <c r="AC40" s="799"/>
      <c r="AD40" s="799"/>
      <c r="AE40" s="802" t="s">
        <v>1060</v>
      </c>
      <c r="AF40" s="799"/>
      <c r="AG40" s="799"/>
      <c r="AH40" s="799"/>
      <c r="AI40" s="799"/>
      <c r="AJ40" s="799"/>
      <c r="AK40" s="799"/>
      <c r="AL40" s="799"/>
      <c r="AM40" s="799"/>
      <c r="AN40" s="799"/>
      <c r="AO40" s="801" t="s">
        <v>1067</v>
      </c>
      <c r="AP40" s="799"/>
      <c r="AQ40" s="799"/>
      <c r="AR40" s="799"/>
      <c r="AS40" s="799"/>
      <c r="AT40" s="799"/>
      <c r="AU40" s="799"/>
      <c r="AV40" s="799"/>
      <c r="AW40" s="799"/>
      <c r="AX40" s="799"/>
      <c r="AY40" s="802" t="s">
        <v>1068</v>
      </c>
      <c r="AZ40" s="799"/>
      <c r="BA40" s="799"/>
      <c r="BB40" s="799"/>
      <c r="BC40" s="799"/>
      <c r="BD40" s="799"/>
      <c r="BE40" s="799"/>
      <c r="BF40" s="799"/>
      <c r="BG40" s="799"/>
      <c r="BH40" s="799"/>
      <c r="BI40" s="801" t="s">
        <v>1075</v>
      </c>
      <c r="BJ40" s="799"/>
      <c r="BK40" s="799"/>
      <c r="BL40" s="799"/>
      <c r="BM40" s="799"/>
      <c r="BN40" s="799"/>
      <c r="BO40" s="799"/>
      <c r="BP40" s="799"/>
      <c r="BQ40" s="799"/>
      <c r="BR40" s="799"/>
      <c r="BS40" s="802" t="s">
        <v>1076</v>
      </c>
      <c r="BT40" s="799"/>
      <c r="BU40" s="799"/>
      <c r="BV40" s="799"/>
      <c r="BW40" s="799"/>
      <c r="BX40" s="799"/>
      <c r="BY40" s="799"/>
      <c r="BZ40" s="799"/>
      <c r="CA40" s="799"/>
      <c r="CB40" s="799"/>
      <c r="CC40" s="801" t="s">
        <v>1083</v>
      </c>
      <c r="CD40" s="799"/>
      <c r="CE40" s="799"/>
      <c r="CF40" s="799"/>
      <c r="CG40" s="799"/>
      <c r="CH40" s="799"/>
      <c r="CI40" s="799"/>
      <c r="CJ40" s="799"/>
      <c r="CK40" s="799"/>
      <c r="CL40" s="799"/>
      <c r="CM40" s="802" t="s">
        <v>1084</v>
      </c>
      <c r="CN40" s="799"/>
      <c r="CO40" s="799"/>
      <c r="CP40" s="799"/>
      <c r="CQ40" s="799"/>
      <c r="CR40" s="799"/>
      <c r="CS40" s="799"/>
      <c r="CT40" s="799"/>
      <c r="CU40" s="799"/>
      <c r="CV40" s="799"/>
    </row>
    <row r="41" spans="1:100" ht="13.5" customHeight="1">
      <c r="A41" s="798"/>
      <c r="B41" s="799"/>
      <c r="C41" s="799"/>
      <c r="D41" s="799"/>
      <c r="E41" s="799"/>
      <c r="F41" s="799"/>
      <c r="G41" s="799"/>
      <c r="H41" s="799"/>
      <c r="I41" s="799"/>
      <c r="J41" s="799"/>
      <c r="K41" s="799"/>
      <c r="L41" s="799"/>
      <c r="M41" s="799"/>
      <c r="N41" s="799"/>
      <c r="O41" s="799"/>
      <c r="P41" s="799"/>
      <c r="Q41" s="799"/>
      <c r="R41" s="799"/>
      <c r="S41" s="799"/>
      <c r="T41" s="799"/>
      <c r="U41" s="798"/>
      <c r="V41" s="799"/>
      <c r="W41" s="799"/>
      <c r="X41" s="799"/>
      <c r="Y41" s="799"/>
      <c r="Z41" s="799"/>
      <c r="AA41" s="799"/>
      <c r="AB41" s="799"/>
      <c r="AC41" s="799"/>
      <c r="AD41" s="799"/>
      <c r="AE41" s="799"/>
      <c r="AF41" s="799"/>
      <c r="AG41" s="799"/>
      <c r="AH41" s="799"/>
      <c r="AI41" s="799"/>
      <c r="AJ41" s="799"/>
      <c r="AK41" s="799"/>
      <c r="AL41" s="799"/>
      <c r="AM41" s="799"/>
      <c r="AN41" s="799"/>
      <c r="AO41" s="798"/>
      <c r="AP41" s="799"/>
      <c r="AQ41" s="799"/>
      <c r="AR41" s="799"/>
      <c r="AS41" s="799"/>
      <c r="AT41" s="799"/>
      <c r="AU41" s="799"/>
      <c r="AV41" s="799"/>
      <c r="AW41" s="799"/>
      <c r="AX41" s="799"/>
      <c r="AY41" s="799"/>
      <c r="AZ41" s="799"/>
      <c r="BA41" s="799"/>
      <c r="BB41" s="799"/>
      <c r="BC41" s="799"/>
      <c r="BD41" s="799"/>
      <c r="BE41" s="799"/>
      <c r="BF41" s="799"/>
      <c r="BG41" s="799"/>
      <c r="BH41" s="799"/>
      <c r="BI41" s="798"/>
      <c r="BJ41" s="799"/>
      <c r="BK41" s="799"/>
      <c r="BL41" s="799"/>
      <c r="BM41" s="799"/>
      <c r="BN41" s="799"/>
      <c r="BO41" s="799"/>
      <c r="BP41" s="799"/>
      <c r="BQ41" s="799"/>
      <c r="BR41" s="799"/>
      <c r="BS41" s="799"/>
      <c r="BT41" s="799"/>
      <c r="BU41" s="799"/>
      <c r="BV41" s="799"/>
      <c r="BW41" s="799"/>
      <c r="BX41" s="799"/>
      <c r="BY41" s="799"/>
      <c r="BZ41" s="799"/>
      <c r="CA41" s="799"/>
      <c r="CB41" s="799"/>
      <c r="CC41" s="798"/>
      <c r="CD41" s="799"/>
      <c r="CE41" s="799"/>
      <c r="CF41" s="799"/>
      <c r="CG41" s="799"/>
      <c r="CH41" s="799"/>
      <c r="CI41" s="799"/>
      <c r="CJ41" s="799"/>
      <c r="CK41" s="799"/>
      <c r="CL41" s="799"/>
      <c r="CM41" s="799"/>
      <c r="CN41" s="799"/>
      <c r="CO41" s="799"/>
      <c r="CP41" s="799"/>
      <c r="CQ41" s="799"/>
      <c r="CR41" s="799"/>
      <c r="CS41" s="799"/>
      <c r="CT41" s="799"/>
      <c r="CU41" s="799"/>
      <c r="CV41" s="799"/>
    </row>
    <row r="42" spans="1:100" ht="13.5" customHeight="1">
      <c r="A42" s="798"/>
      <c r="B42" s="799"/>
      <c r="C42" s="799"/>
      <c r="D42" s="799"/>
      <c r="E42" s="799"/>
      <c r="F42" s="799"/>
      <c r="G42" s="799"/>
      <c r="H42" s="799"/>
      <c r="I42" s="799"/>
      <c r="J42" s="799"/>
      <c r="K42" s="799"/>
      <c r="L42" s="799"/>
      <c r="M42" s="799"/>
      <c r="N42" s="799"/>
      <c r="O42" s="799"/>
      <c r="P42" s="799"/>
      <c r="Q42" s="799"/>
      <c r="R42" s="799"/>
      <c r="S42" s="799"/>
      <c r="T42" s="799"/>
      <c r="U42" s="798"/>
      <c r="V42" s="799"/>
      <c r="W42" s="799"/>
      <c r="X42" s="799"/>
      <c r="Y42" s="799"/>
      <c r="Z42" s="799"/>
      <c r="AA42" s="799"/>
      <c r="AB42" s="799"/>
      <c r="AC42" s="799"/>
      <c r="AD42" s="799"/>
      <c r="AE42" s="799"/>
      <c r="AF42" s="799"/>
      <c r="AG42" s="799"/>
      <c r="AH42" s="799"/>
      <c r="AI42" s="799"/>
      <c r="AJ42" s="799"/>
      <c r="AK42" s="799"/>
      <c r="AL42" s="799"/>
      <c r="AM42" s="799"/>
      <c r="AN42" s="799"/>
      <c r="AO42" s="798"/>
      <c r="AP42" s="799"/>
      <c r="AQ42" s="799"/>
      <c r="AR42" s="799"/>
      <c r="AS42" s="799"/>
      <c r="AT42" s="799"/>
      <c r="AU42" s="799"/>
      <c r="AV42" s="799"/>
      <c r="AW42" s="799"/>
      <c r="AX42" s="799"/>
      <c r="AY42" s="799"/>
      <c r="AZ42" s="799"/>
      <c r="BA42" s="799"/>
      <c r="BB42" s="799"/>
      <c r="BC42" s="799"/>
      <c r="BD42" s="799"/>
      <c r="BE42" s="799"/>
      <c r="BF42" s="799"/>
      <c r="BG42" s="799"/>
      <c r="BH42" s="799"/>
      <c r="BI42" s="798"/>
      <c r="BJ42" s="799"/>
      <c r="BK42" s="799"/>
      <c r="BL42" s="799"/>
      <c r="BM42" s="799"/>
      <c r="BN42" s="799"/>
      <c r="BO42" s="799"/>
      <c r="BP42" s="799"/>
      <c r="BQ42" s="799"/>
      <c r="BR42" s="799"/>
      <c r="BS42" s="799"/>
      <c r="BT42" s="799"/>
      <c r="BU42" s="799"/>
      <c r="BV42" s="799"/>
      <c r="BW42" s="799"/>
      <c r="BX42" s="799"/>
      <c r="BY42" s="799"/>
      <c r="BZ42" s="799"/>
      <c r="CA42" s="799"/>
      <c r="CB42" s="799"/>
      <c r="CC42" s="798"/>
      <c r="CD42" s="799"/>
      <c r="CE42" s="799"/>
      <c r="CF42" s="799"/>
      <c r="CG42" s="799"/>
      <c r="CH42" s="799"/>
      <c r="CI42" s="799"/>
      <c r="CJ42" s="799"/>
      <c r="CK42" s="799"/>
      <c r="CL42" s="799"/>
      <c r="CM42" s="799"/>
      <c r="CN42" s="799"/>
      <c r="CO42" s="799"/>
      <c r="CP42" s="799"/>
      <c r="CQ42" s="799"/>
      <c r="CR42" s="799"/>
      <c r="CS42" s="799"/>
      <c r="CT42" s="799"/>
      <c r="CU42" s="799"/>
      <c r="CV42" s="799"/>
    </row>
    <row r="43" spans="1:100" ht="13.5" customHeight="1">
      <c r="A43" s="798"/>
      <c r="B43" s="799"/>
      <c r="C43" s="799"/>
      <c r="D43" s="799"/>
      <c r="E43" s="799"/>
      <c r="F43" s="799"/>
      <c r="G43" s="799"/>
      <c r="H43" s="799"/>
      <c r="I43" s="799"/>
      <c r="J43" s="799"/>
      <c r="K43" s="799"/>
      <c r="L43" s="799"/>
      <c r="M43" s="799"/>
      <c r="N43" s="799"/>
      <c r="O43" s="799"/>
      <c r="P43" s="799"/>
      <c r="Q43" s="799"/>
      <c r="R43" s="799"/>
      <c r="S43" s="799"/>
      <c r="T43" s="799"/>
      <c r="U43" s="798"/>
      <c r="V43" s="799"/>
      <c r="W43" s="799"/>
      <c r="X43" s="799"/>
      <c r="Y43" s="799"/>
      <c r="Z43" s="799"/>
      <c r="AA43" s="799"/>
      <c r="AB43" s="799"/>
      <c r="AC43" s="799"/>
      <c r="AD43" s="799"/>
      <c r="AE43" s="799"/>
      <c r="AF43" s="799"/>
      <c r="AG43" s="799"/>
      <c r="AH43" s="799"/>
      <c r="AI43" s="799"/>
      <c r="AJ43" s="799"/>
      <c r="AK43" s="799"/>
      <c r="AL43" s="799"/>
      <c r="AM43" s="799"/>
      <c r="AN43" s="799"/>
      <c r="AO43" s="798"/>
      <c r="AP43" s="799"/>
      <c r="AQ43" s="799"/>
      <c r="AR43" s="799"/>
      <c r="AS43" s="799"/>
      <c r="AT43" s="799"/>
      <c r="AU43" s="799"/>
      <c r="AV43" s="799"/>
      <c r="AW43" s="799"/>
      <c r="AX43" s="799"/>
      <c r="AY43" s="799"/>
      <c r="AZ43" s="799"/>
      <c r="BA43" s="799"/>
      <c r="BB43" s="799"/>
      <c r="BC43" s="799"/>
      <c r="BD43" s="799"/>
      <c r="BE43" s="799"/>
      <c r="BF43" s="799"/>
      <c r="BG43" s="799"/>
      <c r="BH43" s="799"/>
      <c r="BI43" s="798"/>
      <c r="BJ43" s="799"/>
      <c r="BK43" s="799"/>
      <c r="BL43" s="799"/>
      <c r="BM43" s="799"/>
      <c r="BN43" s="799"/>
      <c r="BO43" s="799"/>
      <c r="BP43" s="799"/>
      <c r="BQ43" s="799"/>
      <c r="BR43" s="799"/>
      <c r="BS43" s="799"/>
      <c r="BT43" s="799"/>
      <c r="BU43" s="799"/>
      <c r="BV43" s="799"/>
      <c r="BW43" s="799"/>
      <c r="BX43" s="799"/>
      <c r="BY43" s="799"/>
      <c r="BZ43" s="799"/>
      <c r="CA43" s="799"/>
      <c r="CB43" s="799"/>
      <c r="CC43" s="798"/>
      <c r="CD43" s="799"/>
      <c r="CE43" s="799"/>
      <c r="CF43" s="799"/>
      <c r="CG43" s="799"/>
      <c r="CH43" s="799"/>
      <c r="CI43" s="799"/>
      <c r="CJ43" s="799"/>
      <c r="CK43" s="799"/>
      <c r="CL43" s="799"/>
      <c r="CM43" s="799"/>
      <c r="CN43" s="799"/>
      <c r="CO43" s="799"/>
      <c r="CP43" s="799"/>
      <c r="CQ43" s="799"/>
      <c r="CR43" s="799"/>
      <c r="CS43" s="799"/>
      <c r="CT43" s="799"/>
      <c r="CU43" s="799"/>
      <c r="CV43" s="799"/>
    </row>
    <row r="44" spans="1:100" ht="13.5" customHeight="1">
      <c r="A44" s="798"/>
      <c r="B44" s="799"/>
      <c r="C44" s="799"/>
      <c r="D44" s="799"/>
      <c r="E44" s="799"/>
      <c r="F44" s="799"/>
      <c r="G44" s="799"/>
      <c r="H44" s="799"/>
      <c r="I44" s="799"/>
      <c r="J44" s="799"/>
      <c r="K44" s="799"/>
      <c r="L44" s="799"/>
      <c r="M44" s="799"/>
      <c r="N44" s="799"/>
      <c r="O44" s="799"/>
      <c r="P44" s="799"/>
      <c r="Q44" s="799"/>
      <c r="R44" s="799"/>
      <c r="S44" s="799"/>
      <c r="T44" s="799"/>
      <c r="U44" s="798"/>
      <c r="V44" s="799"/>
      <c r="W44" s="799"/>
      <c r="X44" s="799"/>
      <c r="Y44" s="799"/>
      <c r="Z44" s="799"/>
      <c r="AA44" s="799"/>
      <c r="AB44" s="799"/>
      <c r="AC44" s="799"/>
      <c r="AD44" s="799"/>
      <c r="AE44" s="799"/>
      <c r="AF44" s="799"/>
      <c r="AG44" s="799"/>
      <c r="AH44" s="799"/>
      <c r="AI44" s="799"/>
      <c r="AJ44" s="799"/>
      <c r="AK44" s="799"/>
      <c r="AL44" s="799"/>
      <c r="AM44" s="799"/>
      <c r="AN44" s="799"/>
      <c r="AO44" s="798"/>
      <c r="AP44" s="799"/>
      <c r="AQ44" s="799"/>
      <c r="AR44" s="799"/>
      <c r="AS44" s="799"/>
      <c r="AT44" s="799"/>
      <c r="AU44" s="799"/>
      <c r="AV44" s="799"/>
      <c r="AW44" s="799"/>
      <c r="AX44" s="799"/>
      <c r="AY44" s="799"/>
      <c r="AZ44" s="799"/>
      <c r="BA44" s="799"/>
      <c r="BB44" s="799"/>
      <c r="BC44" s="799"/>
      <c r="BD44" s="799"/>
      <c r="BE44" s="799"/>
      <c r="BF44" s="799"/>
      <c r="BG44" s="799"/>
      <c r="BH44" s="799"/>
      <c r="BI44" s="798"/>
      <c r="BJ44" s="799"/>
      <c r="BK44" s="799"/>
      <c r="BL44" s="799"/>
      <c r="BM44" s="799"/>
      <c r="BN44" s="799"/>
      <c r="BO44" s="799"/>
      <c r="BP44" s="799"/>
      <c r="BQ44" s="799"/>
      <c r="BR44" s="799"/>
      <c r="BS44" s="799"/>
      <c r="BT44" s="799"/>
      <c r="BU44" s="799"/>
      <c r="BV44" s="799"/>
      <c r="BW44" s="799"/>
      <c r="BX44" s="799"/>
      <c r="BY44" s="799"/>
      <c r="BZ44" s="799"/>
      <c r="CA44" s="799"/>
      <c r="CB44" s="799"/>
      <c r="CC44" s="798"/>
      <c r="CD44" s="799"/>
      <c r="CE44" s="799"/>
      <c r="CF44" s="799"/>
      <c r="CG44" s="799"/>
      <c r="CH44" s="799"/>
      <c r="CI44" s="799"/>
      <c r="CJ44" s="799"/>
      <c r="CK44" s="799"/>
      <c r="CL44" s="799"/>
      <c r="CM44" s="799"/>
      <c r="CN44" s="799"/>
      <c r="CO44" s="799"/>
      <c r="CP44" s="799"/>
      <c r="CQ44" s="799"/>
      <c r="CR44" s="799"/>
      <c r="CS44" s="799"/>
      <c r="CT44" s="799"/>
      <c r="CU44" s="799"/>
      <c r="CV44" s="799"/>
    </row>
    <row r="45" spans="1:100" ht="13.5" customHeight="1">
      <c r="A45" s="798"/>
      <c r="B45" s="799"/>
      <c r="C45" s="799"/>
      <c r="D45" s="799"/>
      <c r="E45" s="799"/>
      <c r="F45" s="799"/>
      <c r="G45" s="799"/>
      <c r="H45" s="799"/>
      <c r="I45" s="799"/>
      <c r="J45" s="799"/>
      <c r="K45" s="799"/>
      <c r="L45" s="799"/>
      <c r="M45" s="799"/>
      <c r="N45" s="799"/>
      <c r="O45" s="799"/>
      <c r="P45" s="799"/>
      <c r="Q45" s="799"/>
      <c r="R45" s="799"/>
      <c r="S45" s="799"/>
      <c r="T45" s="799"/>
      <c r="U45" s="798"/>
      <c r="V45" s="799"/>
      <c r="W45" s="799"/>
      <c r="X45" s="799"/>
      <c r="Y45" s="799"/>
      <c r="Z45" s="799"/>
      <c r="AA45" s="799"/>
      <c r="AB45" s="799"/>
      <c r="AC45" s="799"/>
      <c r="AD45" s="799"/>
      <c r="AE45" s="799"/>
      <c r="AF45" s="799"/>
      <c r="AG45" s="799"/>
      <c r="AH45" s="799"/>
      <c r="AI45" s="799"/>
      <c r="AJ45" s="799"/>
      <c r="AK45" s="799"/>
      <c r="AL45" s="799"/>
      <c r="AM45" s="799"/>
      <c r="AN45" s="799"/>
      <c r="AO45" s="798"/>
      <c r="AP45" s="799"/>
      <c r="AQ45" s="799"/>
      <c r="AR45" s="799"/>
      <c r="AS45" s="799"/>
      <c r="AT45" s="799"/>
      <c r="AU45" s="799"/>
      <c r="AV45" s="799"/>
      <c r="AW45" s="799"/>
      <c r="AX45" s="799"/>
      <c r="AY45" s="799"/>
      <c r="AZ45" s="799"/>
      <c r="BA45" s="799"/>
      <c r="BB45" s="799"/>
      <c r="BC45" s="799"/>
      <c r="BD45" s="799"/>
      <c r="BE45" s="799"/>
      <c r="BF45" s="799"/>
      <c r="BG45" s="799"/>
      <c r="BH45" s="799"/>
      <c r="BI45" s="798"/>
      <c r="BJ45" s="799"/>
      <c r="BK45" s="799"/>
      <c r="BL45" s="799"/>
      <c r="BM45" s="799"/>
      <c r="BN45" s="799"/>
      <c r="BO45" s="799"/>
      <c r="BP45" s="799"/>
      <c r="BQ45" s="799"/>
      <c r="BR45" s="799"/>
      <c r="BS45" s="799"/>
      <c r="BT45" s="799"/>
      <c r="BU45" s="799"/>
      <c r="BV45" s="799"/>
      <c r="BW45" s="799"/>
      <c r="BX45" s="799"/>
      <c r="BY45" s="799"/>
      <c r="BZ45" s="799"/>
      <c r="CA45" s="799"/>
      <c r="CB45" s="799"/>
      <c r="CC45" s="798"/>
      <c r="CD45" s="799"/>
      <c r="CE45" s="799"/>
      <c r="CF45" s="799"/>
      <c r="CG45" s="799"/>
      <c r="CH45" s="799"/>
      <c r="CI45" s="799"/>
      <c r="CJ45" s="799"/>
      <c r="CK45" s="799"/>
      <c r="CL45" s="799"/>
      <c r="CM45" s="799"/>
      <c r="CN45" s="799"/>
      <c r="CO45" s="799"/>
      <c r="CP45" s="799"/>
      <c r="CQ45" s="799"/>
      <c r="CR45" s="799"/>
      <c r="CS45" s="799"/>
      <c r="CT45" s="799"/>
      <c r="CU45" s="799"/>
      <c r="CV45" s="799"/>
    </row>
    <row r="46" spans="1:100" ht="13.5" customHeight="1">
      <c r="A46" s="798"/>
      <c r="B46" s="799"/>
      <c r="C46" s="799"/>
      <c r="D46" s="799"/>
      <c r="E46" s="799"/>
      <c r="F46" s="799"/>
      <c r="G46" s="799"/>
      <c r="H46" s="799"/>
      <c r="I46" s="799"/>
      <c r="J46" s="799"/>
      <c r="K46" s="799"/>
      <c r="L46" s="799"/>
      <c r="M46" s="799"/>
      <c r="N46" s="799"/>
      <c r="O46" s="799"/>
      <c r="P46" s="799"/>
      <c r="Q46" s="799"/>
      <c r="R46" s="799"/>
      <c r="S46" s="799"/>
      <c r="T46" s="799"/>
      <c r="U46" s="798"/>
      <c r="V46" s="799"/>
      <c r="W46" s="799"/>
      <c r="X46" s="799"/>
      <c r="Y46" s="799"/>
      <c r="Z46" s="799"/>
      <c r="AA46" s="799"/>
      <c r="AB46" s="799"/>
      <c r="AC46" s="799"/>
      <c r="AD46" s="799"/>
      <c r="AE46" s="799"/>
      <c r="AF46" s="799"/>
      <c r="AG46" s="799"/>
      <c r="AH46" s="799"/>
      <c r="AI46" s="799"/>
      <c r="AJ46" s="799"/>
      <c r="AK46" s="799"/>
      <c r="AL46" s="799"/>
      <c r="AM46" s="799"/>
      <c r="AN46" s="799"/>
      <c r="AO46" s="798"/>
      <c r="AP46" s="799"/>
      <c r="AQ46" s="799"/>
      <c r="AR46" s="799"/>
      <c r="AS46" s="799"/>
      <c r="AT46" s="799"/>
      <c r="AU46" s="799"/>
      <c r="AV46" s="799"/>
      <c r="AW46" s="799"/>
      <c r="AX46" s="799"/>
      <c r="AY46" s="799"/>
      <c r="AZ46" s="799"/>
      <c r="BA46" s="799"/>
      <c r="BB46" s="799"/>
      <c r="BC46" s="799"/>
      <c r="BD46" s="799"/>
      <c r="BE46" s="799"/>
      <c r="BF46" s="799"/>
      <c r="BG46" s="799"/>
      <c r="BH46" s="799"/>
      <c r="BI46" s="798"/>
      <c r="BJ46" s="799"/>
      <c r="BK46" s="799"/>
      <c r="BL46" s="799"/>
      <c r="BM46" s="799"/>
      <c r="BN46" s="799"/>
      <c r="BO46" s="799"/>
      <c r="BP46" s="799"/>
      <c r="BQ46" s="799"/>
      <c r="BR46" s="799"/>
      <c r="BS46" s="799"/>
      <c r="BT46" s="799"/>
      <c r="BU46" s="799"/>
      <c r="BV46" s="799"/>
      <c r="BW46" s="799"/>
      <c r="BX46" s="799"/>
      <c r="BY46" s="799"/>
      <c r="BZ46" s="799"/>
      <c r="CA46" s="799"/>
      <c r="CB46" s="799"/>
      <c r="CC46" s="798"/>
      <c r="CD46" s="799"/>
      <c r="CE46" s="799"/>
      <c r="CF46" s="799"/>
      <c r="CG46" s="799"/>
      <c r="CH46" s="799"/>
      <c r="CI46" s="799"/>
      <c r="CJ46" s="799"/>
      <c r="CK46" s="799"/>
      <c r="CL46" s="799"/>
      <c r="CM46" s="799"/>
      <c r="CN46" s="799"/>
      <c r="CO46" s="799"/>
      <c r="CP46" s="799"/>
      <c r="CQ46" s="799"/>
      <c r="CR46" s="799"/>
      <c r="CS46" s="799"/>
      <c r="CT46" s="799"/>
      <c r="CU46" s="799"/>
      <c r="CV46" s="799"/>
    </row>
    <row r="47" spans="1:100" ht="13.5" customHeight="1">
      <c r="A47" s="798"/>
      <c r="B47" s="799"/>
      <c r="C47" s="799"/>
      <c r="D47" s="799"/>
      <c r="E47" s="799"/>
      <c r="F47" s="799"/>
      <c r="G47" s="799"/>
      <c r="H47" s="799"/>
      <c r="I47" s="799"/>
      <c r="J47" s="799"/>
      <c r="K47" s="799"/>
      <c r="L47" s="799"/>
      <c r="M47" s="799"/>
      <c r="N47" s="799"/>
      <c r="O47" s="799"/>
      <c r="P47" s="799"/>
      <c r="Q47" s="799"/>
      <c r="R47" s="799"/>
      <c r="S47" s="799"/>
      <c r="T47" s="799"/>
      <c r="U47" s="798"/>
      <c r="V47" s="799"/>
      <c r="W47" s="799"/>
      <c r="X47" s="799"/>
      <c r="Y47" s="799"/>
      <c r="Z47" s="799"/>
      <c r="AA47" s="799"/>
      <c r="AB47" s="799"/>
      <c r="AC47" s="799"/>
      <c r="AD47" s="799"/>
      <c r="AE47" s="799"/>
      <c r="AF47" s="799"/>
      <c r="AG47" s="799"/>
      <c r="AH47" s="799"/>
      <c r="AI47" s="799"/>
      <c r="AJ47" s="799"/>
      <c r="AK47" s="799"/>
      <c r="AL47" s="799"/>
      <c r="AM47" s="799"/>
      <c r="AN47" s="799"/>
      <c r="AO47" s="798"/>
      <c r="AP47" s="799"/>
      <c r="AQ47" s="799"/>
      <c r="AR47" s="799"/>
      <c r="AS47" s="799"/>
      <c r="AT47" s="799"/>
      <c r="AU47" s="799"/>
      <c r="AV47" s="799"/>
      <c r="AW47" s="799"/>
      <c r="AX47" s="799"/>
      <c r="AY47" s="799"/>
      <c r="AZ47" s="799"/>
      <c r="BA47" s="799"/>
      <c r="BB47" s="799"/>
      <c r="BC47" s="799"/>
      <c r="BD47" s="799"/>
      <c r="BE47" s="799"/>
      <c r="BF47" s="799"/>
      <c r="BG47" s="799"/>
      <c r="BH47" s="799"/>
      <c r="BI47" s="798"/>
      <c r="BJ47" s="799"/>
      <c r="BK47" s="799"/>
      <c r="BL47" s="799"/>
      <c r="BM47" s="799"/>
      <c r="BN47" s="799"/>
      <c r="BO47" s="799"/>
      <c r="BP47" s="799"/>
      <c r="BQ47" s="799"/>
      <c r="BR47" s="799"/>
      <c r="BS47" s="799"/>
      <c r="BT47" s="799"/>
      <c r="BU47" s="799"/>
      <c r="BV47" s="799"/>
      <c r="BW47" s="799"/>
      <c r="BX47" s="799"/>
      <c r="BY47" s="799"/>
      <c r="BZ47" s="799"/>
      <c r="CA47" s="799"/>
      <c r="CB47" s="799"/>
      <c r="CC47" s="798"/>
      <c r="CD47" s="799"/>
      <c r="CE47" s="799"/>
      <c r="CF47" s="799"/>
      <c r="CG47" s="799"/>
      <c r="CH47" s="799"/>
      <c r="CI47" s="799"/>
      <c r="CJ47" s="799"/>
      <c r="CK47" s="799"/>
      <c r="CL47" s="799"/>
      <c r="CM47" s="799"/>
      <c r="CN47" s="799"/>
      <c r="CO47" s="799"/>
      <c r="CP47" s="799"/>
      <c r="CQ47" s="799"/>
      <c r="CR47" s="799"/>
      <c r="CS47" s="799"/>
      <c r="CT47" s="799"/>
      <c r="CU47" s="799"/>
      <c r="CV47" s="799"/>
    </row>
    <row r="48" spans="1:100" ht="13.5" customHeight="1">
      <c r="A48" s="798"/>
      <c r="B48" s="799"/>
      <c r="C48" s="799"/>
      <c r="D48" s="799"/>
      <c r="E48" s="799"/>
      <c r="F48" s="799"/>
      <c r="G48" s="799"/>
      <c r="H48" s="799"/>
      <c r="I48" s="799"/>
      <c r="J48" s="799"/>
      <c r="K48" s="799"/>
      <c r="L48" s="799"/>
      <c r="M48" s="799"/>
      <c r="N48" s="799"/>
      <c r="O48" s="799"/>
      <c r="P48" s="799"/>
      <c r="Q48" s="799"/>
      <c r="R48" s="799"/>
      <c r="S48" s="799"/>
      <c r="T48" s="799"/>
      <c r="U48" s="798"/>
      <c r="V48" s="799"/>
      <c r="W48" s="799"/>
      <c r="X48" s="799"/>
      <c r="Y48" s="799"/>
      <c r="Z48" s="799"/>
      <c r="AA48" s="799"/>
      <c r="AB48" s="799"/>
      <c r="AC48" s="799"/>
      <c r="AD48" s="799"/>
      <c r="AE48" s="799"/>
      <c r="AF48" s="799"/>
      <c r="AG48" s="799"/>
      <c r="AH48" s="799"/>
      <c r="AI48" s="799"/>
      <c r="AJ48" s="799"/>
      <c r="AK48" s="799"/>
      <c r="AL48" s="799"/>
      <c r="AM48" s="799"/>
      <c r="AN48" s="799"/>
      <c r="AO48" s="798"/>
      <c r="AP48" s="799"/>
      <c r="AQ48" s="799"/>
      <c r="AR48" s="799"/>
      <c r="AS48" s="799"/>
      <c r="AT48" s="799"/>
      <c r="AU48" s="799"/>
      <c r="AV48" s="799"/>
      <c r="AW48" s="799"/>
      <c r="AX48" s="799"/>
      <c r="AY48" s="799"/>
      <c r="AZ48" s="799"/>
      <c r="BA48" s="799"/>
      <c r="BB48" s="799"/>
      <c r="BC48" s="799"/>
      <c r="BD48" s="799"/>
      <c r="BE48" s="799"/>
      <c r="BF48" s="799"/>
      <c r="BG48" s="799"/>
      <c r="BH48" s="799"/>
      <c r="BI48" s="798"/>
      <c r="BJ48" s="799"/>
      <c r="BK48" s="799"/>
      <c r="BL48" s="799"/>
      <c r="BM48" s="799"/>
      <c r="BN48" s="799"/>
      <c r="BO48" s="799"/>
      <c r="BP48" s="799"/>
      <c r="BQ48" s="799"/>
      <c r="BR48" s="799"/>
      <c r="BS48" s="799"/>
      <c r="BT48" s="799"/>
      <c r="BU48" s="799"/>
      <c r="BV48" s="799"/>
      <c r="BW48" s="799"/>
      <c r="BX48" s="799"/>
      <c r="BY48" s="799"/>
      <c r="BZ48" s="799"/>
      <c r="CA48" s="799"/>
      <c r="CB48" s="799"/>
      <c r="CC48" s="798"/>
      <c r="CD48" s="799"/>
      <c r="CE48" s="799"/>
      <c r="CF48" s="799"/>
      <c r="CG48" s="799"/>
      <c r="CH48" s="799"/>
      <c r="CI48" s="799"/>
      <c r="CJ48" s="799"/>
      <c r="CK48" s="799"/>
      <c r="CL48" s="799"/>
      <c r="CM48" s="799"/>
      <c r="CN48" s="799"/>
      <c r="CO48" s="799"/>
      <c r="CP48" s="799"/>
      <c r="CQ48" s="799"/>
      <c r="CR48" s="799"/>
      <c r="CS48" s="799"/>
      <c r="CT48" s="799"/>
      <c r="CU48" s="799"/>
      <c r="CV48" s="799"/>
    </row>
    <row r="49" spans="1:100" ht="13.5" customHeight="1">
      <c r="A49" s="798"/>
      <c r="B49" s="799"/>
      <c r="C49" s="799"/>
      <c r="D49" s="799"/>
      <c r="E49" s="799"/>
      <c r="F49" s="799"/>
      <c r="G49" s="799"/>
      <c r="H49" s="799"/>
      <c r="I49" s="799"/>
      <c r="J49" s="799"/>
      <c r="K49" s="799"/>
      <c r="L49" s="799"/>
      <c r="M49" s="799"/>
      <c r="N49" s="799"/>
      <c r="O49" s="799"/>
      <c r="P49" s="799"/>
      <c r="Q49" s="799"/>
      <c r="R49" s="799"/>
      <c r="S49" s="799"/>
      <c r="T49" s="799"/>
      <c r="U49" s="798"/>
      <c r="V49" s="799"/>
      <c r="W49" s="799"/>
      <c r="X49" s="799"/>
      <c r="Y49" s="799"/>
      <c r="Z49" s="799"/>
      <c r="AA49" s="799"/>
      <c r="AB49" s="799"/>
      <c r="AC49" s="799"/>
      <c r="AD49" s="799"/>
      <c r="AE49" s="799"/>
      <c r="AF49" s="799"/>
      <c r="AG49" s="799"/>
      <c r="AH49" s="799"/>
      <c r="AI49" s="799"/>
      <c r="AJ49" s="799"/>
      <c r="AK49" s="799"/>
      <c r="AL49" s="799"/>
      <c r="AM49" s="799"/>
      <c r="AN49" s="799"/>
      <c r="AO49" s="798"/>
      <c r="AP49" s="799"/>
      <c r="AQ49" s="799"/>
      <c r="AR49" s="799"/>
      <c r="AS49" s="799"/>
      <c r="AT49" s="799"/>
      <c r="AU49" s="799"/>
      <c r="AV49" s="799"/>
      <c r="AW49" s="799"/>
      <c r="AX49" s="799"/>
      <c r="AY49" s="799"/>
      <c r="AZ49" s="799"/>
      <c r="BA49" s="799"/>
      <c r="BB49" s="799"/>
      <c r="BC49" s="799"/>
      <c r="BD49" s="799"/>
      <c r="BE49" s="799"/>
      <c r="BF49" s="799"/>
      <c r="BG49" s="799"/>
      <c r="BH49" s="799"/>
      <c r="BI49" s="798"/>
      <c r="BJ49" s="799"/>
      <c r="BK49" s="799"/>
      <c r="BL49" s="799"/>
      <c r="BM49" s="799"/>
      <c r="BN49" s="799"/>
      <c r="BO49" s="799"/>
      <c r="BP49" s="799"/>
      <c r="BQ49" s="799"/>
      <c r="BR49" s="799"/>
      <c r="BS49" s="799"/>
      <c r="BT49" s="799"/>
      <c r="BU49" s="799"/>
      <c r="BV49" s="799"/>
      <c r="BW49" s="799"/>
      <c r="BX49" s="799"/>
      <c r="BY49" s="799"/>
      <c r="BZ49" s="799"/>
      <c r="CA49" s="799"/>
      <c r="CB49" s="799"/>
      <c r="CC49" s="798"/>
      <c r="CD49" s="799"/>
      <c r="CE49" s="799"/>
      <c r="CF49" s="799"/>
      <c r="CG49" s="799"/>
      <c r="CH49" s="799"/>
      <c r="CI49" s="799"/>
      <c r="CJ49" s="799"/>
      <c r="CK49" s="799"/>
      <c r="CL49" s="799"/>
      <c r="CM49" s="799"/>
      <c r="CN49" s="799"/>
      <c r="CO49" s="799"/>
      <c r="CP49" s="799"/>
      <c r="CQ49" s="799"/>
      <c r="CR49" s="799"/>
      <c r="CS49" s="799"/>
      <c r="CT49" s="799"/>
      <c r="CU49" s="799"/>
      <c r="CV49" s="799"/>
    </row>
    <row r="50" spans="1:100" ht="13.5" customHeight="1">
      <c r="A50" s="798"/>
      <c r="B50" s="799"/>
      <c r="C50" s="799"/>
      <c r="D50" s="799"/>
      <c r="E50" s="799"/>
      <c r="F50" s="799"/>
      <c r="G50" s="799"/>
      <c r="H50" s="799"/>
      <c r="I50" s="799"/>
      <c r="J50" s="799"/>
      <c r="K50" s="799"/>
      <c r="L50" s="799"/>
      <c r="M50" s="799"/>
      <c r="N50" s="799"/>
      <c r="O50" s="799"/>
      <c r="P50" s="799"/>
      <c r="Q50" s="799"/>
      <c r="R50" s="799"/>
      <c r="S50" s="799"/>
      <c r="T50" s="799"/>
      <c r="U50" s="798"/>
      <c r="V50" s="799"/>
      <c r="W50" s="799"/>
      <c r="X50" s="799"/>
      <c r="Y50" s="799"/>
      <c r="Z50" s="799"/>
      <c r="AA50" s="799"/>
      <c r="AB50" s="799"/>
      <c r="AC50" s="799"/>
      <c r="AD50" s="799"/>
      <c r="AE50" s="799"/>
      <c r="AF50" s="799"/>
      <c r="AG50" s="799"/>
      <c r="AH50" s="799"/>
      <c r="AI50" s="799"/>
      <c r="AJ50" s="799"/>
      <c r="AK50" s="799"/>
      <c r="AL50" s="799"/>
      <c r="AM50" s="799"/>
      <c r="AN50" s="799"/>
      <c r="AO50" s="798"/>
      <c r="AP50" s="799"/>
      <c r="AQ50" s="799"/>
      <c r="AR50" s="799"/>
      <c r="AS50" s="799"/>
      <c r="AT50" s="799"/>
      <c r="AU50" s="799"/>
      <c r="AV50" s="799"/>
      <c r="AW50" s="799"/>
      <c r="AX50" s="799"/>
      <c r="AY50" s="799"/>
      <c r="AZ50" s="799"/>
      <c r="BA50" s="799"/>
      <c r="BB50" s="799"/>
      <c r="BC50" s="799"/>
      <c r="BD50" s="799"/>
      <c r="BE50" s="799"/>
      <c r="BF50" s="799"/>
      <c r="BG50" s="799"/>
      <c r="BH50" s="799"/>
      <c r="BI50" s="798"/>
      <c r="BJ50" s="799"/>
      <c r="BK50" s="799"/>
      <c r="BL50" s="799"/>
      <c r="BM50" s="799"/>
      <c r="BN50" s="799"/>
      <c r="BO50" s="799"/>
      <c r="BP50" s="799"/>
      <c r="BQ50" s="799"/>
      <c r="BR50" s="799"/>
      <c r="BS50" s="799"/>
      <c r="BT50" s="799"/>
      <c r="BU50" s="799"/>
      <c r="BV50" s="799"/>
      <c r="BW50" s="799"/>
      <c r="BX50" s="799"/>
      <c r="BY50" s="799"/>
      <c r="BZ50" s="799"/>
      <c r="CA50" s="799"/>
      <c r="CB50" s="799"/>
      <c r="CC50" s="798"/>
      <c r="CD50" s="799"/>
      <c r="CE50" s="799"/>
      <c r="CF50" s="799"/>
      <c r="CG50" s="799"/>
      <c r="CH50" s="799"/>
      <c r="CI50" s="799"/>
      <c r="CJ50" s="799"/>
      <c r="CK50" s="799"/>
      <c r="CL50" s="799"/>
      <c r="CM50" s="799"/>
      <c r="CN50" s="799"/>
      <c r="CO50" s="799"/>
      <c r="CP50" s="799"/>
      <c r="CQ50" s="799"/>
      <c r="CR50" s="799"/>
      <c r="CS50" s="799"/>
      <c r="CT50" s="799"/>
      <c r="CU50" s="799"/>
      <c r="CV50" s="799"/>
    </row>
    <row r="51" spans="1:100" ht="21.75" customHeight="1">
      <c r="A51" s="798"/>
      <c r="B51" s="799"/>
      <c r="C51" s="799"/>
      <c r="D51" s="799"/>
      <c r="E51" s="799"/>
      <c r="F51" s="799"/>
      <c r="G51" s="799"/>
      <c r="H51" s="799"/>
      <c r="I51" s="799"/>
      <c r="J51" s="799"/>
      <c r="K51" s="799"/>
      <c r="L51" s="799"/>
      <c r="M51" s="799"/>
      <c r="N51" s="799"/>
      <c r="O51" s="799"/>
      <c r="P51" s="799"/>
      <c r="Q51" s="799"/>
      <c r="R51" s="799"/>
      <c r="S51" s="799"/>
      <c r="T51" s="799"/>
      <c r="U51" s="798"/>
      <c r="V51" s="799"/>
      <c r="W51" s="799"/>
      <c r="X51" s="799"/>
      <c r="Y51" s="799"/>
      <c r="Z51" s="799"/>
      <c r="AA51" s="799"/>
      <c r="AB51" s="799"/>
      <c r="AC51" s="799"/>
      <c r="AD51" s="799"/>
      <c r="AE51" s="799"/>
      <c r="AF51" s="799"/>
      <c r="AG51" s="799"/>
      <c r="AH51" s="799"/>
      <c r="AI51" s="799"/>
      <c r="AJ51" s="799"/>
      <c r="AK51" s="799"/>
      <c r="AL51" s="799"/>
      <c r="AM51" s="799"/>
      <c r="AN51" s="799"/>
      <c r="AO51" s="798"/>
      <c r="AP51" s="799"/>
      <c r="AQ51" s="799"/>
      <c r="AR51" s="799"/>
      <c r="AS51" s="799"/>
      <c r="AT51" s="799"/>
      <c r="AU51" s="799"/>
      <c r="AV51" s="799"/>
      <c r="AW51" s="799"/>
      <c r="AX51" s="799"/>
      <c r="AY51" s="799"/>
      <c r="AZ51" s="799"/>
      <c r="BA51" s="799"/>
      <c r="BB51" s="799"/>
      <c r="BC51" s="799"/>
      <c r="BD51" s="799"/>
      <c r="BE51" s="799"/>
      <c r="BF51" s="799"/>
      <c r="BG51" s="799"/>
      <c r="BH51" s="799"/>
      <c r="BI51" s="798"/>
      <c r="BJ51" s="799"/>
      <c r="BK51" s="799"/>
      <c r="BL51" s="799"/>
      <c r="BM51" s="799"/>
      <c r="BN51" s="799"/>
      <c r="BO51" s="799"/>
      <c r="BP51" s="799"/>
      <c r="BQ51" s="799"/>
      <c r="BR51" s="799"/>
      <c r="BS51" s="799"/>
      <c r="BT51" s="799"/>
      <c r="BU51" s="799"/>
      <c r="BV51" s="799"/>
      <c r="BW51" s="799"/>
      <c r="BX51" s="799"/>
      <c r="BY51" s="799"/>
      <c r="BZ51" s="799"/>
      <c r="CA51" s="799"/>
      <c r="CB51" s="799"/>
      <c r="CC51" s="798"/>
      <c r="CD51" s="799"/>
      <c r="CE51" s="799"/>
      <c r="CF51" s="799"/>
      <c r="CG51" s="799"/>
      <c r="CH51" s="799"/>
      <c r="CI51" s="799"/>
      <c r="CJ51" s="799"/>
      <c r="CK51" s="799"/>
      <c r="CL51" s="799"/>
      <c r="CM51" s="799"/>
      <c r="CN51" s="799"/>
      <c r="CO51" s="799"/>
      <c r="CP51" s="799"/>
      <c r="CQ51" s="799"/>
      <c r="CR51" s="799"/>
      <c r="CS51" s="799"/>
      <c r="CT51" s="799"/>
      <c r="CU51" s="799"/>
      <c r="CV51" s="799"/>
    </row>
    <row r="52" spans="1:100" ht="13.5" customHeight="1">
      <c r="A52" s="803">
        <v>9</v>
      </c>
      <c r="B52" s="803"/>
      <c r="C52" s="803"/>
      <c r="D52" s="803"/>
      <c r="E52" s="803"/>
      <c r="F52" s="803"/>
      <c r="G52" s="803"/>
      <c r="H52" s="803"/>
      <c r="I52" s="803"/>
      <c r="J52" s="804"/>
      <c r="K52" s="807">
        <v>10</v>
      </c>
      <c r="L52" s="803"/>
      <c r="M52" s="803"/>
      <c r="N52" s="803"/>
      <c r="O52" s="803"/>
      <c r="P52" s="803"/>
      <c r="Q52" s="803"/>
      <c r="R52" s="803"/>
      <c r="S52" s="803"/>
      <c r="T52" s="804"/>
      <c r="U52" s="803">
        <v>19</v>
      </c>
      <c r="V52" s="803"/>
      <c r="W52" s="803"/>
      <c r="X52" s="803"/>
      <c r="Y52" s="803"/>
      <c r="Z52" s="803"/>
      <c r="AA52" s="803"/>
      <c r="AB52" s="803"/>
      <c r="AC52" s="803"/>
      <c r="AD52" s="804"/>
      <c r="AE52" s="807">
        <v>20</v>
      </c>
      <c r="AF52" s="803"/>
      <c r="AG52" s="803"/>
      <c r="AH52" s="803"/>
      <c r="AI52" s="803"/>
      <c r="AJ52" s="803"/>
      <c r="AK52" s="803"/>
      <c r="AL52" s="803"/>
      <c r="AM52" s="803"/>
      <c r="AN52" s="804"/>
      <c r="AO52" s="803">
        <v>29</v>
      </c>
      <c r="AP52" s="803"/>
      <c r="AQ52" s="803"/>
      <c r="AR52" s="803"/>
      <c r="AS52" s="803"/>
      <c r="AT52" s="803"/>
      <c r="AU52" s="803"/>
      <c r="AV52" s="803"/>
      <c r="AW52" s="803"/>
      <c r="AX52" s="804"/>
      <c r="AY52" s="807">
        <v>30</v>
      </c>
      <c r="AZ52" s="803"/>
      <c r="BA52" s="803"/>
      <c r="BB52" s="803"/>
      <c r="BC52" s="803"/>
      <c r="BD52" s="803"/>
      <c r="BE52" s="803"/>
      <c r="BF52" s="803"/>
      <c r="BG52" s="803"/>
      <c r="BH52" s="804"/>
      <c r="BI52" s="803">
        <v>39</v>
      </c>
      <c r="BJ52" s="803"/>
      <c r="BK52" s="803"/>
      <c r="BL52" s="803"/>
      <c r="BM52" s="803"/>
      <c r="BN52" s="803"/>
      <c r="BO52" s="803"/>
      <c r="BP52" s="803"/>
      <c r="BQ52" s="803"/>
      <c r="BR52" s="804"/>
      <c r="BS52" s="807">
        <v>40</v>
      </c>
      <c r="BT52" s="803"/>
      <c r="BU52" s="803"/>
      <c r="BV52" s="803"/>
      <c r="BW52" s="803"/>
      <c r="BX52" s="803"/>
      <c r="BY52" s="803"/>
      <c r="BZ52" s="803"/>
      <c r="CA52" s="803"/>
      <c r="CB52" s="804"/>
      <c r="CC52" s="803">
        <v>49</v>
      </c>
      <c r="CD52" s="803"/>
      <c r="CE52" s="803"/>
      <c r="CF52" s="803"/>
      <c r="CG52" s="803"/>
      <c r="CH52" s="803"/>
      <c r="CI52" s="803"/>
      <c r="CJ52" s="803"/>
      <c r="CK52" s="803"/>
      <c r="CL52" s="804"/>
      <c r="CM52" s="807">
        <v>50</v>
      </c>
      <c r="CN52" s="803"/>
      <c r="CO52" s="803"/>
      <c r="CP52" s="803"/>
      <c r="CQ52" s="803"/>
      <c r="CR52" s="803"/>
      <c r="CS52" s="803"/>
      <c r="CT52" s="803"/>
      <c r="CU52" s="803"/>
      <c r="CV52" s="804"/>
    </row>
    <row r="53" spans="1:100" ht="13.5" customHeight="1">
      <c r="A53" s="805"/>
      <c r="B53" s="805"/>
      <c r="C53" s="805"/>
      <c r="D53" s="805"/>
      <c r="E53" s="805"/>
      <c r="F53" s="805"/>
      <c r="G53" s="805"/>
      <c r="H53" s="805"/>
      <c r="I53" s="805"/>
      <c r="J53" s="806"/>
      <c r="K53" s="808"/>
      <c r="L53" s="805"/>
      <c r="M53" s="805"/>
      <c r="N53" s="805"/>
      <c r="O53" s="805"/>
      <c r="P53" s="805"/>
      <c r="Q53" s="805"/>
      <c r="R53" s="805"/>
      <c r="S53" s="805"/>
      <c r="T53" s="806"/>
      <c r="U53" s="805"/>
      <c r="V53" s="805"/>
      <c r="W53" s="805"/>
      <c r="X53" s="805"/>
      <c r="Y53" s="805"/>
      <c r="Z53" s="805"/>
      <c r="AA53" s="805"/>
      <c r="AB53" s="805"/>
      <c r="AC53" s="805"/>
      <c r="AD53" s="806"/>
      <c r="AE53" s="808"/>
      <c r="AF53" s="805"/>
      <c r="AG53" s="805"/>
      <c r="AH53" s="805"/>
      <c r="AI53" s="805"/>
      <c r="AJ53" s="805"/>
      <c r="AK53" s="805"/>
      <c r="AL53" s="805"/>
      <c r="AM53" s="805"/>
      <c r="AN53" s="806"/>
      <c r="AO53" s="805"/>
      <c r="AP53" s="805"/>
      <c r="AQ53" s="805"/>
      <c r="AR53" s="805"/>
      <c r="AS53" s="805"/>
      <c r="AT53" s="805"/>
      <c r="AU53" s="805"/>
      <c r="AV53" s="805"/>
      <c r="AW53" s="805"/>
      <c r="AX53" s="806"/>
      <c r="AY53" s="808"/>
      <c r="AZ53" s="805"/>
      <c r="BA53" s="805"/>
      <c r="BB53" s="805"/>
      <c r="BC53" s="805"/>
      <c r="BD53" s="805"/>
      <c r="BE53" s="805"/>
      <c r="BF53" s="805"/>
      <c r="BG53" s="805"/>
      <c r="BH53" s="806"/>
      <c r="BI53" s="805"/>
      <c r="BJ53" s="805"/>
      <c r="BK53" s="805"/>
      <c r="BL53" s="805"/>
      <c r="BM53" s="805"/>
      <c r="BN53" s="805"/>
      <c r="BO53" s="805"/>
      <c r="BP53" s="805"/>
      <c r="BQ53" s="805"/>
      <c r="BR53" s="806"/>
      <c r="BS53" s="808"/>
      <c r="BT53" s="805"/>
      <c r="BU53" s="805"/>
      <c r="BV53" s="805"/>
      <c r="BW53" s="805"/>
      <c r="BX53" s="805"/>
      <c r="BY53" s="805"/>
      <c r="BZ53" s="805"/>
      <c r="CA53" s="805"/>
      <c r="CB53" s="806"/>
      <c r="CC53" s="805"/>
      <c r="CD53" s="805"/>
      <c r="CE53" s="805"/>
      <c r="CF53" s="805"/>
      <c r="CG53" s="805"/>
      <c r="CH53" s="805"/>
      <c r="CI53" s="805"/>
      <c r="CJ53" s="805"/>
      <c r="CK53" s="805"/>
      <c r="CL53" s="806"/>
      <c r="CM53" s="808"/>
      <c r="CN53" s="805"/>
      <c r="CO53" s="805"/>
      <c r="CP53" s="805"/>
      <c r="CQ53" s="805"/>
      <c r="CR53" s="805"/>
      <c r="CS53" s="805"/>
      <c r="CT53" s="805"/>
      <c r="CU53" s="805"/>
      <c r="CV53" s="806"/>
    </row>
    <row r="54" spans="1:100" ht="13.5" customHeight="1">
      <c r="A54" s="787" t="s">
        <v>1131</v>
      </c>
      <c r="B54" s="788"/>
      <c r="C54" s="788"/>
      <c r="D54" s="788"/>
      <c r="E54" s="788"/>
      <c r="F54" s="788"/>
      <c r="G54" s="788"/>
      <c r="H54" s="788"/>
      <c r="I54" s="788"/>
      <c r="J54" s="788"/>
      <c r="K54" s="788"/>
      <c r="L54" s="788"/>
      <c r="M54" s="788"/>
      <c r="N54" s="788"/>
      <c r="O54" s="788"/>
      <c r="P54" s="788"/>
      <c r="Q54" s="788"/>
      <c r="R54" s="788"/>
      <c r="S54" s="788"/>
      <c r="T54" s="789"/>
      <c r="U54" s="787" t="s">
        <v>1131</v>
      </c>
      <c r="V54" s="788"/>
      <c r="W54" s="788"/>
      <c r="X54" s="788"/>
      <c r="Y54" s="788"/>
      <c r="Z54" s="788"/>
      <c r="AA54" s="788"/>
      <c r="AB54" s="788"/>
      <c r="AC54" s="788"/>
      <c r="AD54" s="788"/>
      <c r="AE54" s="788"/>
      <c r="AF54" s="788"/>
      <c r="AG54" s="788"/>
      <c r="AH54" s="788"/>
      <c r="AI54" s="788"/>
      <c r="AJ54" s="788"/>
      <c r="AK54" s="788"/>
      <c r="AL54" s="788"/>
      <c r="AM54" s="788"/>
      <c r="AN54" s="789"/>
      <c r="AO54" s="787" t="s">
        <v>1131</v>
      </c>
      <c r="AP54" s="788"/>
      <c r="AQ54" s="788"/>
      <c r="AR54" s="788"/>
      <c r="AS54" s="788"/>
      <c r="AT54" s="788"/>
      <c r="AU54" s="788"/>
      <c r="AV54" s="788"/>
      <c r="AW54" s="788"/>
      <c r="AX54" s="788"/>
      <c r="AY54" s="788"/>
      <c r="AZ54" s="788"/>
      <c r="BA54" s="788"/>
      <c r="BB54" s="788"/>
      <c r="BC54" s="788"/>
      <c r="BD54" s="788"/>
      <c r="BE54" s="788"/>
      <c r="BF54" s="788"/>
      <c r="BG54" s="788"/>
      <c r="BH54" s="789"/>
      <c r="BI54" s="787" t="s">
        <v>1131</v>
      </c>
      <c r="BJ54" s="788"/>
      <c r="BK54" s="788"/>
      <c r="BL54" s="788"/>
      <c r="BM54" s="788"/>
      <c r="BN54" s="788"/>
      <c r="BO54" s="788"/>
      <c r="BP54" s="788"/>
      <c r="BQ54" s="788"/>
      <c r="BR54" s="788"/>
      <c r="BS54" s="788"/>
      <c r="BT54" s="788"/>
      <c r="BU54" s="788"/>
      <c r="BV54" s="788"/>
      <c r="BW54" s="788"/>
      <c r="BX54" s="788"/>
      <c r="BY54" s="788"/>
      <c r="BZ54" s="788"/>
      <c r="CA54" s="788"/>
      <c r="CB54" s="789"/>
      <c r="CC54" s="787" t="s">
        <v>1131</v>
      </c>
      <c r="CD54" s="788"/>
      <c r="CE54" s="788"/>
      <c r="CF54" s="788"/>
      <c r="CG54" s="788"/>
      <c r="CH54" s="788"/>
      <c r="CI54" s="788"/>
      <c r="CJ54" s="788"/>
      <c r="CK54" s="788"/>
      <c r="CL54" s="788"/>
      <c r="CM54" s="788"/>
      <c r="CN54" s="788"/>
      <c r="CO54" s="788"/>
      <c r="CP54" s="788"/>
      <c r="CQ54" s="788"/>
      <c r="CR54" s="788"/>
      <c r="CS54" s="788"/>
      <c r="CT54" s="788"/>
      <c r="CU54" s="788"/>
      <c r="CV54" s="789"/>
    </row>
    <row r="55" spans="1:100" ht="13.5" customHeight="1">
      <c r="A55" s="790"/>
      <c r="B55" s="791"/>
      <c r="C55" s="791"/>
      <c r="D55" s="791"/>
      <c r="E55" s="791"/>
      <c r="F55" s="791"/>
      <c r="G55" s="791"/>
      <c r="H55" s="791"/>
      <c r="I55" s="791"/>
      <c r="J55" s="791"/>
      <c r="K55" s="791"/>
      <c r="L55" s="791"/>
      <c r="M55" s="791"/>
      <c r="N55" s="791"/>
      <c r="O55" s="791"/>
      <c r="P55" s="791"/>
      <c r="Q55" s="791"/>
      <c r="R55" s="791"/>
      <c r="S55" s="791"/>
      <c r="T55" s="792"/>
      <c r="U55" s="790"/>
      <c r="V55" s="791"/>
      <c r="W55" s="791"/>
      <c r="X55" s="791"/>
      <c r="Y55" s="791"/>
      <c r="Z55" s="791"/>
      <c r="AA55" s="791"/>
      <c r="AB55" s="791"/>
      <c r="AC55" s="791"/>
      <c r="AD55" s="791"/>
      <c r="AE55" s="791"/>
      <c r="AF55" s="791"/>
      <c r="AG55" s="791"/>
      <c r="AH55" s="791"/>
      <c r="AI55" s="791"/>
      <c r="AJ55" s="791"/>
      <c r="AK55" s="791"/>
      <c r="AL55" s="791"/>
      <c r="AM55" s="791"/>
      <c r="AN55" s="792"/>
      <c r="AO55" s="790"/>
      <c r="AP55" s="791"/>
      <c r="AQ55" s="791"/>
      <c r="AR55" s="791"/>
      <c r="AS55" s="791"/>
      <c r="AT55" s="791"/>
      <c r="AU55" s="791"/>
      <c r="AV55" s="791"/>
      <c r="AW55" s="791"/>
      <c r="AX55" s="791"/>
      <c r="AY55" s="791"/>
      <c r="AZ55" s="791"/>
      <c r="BA55" s="791"/>
      <c r="BB55" s="791"/>
      <c r="BC55" s="791"/>
      <c r="BD55" s="791"/>
      <c r="BE55" s="791"/>
      <c r="BF55" s="791"/>
      <c r="BG55" s="791"/>
      <c r="BH55" s="792"/>
      <c r="BI55" s="790"/>
      <c r="BJ55" s="791"/>
      <c r="BK55" s="791"/>
      <c r="BL55" s="791"/>
      <c r="BM55" s="791"/>
      <c r="BN55" s="791"/>
      <c r="BO55" s="791"/>
      <c r="BP55" s="791"/>
      <c r="BQ55" s="791"/>
      <c r="BR55" s="791"/>
      <c r="BS55" s="791"/>
      <c r="BT55" s="791"/>
      <c r="BU55" s="791"/>
      <c r="BV55" s="791"/>
      <c r="BW55" s="791"/>
      <c r="BX55" s="791"/>
      <c r="BY55" s="791"/>
      <c r="BZ55" s="791"/>
      <c r="CA55" s="791"/>
      <c r="CB55" s="792"/>
      <c r="CC55" s="790"/>
      <c r="CD55" s="791"/>
      <c r="CE55" s="791"/>
      <c r="CF55" s="791"/>
      <c r="CG55" s="791"/>
      <c r="CH55" s="791"/>
      <c r="CI55" s="791"/>
      <c r="CJ55" s="791"/>
      <c r="CK55" s="791"/>
      <c r="CL55" s="791"/>
      <c r="CM55" s="791"/>
      <c r="CN55" s="791"/>
      <c r="CO55" s="791"/>
      <c r="CP55" s="791"/>
      <c r="CQ55" s="791"/>
      <c r="CR55" s="791"/>
      <c r="CS55" s="791"/>
      <c r="CT55" s="791"/>
      <c r="CU55" s="791"/>
      <c r="CV55" s="792"/>
    </row>
    <row r="56" spans="1:100" ht="13.5" customHeight="1">
      <c r="A56" s="790"/>
      <c r="B56" s="791"/>
      <c r="C56" s="791"/>
      <c r="D56" s="791"/>
      <c r="E56" s="791"/>
      <c r="F56" s="791"/>
      <c r="G56" s="791"/>
      <c r="H56" s="791"/>
      <c r="I56" s="791"/>
      <c r="J56" s="791"/>
      <c r="K56" s="791"/>
      <c r="L56" s="791"/>
      <c r="M56" s="791"/>
      <c r="N56" s="791"/>
      <c r="O56" s="791"/>
      <c r="P56" s="791"/>
      <c r="Q56" s="791"/>
      <c r="R56" s="791"/>
      <c r="S56" s="791"/>
      <c r="T56" s="792"/>
      <c r="U56" s="790"/>
      <c r="V56" s="791"/>
      <c r="W56" s="791"/>
      <c r="X56" s="791"/>
      <c r="Y56" s="791"/>
      <c r="Z56" s="791"/>
      <c r="AA56" s="791"/>
      <c r="AB56" s="791"/>
      <c r="AC56" s="791"/>
      <c r="AD56" s="791"/>
      <c r="AE56" s="791"/>
      <c r="AF56" s="791"/>
      <c r="AG56" s="791"/>
      <c r="AH56" s="791"/>
      <c r="AI56" s="791"/>
      <c r="AJ56" s="791"/>
      <c r="AK56" s="791"/>
      <c r="AL56" s="791"/>
      <c r="AM56" s="791"/>
      <c r="AN56" s="792"/>
      <c r="AO56" s="790"/>
      <c r="AP56" s="791"/>
      <c r="AQ56" s="791"/>
      <c r="AR56" s="791"/>
      <c r="AS56" s="791"/>
      <c r="AT56" s="791"/>
      <c r="AU56" s="791"/>
      <c r="AV56" s="791"/>
      <c r="AW56" s="791"/>
      <c r="AX56" s="791"/>
      <c r="AY56" s="791"/>
      <c r="AZ56" s="791"/>
      <c r="BA56" s="791"/>
      <c r="BB56" s="791"/>
      <c r="BC56" s="791"/>
      <c r="BD56" s="791"/>
      <c r="BE56" s="791"/>
      <c r="BF56" s="791"/>
      <c r="BG56" s="791"/>
      <c r="BH56" s="792"/>
      <c r="BI56" s="790"/>
      <c r="BJ56" s="791"/>
      <c r="BK56" s="791"/>
      <c r="BL56" s="791"/>
      <c r="BM56" s="791"/>
      <c r="BN56" s="791"/>
      <c r="BO56" s="791"/>
      <c r="BP56" s="791"/>
      <c r="BQ56" s="791"/>
      <c r="BR56" s="791"/>
      <c r="BS56" s="791"/>
      <c r="BT56" s="791"/>
      <c r="BU56" s="791"/>
      <c r="BV56" s="791"/>
      <c r="BW56" s="791"/>
      <c r="BX56" s="791"/>
      <c r="BY56" s="791"/>
      <c r="BZ56" s="791"/>
      <c r="CA56" s="791"/>
      <c r="CB56" s="792"/>
      <c r="CC56" s="790"/>
      <c r="CD56" s="791"/>
      <c r="CE56" s="791"/>
      <c r="CF56" s="791"/>
      <c r="CG56" s="791"/>
      <c r="CH56" s="791"/>
      <c r="CI56" s="791"/>
      <c r="CJ56" s="791"/>
      <c r="CK56" s="791"/>
      <c r="CL56" s="791"/>
      <c r="CM56" s="791"/>
      <c r="CN56" s="791"/>
      <c r="CO56" s="791"/>
      <c r="CP56" s="791"/>
      <c r="CQ56" s="791"/>
      <c r="CR56" s="791"/>
      <c r="CS56" s="791"/>
      <c r="CT56" s="791"/>
      <c r="CU56" s="791"/>
      <c r="CV56" s="792"/>
    </row>
    <row r="57" spans="1:100" ht="13.5" customHeight="1">
      <c r="A57" s="790"/>
      <c r="B57" s="791"/>
      <c r="C57" s="791"/>
      <c r="D57" s="791"/>
      <c r="E57" s="791"/>
      <c r="F57" s="791"/>
      <c r="G57" s="791"/>
      <c r="H57" s="791"/>
      <c r="I57" s="791"/>
      <c r="J57" s="791"/>
      <c r="K57" s="791"/>
      <c r="L57" s="791"/>
      <c r="M57" s="791"/>
      <c r="N57" s="791"/>
      <c r="O57" s="791"/>
      <c r="P57" s="791"/>
      <c r="Q57" s="791"/>
      <c r="R57" s="791"/>
      <c r="S57" s="791"/>
      <c r="T57" s="792"/>
      <c r="U57" s="790"/>
      <c r="V57" s="791"/>
      <c r="W57" s="791"/>
      <c r="X57" s="791"/>
      <c r="Y57" s="791"/>
      <c r="Z57" s="791"/>
      <c r="AA57" s="791"/>
      <c r="AB57" s="791"/>
      <c r="AC57" s="791"/>
      <c r="AD57" s="791"/>
      <c r="AE57" s="791"/>
      <c r="AF57" s="791"/>
      <c r="AG57" s="791"/>
      <c r="AH57" s="791"/>
      <c r="AI57" s="791"/>
      <c r="AJ57" s="791"/>
      <c r="AK57" s="791"/>
      <c r="AL57" s="791"/>
      <c r="AM57" s="791"/>
      <c r="AN57" s="792"/>
      <c r="AO57" s="790"/>
      <c r="AP57" s="791"/>
      <c r="AQ57" s="791"/>
      <c r="AR57" s="791"/>
      <c r="AS57" s="791"/>
      <c r="AT57" s="791"/>
      <c r="AU57" s="791"/>
      <c r="AV57" s="791"/>
      <c r="AW57" s="791"/>
      <c r="AX57" s="791"/>
      <c r="AY57" s="791"/>
      <c r="AZ57" s="791"/>
      <c r="BA57" s="791"/>
      <c r="BB57" s="791"/>
      <c r="BC57" s="791"/>
      <c r="BD57" s="791"/>
      <c r="BE57" s="791"/>
      <c r="BF57" s="791"/>
      <c r="BG57" s="791"/>
      <c r="BH57" s="792"/>
      <c r="BI57" s="790"/>
      <c r="BJ57" s="791"/>
      <c r="BK57" s="791"/>
      <c r="BL57" s="791"/>
      <c r="BM57" s="791"/>
      <c r="BN57" s="791"/>
      <c r="BO57" s="791"/>
      <c r="BP57" s="791"/>
      <c r="BQ57" s="791"/>
      <c r="BR57" s="791"/>
      <c r="BS57" s="791"/>
      <c r="BT57" s="791"/>
      <c r="BU57" s="791"/>
      <c r="BV57" s="791"/>
      <c r="BW57" s="791"/>
      <c r="BX57" s="791"/>
      <c r="BY57" s="791"/>
      <c r="BZ57" s="791"/>
      <c r="CA57" s="791"/>
      <c r="CB57" s="792"/>
      <c r="CC57" s="790"/>
      <c r="CD57" s="791"/>
      <c r="CE57" s="791"/>
      <c r="CF57" s="791"/>
      <c r="CG57" s="791"/>
      <c r="CH57" s="791"/>
      <c r="CI57" s="791"/>
      <c r="CJ57" s="791"/>
      <c r="CK57" s="791"/>
      <c r="CL57" s="791"/>
      <c r="CM57" s="791"/>
      <c r="CN57" s="791"/>
      <c r="CO57" s="791"/>
      <c r="CP57" s="791"/>
      <c r="CQ57" s="791"/>
      <c r="CR57" s="791"/>
      <c r="CS57" s="791"/>
      <c r="CT57" s="791"/>
      <c r="CU57" s="791"/>
      <c r="CV57" s="792"/>
    </row>
    <row r="58" spans="1:100" ht="13.5" customHeight="1">
      <c r="A58" s="790"/>
      <c r="B58" s="791"/>
      <c r="C58" s="791"/>
      <c r="D58" s="791"/>
      <c r="E58" s="791"/>
      <c r="F58" s="791"/>
      <c r="G58" s="791"/>
      <c r="H58" s="791"/>
      <c r="I58" s="791"/>
      <c r="J58" s="791"/>
      <c r="K58" s="791"/>
      <c r="L58" s="791"/>
      <c r="M58" s="791"/>
      <c r="N58" s="791"/>
      <c r="O58" s="791"/>
      <c r="P58" s="791"/>
      <c r="Q58" s="791"/>
      <c r="R58" s="791"/>
      <c r="S58" s="791"/>
      <c r="T58" s="792"/>
      <c r="U58" s="790"/>
      <c r="V58" s="791"/>
      <c r="W58" s="791"/>
      <c r="X58" s="791"/>
      <c r="Y58" s="791"/>
      <c r="Z58" s="791"/>
      <c r="AA58" s="791"/>
      <c r="AB58" s="791"/>
      <c r="AC58" s="791"/>
      <c r="AD58" s="791"/>
      <c r="AE58" s="791"/>
      <c r="AF58" s="791"/>
      <c r="AG58" s="791"/>
      <c r="AH58" s="791"/>
      <c r="AI58" s="791"/>
      <c r="AJ58" s="791"/>
      <c r="AK58" s="791"/>
      <c r="AL58" s="791"/>
      <c r="AM58" s="791"/>
      <c r="AN58" s="792"/>
      <c r="AO58" s="790"/>
      <c r="AP58" s="791"/>
      <c r="AQ58" s="791"/>
      <c r="AR58" s="791"/>
      <c r="AS58" s="791"/>
      <c r="AT58" s="791"/>
      <c r="AU58" s="791"/>
      <c r="AV58" s="791"/>
      <c r="AW58" s="791"/>
      <c r="AX58" s="791"/>
      <c r="AY58" s="791"/>
      <c r="AZ58" s="791"/>
      <c r="BA58" s="791"/>
      <c r="BB58" s="791"/>
      <c r="BC58" s="791"/>
      <c r="BD58" s="791"/>
      <c r="BE58" s="791"/>
      <c r="BF58" s="791"/>
      <c r="BG58" s="791"/>
      <c r="BH58" s="792"/>
      <c r="BI58" s="790"/>
      <c r="BJ58" s="791"/>
      <c r="BK58" s="791"/>
      <c r="BL58" s="791"/>
      <c r="BM58" s="791"/>
      <c r="BN58" s="791"/>
      <c r="BO58" s="791"/>
      <c r="BP58" s="791"/>
      <c r="BQ58" s="791"/>
      <c r="BR58" s="791"/>
      <c r="BS58" s="791"/>
      <c r="BT58" s="791"/>
      <c r="BU58" s="791"/>
      <c r="BV58" s="791"/>
      <c r="BW58" s="791"/>
      <c r="BX58" s="791"/>
      <c r="BY58" s="791"/>
      <c r="BZ58" s="791"/>
      <c r="CA58" s="791"/>
      <c r="CB58" s="792"/>
      <c r="CC58" s="790"/>
      <c r="CD58" s="791"/>
      <c r="CE58" s="791"/>
      <c r="CF58" s="791"/>
      <c r="CG58" s="791"/>
      <c r="CH58" s="791"/>
      <c r="CI58" s="791"/>
      <c r="CJ58" s="791"/>
      <c r="CK58" s="791"/>
      <c r="CL58" s="791"/>
      <c r="CM58" s="791"/>
      <c r="CN58" s="791"/>
      <c r="CO58" s="791"/>
      <c r="CP58" s="791"/>
      <c r="CQ58" s="791"/>
      <c r="CR58" s="791"/>
      <c r="CS58" s="791"/>
      <c r="CT58" s="791"/>
      <c r="CU58" s="791"/>
      <c r="CV58" s="792"/>
    </row>
    <row r="59" spans="1:100" ht="13.5" customHeight="1">
      <c r="A59" s="790"/>
      <c r="B59" s="791"/>
      <c r="C59" s="791"/>
      <c r="D59" s="791"/>
      <c r="E59" s="791"/>
      <c r="F59" s="791"/>
      <c r="G59" s="791"/>
      <c r="H59" s="791"/>
      <c r="I59" s="791"/>
      <c r="J59" s="791"/>
      <c r="K59" s="791"/>
      <c r="L59" s="791"/>
      <c r="M59" s="791"/>
      <c r="N59" s="791"/>
      <c r="O59" s="791"/>
      <c r="P59" s="791"/>
      <c r="Q59" s="791"/>
      <c r="R59" s="791"/>
      <c r="S59" s="791"/>
      <c r="T59" s="792"/>
      <c r="U59" s="790"/>
      <c r="V59" s="791"/>
      <c r="W59" s="791"/>
      <c r="X59" s="791"/>
      <c r="Y59" s="791"/>
      <c r="Z59" s="791"/>
      <c r="AA59" s="791"/>
      <c r="AB59" s="791"/>
      <c r="AC59" s="791"/>
      <c r="AD59" s="791"/>
      <c r="AE59" s="791"/>
      <c r="AF59" s="791"/>
      <c r="AG59" s="791"/>
      <c r="AH59" s="791"/>
      <c r="AI59" s="791"/>
      <c r="AJ59" s="791"/>
      <c r="AK59" s="791"/>
      <c r="AL59" s="791"/>
      <c r="AM59" s="791"/>
      <c r="AN59" s="792"/>
      <c r="AO59" s="790"/>
      <c r="AP59" s="791"/>
      <c r="AQ59" s="791"/>
      <c r="AR59" s="791"/>
      <c r="AS59" s="791"/>
      <c r="AT59" s="791"/>
      <c r="AU59" s="791"/>
      <c r="AV59" s="791"/>
      <c r="AW59" s="791"/>
      <c r="AX59" s="791"/>
      <c r="AY59" s="791"/>
      <c r="AZ59" s="791"/>
      <c r="BA59" s="791"/>
      <c r="BB59" s="791"/>
      <c r="BC59" s="791"/>
      <c r="BD59" s="791"/>
      <c r="BE59" s="791"/>
      <c r="BF59" s="791"/>
      <c r="BG59" s="791"/>
      <c r="BH59" s="792"/>
      <c r="BI59" s="790"/>
      <c r="BJ59" s="791"/>
      <c r="BK59" s="791"/>
      <c r="BL59" s="791"/>
      <c r="BM59" s="791"/>
      <c r="BN59" s="791"/>
      <c r="BO59" s="791"/>
      <c r="BP59" s="791"/>
      <c r="BQ59" s="791"/>
      <c r="BR59" s="791"/>
      <c r="BS59" s="791"/>
      <c r="BT59" s="791"/>
      <c r="BU59" s="791"/>
      <c r="BV59" s="791"/>
      <c r="BW59" s="791"/>
      <c r="BX59" s="791"/>
      <c r="BY59" s="791"/>
      <c r="BZ59" s="791"/>
      <c r="CA59" s="791"/>
      <c r="CB59" s="792"/>
      <c r="CC59" s="790"/>
      <c r="CD59" s="791"/>
      <c r="CE59" s="791"/>
      <c r="CF59" s="791"/>
      <c r="CG59" s="791"/>
      <c r="CH59" s="791"/>
      <c r="CI59" s="791"/>
      <c r="CJ59" s="791"/>
      <c r="CK59" s="791"/>
      <c r="CL59" s="791"/>
      <c r="CM59" s="791"/>
      <c r="CN59" s="791"/>
      <c r="CO59" s="791"/>
      <c r="CP59" s="791"/>
      <c r="CQ59" s="791"/>
      <c r="CR59" s="791"/>
      <c r="CS59" s="791"/>
      <c r="CT59" s="791"/>
      <c r="CU59" s="791"/>
      <c r="CV59" s="792"/>
    </row>
    <row r="60" spans="1:100" ht="13.5" customHeight="1">
      <c r="A60" s="790"/>
      <c r="B60" s="791"/>
      <c r="C60" s="791"/>
      <c r="D60" s="791"/>
      <c r="E60" s="791"/>
      <c r="F60" s="791"/>
      <c r="G60" s="791"/>
      <c r="H60" s="791"/>
      <c r="I60" s="791"/>
      <c r="J60" s="791"/>
      <c r="K60" s="791"/>
      <c r="L60" s="791"/>
      <c r="M60" s="791"/>
      <c r="N60" s="791"/>
      <c r="O60" s="791"/>
      <c r="P60" s="791"/>
      <c r="Q60" s="791"/>
      <c r="R60" s="791"/>
      <c r="S60" s="791"/>
      <c r="T60" s="792"/>
      <c r="U60" s="790"/>
      <c r="V60" s="791"/>
      <c r="W60" s="791"/>
      <c r="X60" s="791"/>
      <c r="Y60" s="791"/>
      <c r="Z60" s="791"/>
      <c r="AA60" s="791"/>
      <c r="AB60" s="791"/>
      <c r="AC60" s="791"/>
      <c r="AD60" s="791"/>
      <c r="AE60" s="791"/>
      <c r="AF60" s="791"/>
      <c r="AG60" s="791"/>
      <c r="AH60" s="791"/>
      <c r="AI60" s="791"/>
      <c r="AJ60" s="791"/>
      <c r="AK60" s="791"/>
      <c r="AL60" s="791"/>
      <c r="AM60" s="791"/>
      <c r="AN60" s="792"/>
      <c r="AO60" s="790"/>
      <c r="AP60" s="791"/>
      <c r="AQ60" s="791"/>
      <c r="AR60" s="791"/>
      <c r="AS60" s="791"/>
      <c r="AT60" s="791"/>
      <c r="AU60" s="791"/>
      <c r="AV60" s="791"/>
      <c r="AW60" s="791"/>
      <c r="AX60" s="791"/>
      <c r="AY60" s="791"/>
      <c r="AZ60" s="791"/>
      <c r="BA60" s="791"/>
      <c r="BB60" s="791"/>
      <c r="BC60" s="791"/>
      <c r="BD60" s="791"/>
      <c r="BE60" s="791"/>
      <c r="BF60" s="791"/>
      <c r="BG60" s="791"/>
      <c r="BH60" s="792"/>
      <c r="BI60" s="790"/>
      <c r="BJ60" s="791"/>
      <c r="BK60" s="791"/>
      <c r="BL60" s="791"/>
      <c r="BM60" s="791"/>
      <c r="BN60" s="791"/>
      <c r="BO60" s="791"/>
      <c r="BP60" s="791"/>
      <c r="BQ60" s="791"/>
      <c r="BR60" s="791"/>
      <c r="BS60" s="791"/>
      <c r="BT60" s="791"/>
      <c r="BU60" s="791"/>
      <c r="BV60" s="791"/>
      <c r="BW60" s="791"/>
      <c r="BX60" s="791"/>
      <c r="BY60" s="791"/>
      <c r="BZ60" s="791"/>
      <c r="CA60" s="791"/>
      <c r="CB60" s="792"/>
      <c r="CC60" s="790"/>
      <c r="CD60" s="791"/>
      <c r="CE60" s="791"/>
      <c r="CF60" s="791"/>
      <c r="CG60" s="791"/>
      <c r="CH60" s="791"/>
      <c r="CI60" s="791"/>
      <c r="CJ60" s="791"/>
      <c r="CK60" s="791"/>
      <c r="CL60" s="791"/>
      <c r="CM60" s="791"/>
      <c r="CN60" s="791"/>
      <c r="CO60" s="791"/>
      <c r="CP60" s="791"/>
      <c r="CQ60" s="791"/>
      <c r="CR60" s="791"/>
      <c r="CS60" s="791"/>
      <c r="CT60" s="791"/>
      <c r="CU60" s="791"/>
      <c r="CV60" s="792"/>
    </row>
    <row r="61" spans="1:100" ht="13.5" customHeight="1">
      <c r="A61" s="790"/>
      <c r="B61" s="791"/>
      <c r="C61" s="791"/>
      <c r="D61" s="791"/>
      <c r="E61" s="791"/>
      <c r="F61" s="791"/>
      <c r="G61" s="791"/>
      <c r="H61" s="791"/>
      <c r="I61" s="791"/>
      <c r="J61" s="791"/>
      <c r="K61" s="791"/>
      <c r="L61" s="791"/>
      <c r="M61" s="791"/>
      <c r="N61" s="791"/>
      <c r="O61" s="791"/>
      <c r="P61" s="791"/>
      <c r="Q61" s="791"/>
      <c r="R61" s="791"/>
      <c r="S61" s="791"/>
      <c r="T61" s="792"/>
      <c r="U61" s="790"/>
      <c r="V61" s="791"/>
      <c r="W61" s="791"/>
      <c r="X61" s="791"/>
      <c r="Y61" s="791"/>
      <c r="Z61" s="791"/>
      <c r="AA61" s="791"/>
      <c r="AB61" s="791"/>
      <c r="AC61" s="791"/>
      <c r="AD61" s="791"/>
      <c r="AE61" s="791"/>
      <c r="AF61" s="791"/>
      <c r="AG61" s="791"/>
      <c r="AH61" s="791"/>
      <c r="AI61" s="791"/>
      <c r="AJ61" s="791"/>
      <c r="AK61" s="791"/>
      <c r="AL61" s="791"/>
      <c r="AM61" s="791"/>
      <c r="AN61" s="792"/>
      <c r="AO61" s="790"/>
      <c r="AP61" s="791"/>
      <c r="AQ61" s="791"/>
      <c r="AR61" s="791"/>
      <c r="AS61" s="791"/>
      <c r="AT61" s="791"/>
      <c r="AU61" s="791"/>
      <c r="AV61" s="791"/>
      <c r="AW61" s="791"/>
      <c r="AX61" s="791"/>
      <c r="AY61" s="791"/>
      <c r="AZ61" s="791"/>
      <c r="BA61" s="791"/>
      <c r="BB61" s="791"/>
      <c r="BC61" s="791"/>
      <c r="BD61" s="791"/>
      <c r="BE61" s="791"/>
      <c r="BF61" s="791"/>
      <c r="BG61" s="791"/>
      <c r="BH61" s="792"/>
      <c r="BI61" s="790"/>
      <c r="BJ61" s="791"/>
      <c r="BK61" s="791"/>
      <c r="BL61" s="791"/>
      <c r="BM61" s="791"/>
      <c r="BN61" s="791"/>
      <c r="BO61" s="791"/>
      <c r="BP61" s="791"/>
      <c r="BQ61" s="791"/>
      <c r="BR61" s="791"/>
      <c r="BS61" s="791"/>
      <c r="BT61" s="791"/>
      <c r="BU61" s="791"/>
      <c r="BV61" s="791"/>
      <c r="BW61" s="791"/>
      <c r="BX61" s="791"/>
      <c r="BY61" s="791"/>
      <c r="BZ61" s="791"/>
      <c r="CA61" s="791"/>
      <c r="CB61" s="792"/>
      <c r="CC61" s="790"/>
      <c r="CD61" s="791"/>
      <c r="CE61" s="791"/>
      <c r="CF61" s="791"/>
      <c r="CG61" s="791"/>
      <c r="CH61" s="791"/>
      <c r="CI61" s="791"/>
      <c r="CJ61" s="791"/>
      <c r="CK61" s="791"/>
      <c r="CL61" s="791"/>
      <c r="CM61" s="791"/>
      <c r="CN61" s="791"/>
      <c r="CO61" s="791"/>
      <c r="CP61" s="791"/>
      <c r="CQ61" s="791"/>
      <c r="CR61" s="791"/>
      <c r="CS61" s="791"/>
      <c r="CT61" s="791"/>
      <c r="CU61" s="791"/>
      <c r="CV61" s="792"/>
    </row>
    <row r="62" spans="1:100" ht="13.5" customHeight="1">
      <c r="A62" s="790"/>
      <c r="B62" s="791"/>
      <c r="C62" s="791"/>
      <c r="D62" s="791"/>
      <c r="E62" s="791"/>
      <c r="F62" s="791"/>
      <c r="G62" s="791"/>
      <c r="H62" s="791"/>
      <c r="I62" s="791"/>
      <c r="J62" s="791"/>
      <c r="K62" s="791"/>
      <c r="L62" s="791"/>
      <c r="M62" s="791"/>
      <c r="N62" s="791"/>
      <c r="O62" s="791"/>
      <c r="P62" s="791"/>
      <c r="Q62" s="791"/>
      <c r="R62" s="791"/>
      <c r="S62" s="791"/>
      <c r="T62" s="792"/>
      <c r="U62" s="790"/>
      <c r="V62" s="791"/>
      <c r="W62" s="791"/>
      <c r="X62" s="791"/>
      <c r="Y62" s="791"/>
      <c r="Z62" s="791"/>
      <c r="AA62" s="791"/>
      <c r="AB62" s="791"/>
      <c r="AC62" s="791"/>
      <c r="AD62" s="791"/>
      <c r="AE62" s="791"/>
      <c r="AF62" s="791"/>
      <c r="AG62" s="791"/>
      <c r="AH62" s="791"/>
      <c r="AI62" s="791"/>
      <c r="AJ62" s="791"/>
      <c r="AK62" s="791"/>
      <c r="AL62" s="791"/>
      <c r="AM62" s="791"/>
      <c r="AN62" s="792"/>
      <c r="AO62" s="790"/>
      <c r="AP62" s="791"/>
      <c r="AQ62" s="791"/>
      <c r="AR62" s="791"/>
      <c r="AS62" s="791"/>
      <c r="AT62" s="791"/>
      <c r="AU62" s="791"/>
      <c r="AV62" s="791"/>
      <c r="AW62" s="791"/>
      <c r="AX62" s="791"/>
      <c r="AY62" s="791"/>
      <c r="AZ62" s="791"/>
      <c r="BA62" s="791"/>
      <c r="BB62" s="791"/>
      <c r="BC62" s="791"/>
      <c r="BD62" s="791"/>
      <c r="BE62" s="791"/>
      <c r="BF62" s="791"/>
      <c r="BG62" s="791"/>
      <c r="BH62" s="792"/>
      <c r="BI62" s="790"/>
      <c r="BJ62" s="791"/>
      <c r="BK62" s="791"/>
      <c r="BL62" s="791"/>
      <c r="BM62" s="791"/>
      <c r="BN62" s="791"/>
      <c r="BO62" s="791"/>
      <c r="BP62" s="791"/>
      <c r="BQ62" s="791"/>
      <c r="BR62" s="791"/>
      <c r="BS62" s="791"/>
      <c r="BT62" s="791"/>
      <c r="BU62" s="791"/>
      <c r="BV62" s="791"/>
      <c r="BW62" s="791"/>
      <c r="BX62" s="791"/>
      <c r="BY62" s="791"/>
      <c r="BZ62" s="791"/>
      <c r="CA62" s="791"/>
      <c r="CB62" s="792"/>
      <c r="CC62" s="790"/>
      <c r="CD62" s="791"/>
      <c r="CE62" s="791"/>
      <c r="CF62" s="791"/>
      <c r="CG62" s="791"/>
      <c r="CH62" s="791"/>
      <c r="CI62" s="791"/>
      <c r="CJ62" s="791"/>
      <c r="CK62" s="791"/>
      <c r="CL62" s="791"/>
      <c r="CM62" s="791"/>
      <c r="CN62" s="791"/>
      <c r="CO62" s="791"/>
      <c r="CP62" s="791"/>
      <c r="CQ62" s="791"/>
      <c r="CR62" s="791"/>
      <c r="CS62" s="791"/>
      <c r="CT62" s="791"/>
      <c r="CU62" s="791"/>
      <c r="CV62" s="792"/>
    </row>
    <row r="63" spans="1:100" ht="13.5" customHeight="1">
      <c r="A63" s="793"/>
      <c r="B63" s="794"/>
      <c r="C63" s="794"/>
      <c r="D63" s="794"/>
      <c r="E63" s="794"/>
      <c r="F63" s="794"/>
      <c r="G63" s="794"/>
      <c r="H63" s="794"/>
      <c r="I63" s="794"/>
      <c r="J63" s="794"/>
      <c r="K63" s="794"/>
      <c r="L63" s="794"/>
      <c r="M63" s="794"/>
      <c r="N63" s="794"/>
      <c r="O63" s="794"/>
      <c r="P63" s="794"/>
      <c r="Q63" s="794"/>
      <c r="R63" s="794"/>
      <c r="S63" s="794"/>
      <c r="T63" s="795"/>
      <c r="U63" s="793"/>
      <c r="V63" s="794"/>
      <c r="W63" s="794"/>
      <c r="X63" s="794"/>
      <c r="Y63" s="794"/>
      <c r="Z63" s="794"/>
      <c r="AA63" s="794"/>
      <c r="AB63" s="794"/>
      <c r="AC63" s="794"/>
      <c r="AD63" s="794"/>
      <c r="AE63" s="794"/>
      <c r="AF63" s="794"/>
      <c r="AG63" s="794"/>
      <c r="AH63" s="794"/>
      <c r="AI63" s="794"/>
      <c r="AJ63" s="794"/>
      <c r="AK63" s="794"/>
      <c r="AL63" s="794"/>
      <c r="AM63" s="794"/>
      <c r="AN63" s="795"/>
      <c r="AO63" s="793"/>
      <c r="AP63" s="794"/>
      <c r="AQ63" s="794"/>
      <c r="AR63" s="794"/>
      <c r="AS63" s="794"/>
      <c r="AT63" s="794"/>
      <c r="AU63" s="794"/>
      <c r="AV63" s="794"/>
      <c r="AW63" s="794"/>
      <c r="AX63" s="794"/>
      <c r="AY63" s="794"/>
      <c r="AZ63" s="794"/>
      <c r="BA63" s="794"/>
      <c r="BB63" s="794"/>
      <c r="BC63" s="794"/>
      <c r="BD63" s="794"/>
      <c r="BE63" s="794"/>
      <c r="BF63" s="794"/>
      <c r="BG63" s="794"/>
      <c r="BH63" s="795"/>
      <c r="BI63" s="793"/>
      <c r="BJ63" s="794"/>
      <c r="BK63" s="794"/>
      <c r="BL63" s="794"/>
      <c r="BM63" s="794"/>
      <c r="BN63" s="794"/>
      <c r="BO63" s="794"/>
      <c r="BP63" s="794"/>
      <c r="BQ63" s="794"/>
      <c r="BR63" s="794"/>
      <c r="BS63" s="794"/>
      <c r="BT63" s="794"/>
      <c r="BU63" s="794"/>
      <c r="BV63" s="794"/>
      <c r="BW63" s="794"/>
      <c r="BX63" s="794"/>
      <c r="BY63" s="794"/>
      <c r="BZ63" s="794"/>
      <c r="CA63" s="794"/>
      <c r="CB63" s="795"/>
      <c r="CC63" s="793"/>
      <c r="CD63" s="794"/>
      <c r="CE63" s="794"/>
      <c r="CF63" s="794"/>
      <c r="CG63" s="794"/>
      <c r="CH63" s="794"/>
      <c r="CI63" s="794"/>
      <c r="CJ63" s="794"/>
      <c r="CK63" s="794"/>
      <c r="CL63" s="794"/>
      <c r="CM63" s="794"/>
      <c r="CN63" s="794"/>
      <c r="CO63" s="794"/>
      <c r="CP63" s="794"/>
      <c r="CQ63" s="794"/>
      <c r="CR63" s="794"/>
      <c r="CS63" s="794"/>
      <c r="CT63" s="794"/>
      <c r="CU63" s="794"/>
      <c r="CV63" s="795"/>
    </row>
  </sheetData>
  <mergeCells count="70">
    <mergeCell ref="BI54:CB63"/>
    <mergeCell ref="CF1:CS2"/>
    <mergeCell ref="CM3:CO3"/>
    <mergeCell ref="CP3:CV3"/>
    <mergeCell ref="CC4:CL15"/>
    <mergeCell ref="CM4:CV15"/>
    <mergeCell ref="CC16:CL27"/>
    <mergeCell ref="CM16:CV27"/>
    <mergeCell ref="CC28:CL39"/>
    <mergeCell ref="CM28:CV39"/>
    <mergeCell ref="CC40:CL51"/>
    <mergeCell ref="CM40:CV51"/>
    <mergeCell ref="CC52:CL53"/>
    <mergeCell ref="CM52:CV53"/>
    <mergeCell ref="CC54:CV63"/>
    <mergeCell ref="BL1:BY2"/>
    <mergeCell ref="BS3:BU3"/>
    <mergeCell ref="BV3:CB3"/>
    <mergeCell ref="BI4:BR15"/>
    <mergeCell ref="BS4:CB15"/>
    <mergeCell ref="BI16:BR27"/>
    <mergeCell ref="BS16:CB27"/>
    <mergeCell ref="BI28:BR39"/>
    <mergeCell ref="BS28:CB39"/>
    <mergeCell ref="BI40:BR51"/>
    <mergeCell ref="BS40:CB51"/>
    <mergeCell ref="BI52:BR53"/>
    <mergeCell ref="BS52:CB53"/>
    <mergeCell ref="AO54:BH63"/>
    <mergeCell ref="U52:AD53"/>
    <mergeCell ref="AE52:AN53"/>
    <mergeCell ref="U54:AN63"/>
    <mergeCell ref="AR1:BE2"/>
    <mergeCell ref="AY3:BA3"/>
    <mergeCell ref="BB3:BH3"/>
    <mergeCell ref="AO4:AX15"/>
    <mergeCell ref="AY4:BH15"/>
    <mergeCell ref="AO16:AX27"/>
    <mergeCell ref="AY16:BH27"/>
    <mergeCell ref="AO28:AX39"/>
    <mergeCell ref="AY28:BH39"/>
    <mergeCell ref="AO40:AX51"/>
    <mergeCell ref="AY40:BH51"/>
    <mergeCell ref="AO52:AX53"/>
    <mergeCell ref="AY52:BH53"/>
    <mergeCell ref="U16:AD27"/>
    <mergeCell ref="AE16:AN27"/>
    <mergeCell ref="U28:AD39"/>
    <mergeCell ref="AE28:AN39"/>
    <mergeCell ref="U40:AD51"/>
    <mergeCell ref="AE40:AN51"/>
    <mergeCell ref="X1:AK2"/>
    <mergeCell ref="AE3:AG3"/>
    <mergeCell ref="AH3:AN3"/>
    <mergeCell ref="U4:AD15"/>
    <mergeCell ref="AE4:AN15"/>
    <mergeCell ref="K3:M3"/>
    <mergeCell ref="N3:T3"/>
    <mergeCell ref="D1:Q2"/>
    <mergeCell ref="A54:T63"/>
    <mergeCell ref="A28:J39"/>
    <mergeCell ref="K28:T39"/>
    <mergeCell ref="A4:J15"/>
    <mergeCell ref="K4:T15"/>
    <mergeCell ref="A40:J51"/>
    <mergeCell ref="K40:T51"/>
    <mergeCell ref="A52:J53"/>
    <mergeCell ref="K52:T53"/>
    <mergeCell ref="A16:J27"/>
    <mergeCell ref="K16:T27"/>
  </mergeCells>
  <phoneticPr fontId="2"/>
  <printOptions horizontalCentered="1"/>
  <pageMargins left="0.47244094488188981" right="0.19685039370078741" top="0.19685039370078741" bottom="0.19685039370078741" header="0.51181102362204722" footer="0.15748031496062992"/>
  <pageSetup paperSize="9" orientation="portrait" r:id="rId1"/>
  <headerFooter alignWithMargins="0"/>
  <colBreaks count="4" manualBreakCount="4">
    <brk id="20" max="62" man="1"/>
    <brk id="40" max="62" man="1"/>
    <brk id="60" max="62" man="1"/>
    <brk id="80" max="62"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B56"/>
  <sheetViews>
    <sheetView showZeros="0" view="pageBreakPreview" zoomScaleNormal="100" zoomScaleSheetLayoutView="100" workbookViewId="0"/>
  </sheetViews>
  <sheetFormatPr defaultColWidth="3.625" defaultRowHeight="15.95" customHeight="1"/>
  <cols>
    <col min="1" max="1" width="3.625" style="217"/>
    <col min="2" max="8" width="4.125" style="216" customWidth="1"/>
    <col min="9" max="16" width="3.25" style="216" customWidth="1"/>
    <col min="17" max="18" width="4.125" style="216" customWidth="1"/>
    <col min="19" max="19" width="8.375" style="216" customWidth="1"/>
    <col min="20" max="21" width="4.125" style="216" customWidth="1"/>
    <col min="22" max="22" width="8.625" style="216" customWidth="1"/>
    <col min="23" max="23" width="3.625" style="216"/>
    <col min="24" max="24" width="4.625" style="216" customWidth="1"/>
    <col min="25" max="25" width="15.875" style="216" customWidth="1"/>
    <col min="26" max="26" width="19.375" style="216" customWidth="1"/>
    <col min="27" max="27" width="3.625" style="217"/>
    <col min="28" max="16384" width="3.625" style="216"/>
  </cols>
  <sheetData>
    <row r="1" spans="1:28" ht="15.95" customHeight="1">
      <c r="A1" s="215" t="s">
        <v>436</v>
      </c>
      <c r="T1" s="816"/>
      <c r="U1" s="816"/>
      <c r="V1" s="816"/>
    </row>
    <row r="2" spans="1:28" ht="9.75" customHeight="1"/>
    <row r="3" spans="1:28" ht="15.95" customHeight="1">
      <c r="D3" s="827" t="s">
        <v>285</v>
      </c>
      <c r="E3" s="828"/>
      <c r="F3" s="829"/>
      <c r="G3" s="824">
        <f>'2-様式1'!AG29</f>
        <v>0</v>
      </c>
      <c r="H3" s="825"/>
      <c r="I3" s="825"/>
      <c r="J3" s="826"/>
      <c r="L3" s="821" t="s">
        <v>286</v>
      </c>
      <c r="M3" s="822"/>
      <c r="N3" s="822"/>
      <c r="O3" s="823"/>
      <c r="P3" s="818" t="str">
        <f>IF('2-様式1'!J99&lt;&gt;"",'2-様式1'!J99,'2-様式1'!J22&amp;"")</f>
        <v/>
      </c>
      <c r="Q3" s="819"/>
      <c r="R3" s="819"/>
      <c r="S3" s="819"/>
      <c r="T3" s="819"/>
      <c r="U3" s="819"/>
      <c r="V3" s="820"/>
      <c r="AA3" s="216"/>
      <c r="AB3" s="217"/>
    </row>
    <row r="5" spans="1:28" ht="15.95" customHeight="1">
      <c r="B5" s="817" t="s">
        <v>287</v>
      </c>
      <c r="C5" s="817"/>
      <c r="D5" s="817"/>
      <c r="E5" s="817"/>
      <c r="F5" s="817"/>
      <c r="G5" s="817"/>
      <c r="H5" s="817"/>
      <c r="I5" s="817"/>
      <c r="J5" s="817"/>
      <c r="K5" s="817"/>
      <c r="L5" s="817"/>
      <c r="M5" s="817"/>
      <c r="N5" s="817"/>
      <c r="O5" s="817"/>
      <c r="P5" s="817"/>
      <c r="Q5" s="817"/>
      <c r="R5" s="817"/>
      <c r="S5" s="817"/>
      <c r="T5" s="817"/>
      <c r="U5" s="817"/>
      <c r="V5" s="817"/>
    </row>
    <row r="6" spans="1:28" ht="15.95" customHeight="1" thickBot="1"/>
    <row r="7" spans="1:28" ht="15.95" customHeight="1">
      <c r="A7" s="830" t="s">
        <v>184</v>
      </c>
      <c r="B7" s="832" t="s">
        <v>288</v>
      </c>
      <c r="C7" s="833"/>
      <c r="D7" s="833"/>
      <c r="E7" s="844" t="s">
        <v>545</v>
      </c>
      <c r="F7" s="845"/>
      <c r="G7" s="845"/>
      <c r="H7" s="846"/>
      <c r="I7" s="836" t="s">
        <v>290</v>
      </c>
      <c r="J7" s="837"/>
      <c r="K7" s="837"/>
      <c r="L7" s="838"/>
      <c r="M7" s="842" t="s">
        <v>191</v>
      </c>
      <c r="N7" s="842"/>
      <c r="O7" s="842"/>
      <c r="P7" s="842"/>
      <c r="Q7" s="836" t="s">
        <v>291</v>
      </c>
      <c r="R7" s="837"/>
      <c r="S7" s="837"/>
      <c r="T7" s="837"/>
      <c r="U7" s="837"/>
      <c r="V7" s="809" t="s">
        <v>292</v>
      </c>
    </row>
    <row r="8" spans="1:28" ht="15.95" customHeight="1" thickBot="1">
      <c r="A8" s="831"/>
      <c r="B8" s="834"/>
      <c r="C8" s="835"/>
      <c r="D8" s="835"/>
      <c r="E8" s="839" t="s">
        <v>289</v>
      </c>
      <c r="F8" s="840"/>
      <c r="G8" s="840"/>
      <c r="H8" s="841"/>
      <c r="I8" s="839"/>
      <c r="J8" s="840"/>
      <c r="K8" s="840"/>
      <c r="L8" s="841"/>
      <c r="M8" s="843"/>
      <c r="N8" s="843"/>
      <c r="O8" s="843"/>
      <c r="P8" s="843"/>
      <c r="Q8" s="839"/>
      <c r="R8" s="840"/>
      <c r="S8" s="840"/>
      <c r="T8" s="840"/>
      <c r="U8" s="840"/>
      <c r="V8" s="810"/>
      <c r="Y8" s="218" t="s">
        <v>293</v>
      </c>
      <c r="Z8" s="217"/>
    </row>
    <row r="9" spans="1:28" ht="15.95" customHeight="1">
      <c r="A9" s="892" t="str">
        <f>+IF(B9="","",1)</f>
        <v/>
      </c>
      <c r="B9" s="862"/>
      <c r="C9" s="863"/>
      <c r="D9" s="864"/>
      <c r="E9" s="811"/>
      <c r="F9" s="812"/>
      <c r="G9" s="812"/>
      <c r="H9" s="813"/>
      <c r="I9" s="856"/>
      <c r="J9" s="857"/>
      <c r="K9" s="857"/>
      <c r="L9" s="858"/>
      <c r="M9" s="856"/>
      <c r="N9" s="857"/>
      <c r="O9" s="857"/>
      <c r="P9" s="858"/>
      <c r="Q9" s="850"/>
      <c r="R9" s="851"/>
      <c r="S9" s="851"/>
      <c r="T9" s="851"/>
      <c r="U9" s="852"/>
      <c r="V9" s="814"/>
      <c r="X9" s="216">
        <v>954</v>
      </c>
      <c r="Y9" s="219" t="s">
        <v>294</v>
      </c>
      <c r="AA9" s="220"/>
    </row>
    <row r="10" spans="1:28" ht="15.95" customHeight="1">
      <c r="A10" s="873"/>
      <c r="B10" s="865"/>
      <c r="C10" s="866"/>
      <c r="D10" s="867"/>
      <c r="E10" s="847"/>
      <c r="F10" s="848"/>
      <c r="G10" s="848"/>
      <c r="H10" s="849"/>
      <c r="I10" s="859"/>
      <c r="J10" s="860"/>
      <c r="K10" s="860"/>
      <c r="L10" s="861"/>
      <c r="M10" s="859"/>
      <c r="N10" s="860"/>
      <c r="O10" s="860"/>
      <c r="P10" s="861"/>
      <c r="Q10" s="853"/>
      <c r="R10" s="854"/>
      <c r="S10" s="854"/>
      <c r="T10" s="854"/>
      <c r="U10" s="855"/>
      <c r="V10" s="815"/>
      <c r="X10" s="216" t="s">
        <v>295</v>
      </c>
      <c r="Y10" s="219" t="s">
        <v>296</v>
      </c>
      <c r="Z10" s="216" t="s">
        <v>297</v>
      </c>
      <c r="AA10" s="216"/>
    </row>
    <row r="11" spans="1:28" ht="15.95" customHeight="1">
      <c r="A11" s="872" t="str">
        <f>+IF(B11="","",2)</f>
        <v/>
      </c>
      <c r="B11" s="874"/>
      <c r="C11" s="875"/>
      <c r="D11" s="876"/>
      <c r="E11" s="893"/>
      <c r="F11" s="894"/>
      <c r="G11" s="894"/>
      <c r="H11" s="895"/>
      <c r="I11" s="869"/>
      <c r="J11" s="870"/>
      <c r="K11" s="870"/>
      <c r="L11" s="871"/>
      <c r="M11" s="869"/>
      <c r="N11" s="870"/>
      <c r="O11" s="870"/>
      <c r="P11" s="871"/>
      <c r="Q11" s="877"/>
      <c r="R11" s="878"/>
      <c r="S11" s="878"/>
      <c r="T11" s="878"/>
      <c r="U11" s="879"/>
      <c r="V11" s="868"/>
      <c r="X11" s="216">
        <v>951</v>
      </c>
      <c r="Y11" s="219" t="s">
        <v>298</v>
      </c>
      <c r="Z11" s="216" t="s">
        <v>299</v>
      </c>
      <c r="AA11" s="216"/>
    </row>
    <row r="12" spans="1:28" ht="15.95" customHeight="1">
      <c r="A12" s="873"/>
      <c r="B12" s="847"/>
      <c r="C12" s="848"/>
      <c r="D12" s="849"/>
      <c r="E12" s="847"/>
      <c r="F12" s="848"/>
      <c r="G12" s="848"/>
      <c r="H12" s="849"/>
      <c r="I12" s="859"/>
      <c r="J12" s="860"/>
      <c r="K12" s="860"/>
      <c r="L12" s="861"/>
      <c r="M12" s="859"/>
      <c r="N12" s="860"/>
      <c r="O12" s="860"/>
      <c r="P12" s="861"/>
      <c r="Q12" s="880"/>
      <c r="R12" s="881"/>
      <c r="S12" s="881"/>
      <c r="T12" s="881"/>
      <c r="U12" s="882"/>
      <c r="V12" s="815"/>
      <c r="X12" s="216">
        <v>950</v>
      </c>
      <c r="Y12" s="219" t="s">
        <v>300</v>
      </c>
    </row>
    <row r="13" spans="1:28" ht="15.95" customHeight="1">
      <c r="A13" s="872" t="str">
        <f>+IF(B13="","",3)</f>
        <v/>
      </c>
      <c r="B13" s="874"/>
      <c r="C13" s="875"/>
      <c r="D13" s="876"/>
      <c r="E13" s="893"/>
      <c r="F13" s="894"/>
      <c r="G13" s="894"/>
      <c r="H13" s="895"/>
      <c r="I13" s="869"/>
      <c r="J13" s="870"/>
      <c r="K13" s="870"/>
      <c r="L13" s="871"/>
      <c r="M13" s="869"/>
      <c r="N13" s="870"/>
      <c r="O13" s="870"/>
      <c r="P13" s="871"/>
      <c r="Q13" s="877"/>
      <c r="R13" s="878"/>
      <c r="S13" s="878"/>
      <c r="T13" s="878"/>
      <c r="U13" s="879"/>
      <c r="V13" s="868"/>
      <c r="X13" s="216">
        <v>952</v>
      </c>
      <c r="Y13" s="219" t="s">
        <v>301</v>
      </c>
      <c r="AA13" s="218" t="s">
        <v>302</v>
      </c>
    </row>
    <row r="14" spans="1:28" ht="15.95" customHeight="1">
      <c r="A14" s="873"/>
      <c r="B14" s="847"/>
      <c r="C14" s="848"/>
      <c r="D14" s="849"/>
      <c r="E14" s="847"/>
      <c r="F14" s="848"/>
      <c r="G14" s="848"/>
      <c r="H14" s="849"/>
      <c r="I14" s="859"/>
      <c r="J14" s="860"/>
      <c r="K14" s="860"/>
      <c r="L14" s="861"/>
      <c r="M14" s="859"/>
      <c r="N14" s="860"/>
      <c r="O14" s="860"/>
      <c r="P14" s="861"/>
      <c r="Q14" s="880"/>
      <c r="R14" s="881"/>
      <c r="S14" s="881"/>
      <c r="T14" s="881"/>
      <c r="U14" s="882"/>
      <c r="V14" s="815"/>
      <c r="X14" s="216">
        <v>953</v>
      </c>
      <c r="Y14" s="219" t="s">
        <v>303</v>
      </c>
      <c r="AA14" s="218"/>
    </row>
    <row r="15" spans="1:28" ht="15.95" customHeight="1">
      <c r="A15" s="872" t="str">
        <f>+IF(B15="","",4)</f>
        <v/>
      </c>
      <c r="B15" s="874"/>
      <c r="C15" s="875"/>
      <c r="D15" s="876"/>
      <c r="E15" s="893"/>
      <c r="F15" s="894"/>
      <c r="G15" s="894"/>
      <c r="H15" s="895"/>
      <c r="I15" s="869"/>
      <c r="J15" s="870"/>
      <c r="K15" s="870"/>
      <c r="L15" s="871"/>
      <c r="M15" s="869"/>
      <c r="N15" s="870"/>
      <c r="O15" s="870"/>
      <c r="P15" s="871"/>
      <c r="Q15" s="877"/>
      <c r="R15" s="878"/>
      <c r="S15" s="878"/>
      <c r="T15" s="878"/>
      <c r="U15" s="879"/>
      <c r="V15" s="868"/>
      <c r="Y15" s="219"/>
    </row>
    <row r="16" spans="1:28" ht="15.95" customHeight="1">
      <c r="A16" s="873"/>
      <c r="B16" s="847"/>
      <c r="C16" s="848"/>
      <c r="D16" s="849"/>
      <c r="E16" s="847"/>
      <c r="F16" s="848"/>
      <c r="G16" s="848"/>
      <c r="H16" s="849"/>
      <c r="I16" s="859"/>
      <c r="J16" s="860"/>
      <c r="K16" s="860"/>
      <c r="L16" s="861"/>
      <c r="M16" s="859"/>
      <c r="N16" s="860"/>
      <c r="O16" s="860"/>
      <c r="P16" s="861"/>
      <c r="Q16" s="880"/>
      <c r="R16" s="881"/>
      <c r="S16" s="881"/>
      <c r="T16" s="881"/>
      <c r="U16" s="882"/>
      <c r="V16" s="815"/>
      <c r="Y16" s="219"/>
    </row>
    <row r="17" spans="1:22" ht="15.95" customHeight="1">
      <c r="A17" s="872" t="str">
        <f>+IF(B17="","",5)</f>
        <v/>
      </c>
      <c r="B17" s="874"/>
      <c r="C17" s="875"/>
      <c r="D17" s="876"/>
      <c r="E17" s="893"/>
      <c r="F17" s="894"/>
      <c r="G17" s="894"/>
      <c r="H17" s="895"/>
      <c r="I17" s="869"/>
      <c r="J17" s="870"/>
      <c r="K17" s="870"/>
      <c r="L17" s="871"/>
      <c r="M17" s="869"/>
      <c r="N17" s="870"/>
      <c r="O17" s="870"/>
      <c r="P17" s="871"/>
      <c r="Q17" s="877"/>
      <c r="R17" s="878"/>
      <c r="S17" s="878"/>
      <c r="T17" s="878"/>
      <c r="U17" s="879"/>
      <c r="V17" s="868"/>
    </row>
    <row r="18" spans="1:22" ht="15.95" customHeight="1">
      <c r="A18" s="873"/>
      <c r="B18" s="847"/>
      <c r="C18" s="848"/>
      <c r="D18" s="849"/>
      <c r="E18" s="847"/>
      <c r="F18" s="848"/>
      <c r="G18" s="848"/>
      <c r="H18" s="849"/>
      <c r="I18" s="859"/>
      <c r="J18" s="860"/>
      <c r="K18" s="860"/>
      <c r="L18" s="861"/>
      <c r="M18" s="859"/>
      <c r="N18" s="860"/>
      <c r="O18" s="860"/>
      <c r="P18" s="861"/>
      <c r="Q18" s="880"/>
      <c r="R18" s="881"/>
      <c r="S18" s="881"/>
      <c r="T18" s="881"/>
      <c r="U18" s="882"/>
      <c r="V18" s="815"/>
    </row>
    <row r="19" spans="1:22" ht="15.95" customHeight="1">
      <c r="A19" s="872" t="str">
        <f>+IF(B19="","",6)</f>
        <v/>
      </c>
      <c r="B19" s="874"/>
      <c r="C19" s="875"/>
      <c r="D19" s="876"/>
      <c r="E19" s="893"/>
      <c r="F19" s="894"/>
      <c r="G19" s="894"/>
      <c r="H19" s="895"/>
      <c r="I19" s="869"/>
      <c r="J19" s="870"/>
      <c r="K19" s="870"/>
      <c r="L19" s="871"/>
      <c r="M19" s="869"/>
      <c r="N19" s="870"/>
      <c r="O19" s="870"/>
      <c r="P19" s="871"/>
      <c r="Q19" s="877"/>
      <c r="R19" s="878"/>
      <c r="S19" s="878"/>
      <c r="T19" s="878"/>
      <c r="U19" s="879"/>
      <c r="V19" s="868"/>
    </row>
    <row r="20" spans="1:22" ht="15.95" customHeight="1">
      <c r="A20" s="873"/>
      <c r="B20" s="847"/>
      <c r="C20" s="848"/>
      <c r="D20" s="849"/>
      <c r="E20" s="847"/>
      <c r="F20" s="848"/>
      <c r="G20" s="848"/>
      <c r="H20" s="849"/>
      <c r="I20" s="859"/>
      <c r="J20" s="860"/>
      <c r="K20" s="860"/>
      <c r="L20" s="861"/>
      <c r="M20" s="859"/>
      <c r="N20" s="860"/>
      <c r="O20" s="860"/>
      <c r="P20" s="861"/>
      <c r="Q20" s="880"/>
      <c r="R20" s="881"/>
      <c r="S20" s="881"/>
      <c r="T20" s="881"/>
      <c r="U20" s="882"/>
      <c r="V20" s="815"/>
    </row>
    <row r="21" spans="1:22" ht="15.95" customHeight="1">
      <c r="A21" s="872" t="str">
        <f>+IF(B21="","",7)</f>
        <v/>
      </c>
      <c r="B21" s="874"/>
      <c r="C21" s="875"/>
      <c r="D21" s="876"/>
      <c r="E21" s="893"/>
      <c r="F21" s="894"/>
      <c r="G21" s="894"/>
      <c r="H21" s="895"/>
      <c r="I21" s="869"/>
      <c r="J21" s="870"/>
      <c r="K21" s="870"/>
      <c r="L21" s="871"/>
      <c r="M21" s="869"/>
      <c r="N21" s="870"/>
      <c r="O21" s="870"/>
      <c r="P21" s="871"/>
      <c r="Q21" s="877"/>
      <c r="R21" s="878"/>
      <c r="S21" s="878"/>
      <c r="T21" s="878"/>
      <c r="U21" s="879"/>
      <c r="V21" s="868"/>
    </row>
    <row r="22" spans="1:22" ht="15.95" customHeight="1">
      <c r="A22" s="873"/>
      <c r="B22" s="847"/>
      <c r="C22" s="848"/>
      <c r="D22" s="849"/>
      <c r="E22" s="847"/>
      <c r="F22" s="848"/>
      <c r="G22" s="848"/>
      <c r="H22" s="849"/>
      <c r="I22" s="859"/>
      <c r="J22" s="860"/>
      <c r="K22" s="860"/>
      <c r="L22" s="861"/>
      <c r="M22" s="859"/>
      <c r="N22" s="860"/>
      <c r="O22" s="860"/>
      <c r="P22" s="861"/>
      <c r="Q22" s="880"/>
      <c r="R22" s="881"/>
      <c r="S22" s="881"/>
      <c r="T22" s="881"/>
      <c r="U22" s="882"/>
      <c r="V22" s="815"/>
    </row>
    <row r="23" spans="1:22" ht="15.95" customHeight="1">
      <c r="A23" s="872" t="str">
        <f>+IF(B23="","",8)</f>
        <v/>
      </c>
      <c r="B23" s="874"/>
      <c r="C23" s="875"/>
      <c r="D23" s="876"/>
      <c r="E23" s="893"/>
      <c r="F23" s="894"/>
      <c r="G23" s="894"/>
      <c r="H23" s="895"/>
      <c r="I23" s="869"/>
      <c r="J23" s="870"/>
      <c r="K23" s="870"/>
      <c r="L23" s="871"/>
      <c r="M23" s="869"/>
      <c r="N23" s="870"/>
      <c r="O23" s="870"/>
      <c r="P23" s="871"/>
      <c r="Q23" s="877"/>
      <c r="R23" s="878"/>
      <c r="S23" s="878"/>
      <c r="T23" s="878"/>
      <c r="U23" s="879"/>
      <c r="V23" s="868"/>
    </row>
    <row r="24" spans="1:22" ht="15.95" customHeight="1">
      <c r="A24" s="873"/>
      <c r="B24" s="847"/>
      <c r="C24" s="848"/>
      <c r="D24" s="849"/>
      <c r="E24" s="847"/>
      <c r="F24" s="848"/>
      <c r="G24" s="848"/>
      <c r="H24" s="849"/>
      <c r="I24" s="859"/>
      <c r="J24" s="860"/>
      <c r="K24" s="860"/>
      <c r="L24" s="861"/>
      <c r="M24" s="859"/>
      <c r="N24" s="860"/>
      <c r="O24" s="860"/>
      <c r="P24" s="861"/>
      <c r="Q24" s="880"/>
      <c r="R24" s="881"/>
      <c r="S24" s="881"/>
      <c r="T24" s="881"/>
      <c r="U24" s="882"/>
      <c r="V24" s="815"/>
    </row>
    <row r="25" spans="1:22" ht="15.95" customHeight="1">
      <c r="A25" s="872" t="str">
        <f>+IF(B25="","",9)</f>
        <v/>
      </c>
      <c r="B25" s="874"/>
      <c r="C25" s="875"/>
      <c r="D25" s="876"/>
      <c r="E25" s="893"/>
      <c r="F25" s="894"/>
      <c r="G25" s="894"/>
      <c r="H25" s="895"/>
      <c r="I25" s="869"/>
      <c r="J25" s="870"/>
      <c r="K25" s="870"/>
      <c r="L25" s="871"/>
      <c r="M25" s="869"/>
      <c r="N25" s="870"/>
      <c r="O25" s="870"/>
      <c r="P25" s="871"/>
      <c r="Q25" s="877"/>
      <c r="R25" s="878"/>
      <c r="S25" s="878"/>
      <c r="T25" s="878"/>
      <c r="U25" s="879"/>
      <c r="V25" s="868"/>
    </row>
    <row r="26" spans="1:22" ht="15.95" customHeight="1">
      <c r="A26" s="873"/>
      <c r="B26" s="847"/>
      <c r="C26" s="848"/>
      <c r="D26" s="849"/>
      <c r="E26" s="847"/>
      <c r="F26" s="848"/>
      <c r="G26" s="848"/>
      <c r="H26" s="849"/>
      <c r="I26" s="859"/>
      <c r="J26" s="860"/>
      <c r="K26" s="860"/>
      <c r="L26" s="861"/>
      <c r="M26" s="859"/>
      <c r="N26" s="860"/>
      <c r="O26" s="860"/>
      <c r="P26" s="861"/>
      <c r="Q26" s="880"/>
      <c r="R26" s="881"/>
      <c r="S26" s="881"/>
      <c r="T26" s="881"/>
      <c r="U26" s="882"/>
      <c r="V26" s="815"/>
    </row>
    <row r="27" spans="1:22" ht="15.95" customHeight="1">
      <c r="A27" s="872" t="str">
        <f>+IF(B27="","",10)</f>
        <v/>
      </c>
      <c r="B27" s="874"/>
      <c r="C27" s="875"/>
      <c r="D27" s="876"/>
      <c r="E27" s="893"/>
      <c r="F27" s="894"/>
      <c r="G27" s="894"/>
      <c r="H27" s="895"/>
      <c r="I27" s="869"/>
      <c r="J27" s="870"/>
      <c r="K27" s="870"/>
      <c r="L27" s="871"/>
      <c r="M27" s="869"/>
      <c r="N27" s="870"/>
      <c r="O27" s="870"/>
      <c r="P27" s="871"/>
      <c r="Q27" s="877"/>
      <c r="R27" s="878"/>
      <c r="S27" s="878"/>
      <c r="T27" s="878"/>
      <c r="U27" s="879"/>
      <c r="V27" s="868"/>
    </row>
    <row r="28" spans="1:22" ht="15.95" customHeight="1">
      <c r="A28" s="873"/>
      <c r="B28" s="847"/>
      <c r="C28" s="848"/>
      <c r="D28" s="849"/>
      <c r="E28" s="847"/>
      <c r="F28" s="848"/>
      <c r="G28" s="848"/>
      <c r="H28" s="849"/>
      <c r="I28" s="859"/>
      <c r="J28" s="860"/>
      <c r="K28" s="860"/>
      <c r="L28" s="861"/>
      <c r="M28" s="859"/>
      <c r="N28" s="860"/>
      <c r="O28" s="860"/>
      <c r="P28" s="861"/>
      <c r="Q28" s="880"/>
      <c r="R28" s="881"/>
      <c r="S28" s="881"/>
      <c r="T28" s="881"/>
      <c r="U28" s="882"/>
      <c r="V28" s="815"/>
    </row>
    <row r="29" spans="1:22" ht="15.95" customHeight="1">
      <c r="A29" s="872" t="str">
        <f>+IF(B29="","",11)</f>
        <v/>
      </c>
      <c r="B29" s="874"/>
      <c r="C29" s="875"/>
      <c r="D29" s="876"/>
      <c r="E29" s="893"/>
      <c r="F29" s="894"/>
      <c r="G29" s="894"/>
      <c r="H29" s="895"/>
      <c r="I29" s="869"/>
      <c r="J29" s="870"/>
      <c r="K29" s="870"/>
      <c r="L29" s="871"/>
      <c r="M29" s="869"/>
      <c r="N29" s="870"/>
      <c r="O29" s="870"/>
      <c r="P29" s="871"/>
      <c r="Q29" s="877"/>
      <c r="R29" s="878"/>
      <c r="S29" s="878"/>
      <c r="T29" s="878"/>
      <c r="U29" s="879"/>
      <c r="V29" s="868"/>
    </row>
    <row r="30" spans="1:22" ht="15.95" customHeight="1">
      <c r="A30" s="873"/>
      <c r="B30" s="847"/>
      <c r="C30" s="848"/>
      <c r="D30" s="849"/>
      <c r="E30" s="847"/>
      <c r="F30" s="848"/>
      <c r="G30" s="848"/>
      <c r="H30" s="849"/>
      <c r="I30" s="859"/>
      <c r="J30" s="860"/>
      <c r="K30" s="860"/>
      <c r="L30" s="861"/>
      <c r="M30" s="859"/>
      <c r="N30" s="860"/>
      <c r="O30" s="860"/>
      <c r="P30" s="861"/>
      <c r="Q30" s="880"/>
      <c r="R30" s="881"/>
      <c r="S30" s="881"/>
      <c r="T30" s="881"/>
      <c r="U30" s="882"/>
      <c r="V30" s="815"/>
    </row>
    <row r="31" spans="1:22" ht="15.95" customHeight="1">
      <c r="A31" s="872" t="str">
        <f>+IF(B31="","",12)</f>
        <v/>
      </c>
      <c r="B31" s="874"/>
      <c r="C31" s="875"/>
      <c r="D31" s="876"/>
      <c r="E31" s="893"/>
      <c r="F31" s="894"/>
      <c r="G31" s="894"/>
      <c r="H31" s="895"/>
      <c r="I31" s="869"/>
      <c r="J31" s="870"/>
      <c r="K31" s="870"/>
      <c r="L31" s="871"/>
      <c r="M31" s="869"/>
      <c r="N31" s="870"/>
      <c r="O31" s="870"/>
      <c r="P31" s="871"/>
      <c r="Q31" s="877"/>
      <c r="R31" s="878"/>
      <c r="S31" s="878"/>
      <c r="T31" s="878"/>
      <c r="U31" s="879"/>
      <c r="V31" s="868"/>
    </row>
    <row r="32" spans="1:22" ht="15.95" customHeight="1">
      <c r="A32" s="873"/>
      <c r="B32" s="847"/>
      <c r="C32" s="848"/>
      <c r="D32" s="849"/>
      <c r="E32" s="847"/>
      <c r="F32" s="848"/>
      <c r="G32" s="848"/>
      <c r="H32" s="849"/>
      <c r="I32" s="859"/>
      <c r="J32" s="860"/>
      <c r="K32" s="860"/>
      <c r="L32" s="861"/>
      <c r="M32" s="859"/>
      <c r="N32" s="860"/>
      <c r="O32" s="860"/>
      <c r="P32" s="861"/>
      <c r="Q32" s="880"/>
      <c r="R32" s="881"/>
      <c r="S32" s="881"/>
      <c r="T32" s="881"/>
      <c r="U32" s="882"/>
      <c r="V32" s="815"/>
    </row>
    <row r="33" spans="1:22" ht="15.95" customHeight="1">
      <c r="A33" s="872" t="str">
        <f>+IF(B33="","",13)</f>
        <v/>
      </c>
      <c r="B33" s="874"/>
      <c r="C33" s="875"/>
      <c r="D33" s="876"/>
      <c r="E33" s="893"/>
      <c r="F33" s="894"/>
      <c r="G33" s="894"/>
      <c r="H33" s="895"/>
      <c r="I33" s="869"/>
      <c r="J33" s="870"/>
      <c r="K33" s="870"/>
      <c r="L33" s="871"/>
      <c r="M33" s="869"/>
      <c r="N33" s="870"/>
      <c r="O33" s="870"/>
      <c r="P33" s="871"/>
      <c r="Q33" s="877"/>
      <c r="R33" s="878"/>
      <c r="S33" s="878"/>
      <c r="T33" s="878"/>
      <c r="U33" s="879"/>
      <c r="V33" s="868"/>
    </row>
    <row r="34" spans="1:22" ht="15.95" customHeight="1">
      <c r="A34" s="873"/>
      <c r="B34" s="847"/>
      <c r="C34" s="848"/>
      <c r="D34" s="849"/>
      <c r="E34" s="847"/>
      <c r="F34" s="848"/>
      <c r="G34" s="848"/>
      <c r="H34" s="849"/>
      <c r="I34" s="859"/>
      <c r="J34" s="860"/>
      <c r="K34" s="860"/>
      <c r="L34" s="861"/>
      <c r="M34" s="859"/>
      <c r="N34" s="860"/>
      <c r="O34" s="860"/>
      <c r="P34" s="861"/>
      <c r="Q34" s="880"/>
      <c r="R34" s="881"/>
      <c r="S34" s="881"/>
      <c r="T34" s="881"/>
      <c r="U34" s="882"/>
      <c r="V34" s="815"/>
    </row>
    <row r="35" spans="1:22" ht="15.95" customHeight="1">
      <c r="A35" s="872" t="str">
        <f>+IF(B35="","",14)</f>
        <v/>
      </c>
      <c r="B35" s="874"/>
      <c r="C35" s="875"/>
      <c r="D35" s="876"/>
      <c r="E35" s="893"/>
      <c r="F35" s="894"/>
      <c r="G35" s="894"/>
      <c r="H35" s="895"/>
      <c r="I35" s="869"/>
      <c r="J35" s="870"/>
      <c r="K35" s="870"/>
      <c r="L35" s="871"/>
      <c r="M35" s="869"/>
      <c r="N35" s="870"/>
      <c r="O35" s="870"/>
      <c r="P35" s="871"/>
      <c r="Q35" s="877"/>
      <c r="R35" s="878"/>
      <c r="S35" s="878"/>
      <c r="T35" s="878"/>
      <c r="U35" s="879"/>
      <c r="V35" s="868"/>
    </row>
    <row r="36" spans="1:22" ht="15.95" customHeight="1">
      <c r="A36" s="873"/>
      <c r="B36" s="847"/>
      <c r="C36" s="848"/>
      <c r="D36" s="849"/>
      <c r="E36" s="847"/>
      <c r="F36" s="848"/>
      <c r="G36" s="848"/>
      <c r="H36" s="849"/>
      <c r="I36" s="859"/>
      <c r="J36" s="860"/>
      <c r="K36" s="860"/>
      <c r="L36" s="861"/>
      <c r="M36" s="859"/>
      <c r="N36" s="860"/>
      <c r="O36" s="860"/>
      <c r="P36" s="861"/>
      <c r="Q36" s="880"/>
      <c r="R36" s="881"/>
      <c r="S36" s="881"/>
      <c r="T36" s="881"/>
      <c r="U36" s="882"/>
      <c r="V36" s="815"/>
    </row>
    <row r="37" spans="1:22" ht="15.95" customHeight="1">
      <c r="A37" s="872" t="str">
        <f>+IF(B37="","",15)</f>
        <v/>
      </c>
      <c r="B37" s="874"/>
      <c r="C37" s="875"/>
      <c r="D37" s="876"/>
      <c r="E37" s="893"/>
      <c r="F37" s="894"/>
      <c r="G37" s="894"/>
      <c r="H37" s="895"/>
      <c r="I37" s="869"/>
      <c r="J37" s="870"/>
      <c r="K37" s="870"/>
      <c r="L37" s="871"/>
      <c r="M37" s="869"/>
      <c r="N37" s="870"/>
      <c r="O37" s="870"/>
      <c r="P37" s="871"/>
      <c r="Q37" s="877"/>
      <c r="R37" s="878"/>
      <c r="S37" s="878"/>
      <c r="T37" s="878"/>
      <c r="U37" s="879"/>
      <c r="V37" s="868"/>
    </row>
    <row r="38" spans="1:22" ht="15.95" customHeight="1">
      <c r="A38" s="873"/>
      <c r="B38" s="847"/>
      <c r="C38" s="848"/>
      <c r="D38" s="849"/>
      <c r="E38" s="847"/>
      <c r="F38" s="848"/>
      <c r="G38" s="848"/>
      <c r="H38" s="849"/>
      <c r="I38" s="859"/>
      <c r="J38" s="860"/>
      <c r="K38" s="860"/>
      <c r="L38" s="861"/>
      <c r="M38" s="859"/>
      <c r="N38" s="860"/>
      <c r="O38" s="860"/>
      <c r="P38" s="861"/>
      <c r="Q38" s="880"/>
      <c r="R38" s="881"/>
      <c r="S38" s="881"/>
      <c r="T38" s="881"/>
      <c r="U38" s="882"/>
      <c r="V38" s="815"/>
    </row>
    <row r="39" spans="1:22" ht="15.95" customHeight="1">
      <c r="A39" s="872" t="str">
        <f>+IF(B39="","",16)</f>
        <v/>
      </c>
      <c r="B39" s="874"/>
      <c r="C39" s="875"/>
      <c r="D39" s="876"/>
      <c r="E39" s="893"/>
      <c r="F39" s="894"/>
      <c r="G39" s="894"/>
      <c r="H39" s="895"/>
      <c r="I39" s="869"/>
      <c r="J39" s="870"/>
      <c r="K39" s="870"/>
      <c r="L39" s="871"/>
      <c r="M39" s="869"/>
      <c r="N39" s="870"/>
      <c r="O39" s="870"/>
      <c r="P39" s="871"/>
      <c r="Q39" s="877"/>
      <c r="R39" s="878"/>
      <c r="S39" s="878"/>
      <c r="T39" s="878"/>
      <c r="U39" s="879"/>
      <c r="V39" s="868"/>
    </row>
    <row r="40" spans="1:22" ht="15.95" customHeight="1">
      <c r="A40" s="873"/>
      <c r="B40" s="847"/>
      <c r="C40" s="848"/>
      <c r="D40" s="849"/>
      <c r="E40" s="847"/>
      <c r="F40" s="848"/>
      <c r="G40" s="848"/>
      <c r="H40" s="849"/>
      <c r="I40" s="859"/>
      <c r="J40" s="860"/>
      <c r="K40" s="860"/>
      <c r="L40" s="861"/>
      <c r="M40" s="859"/>
      <c r="N40" s="860"/>
      <c r="O40" s="860"/>
      <c r="P40" s="861"/>
      <c r="Q40" s="880"/>
      <c r="R40" s="881"/>
      <c r="S40" s="881"/>
      <c r="T40" s="881"/>
      <c r="U40" s="882"/>
      <c r="V40" s="815"/>
    </row>
    <row r="41" spans="1:22" ht="15.95" customHeight="1">
      <c r="A41" s="872" t="str">
        <f>+IF(B41="","",17)</f>
        <v/>
      </c>
      <c r="B41" s="874"/>
      <c r="C41" s="875"/>
      <c r="D41" s="876"/>
      <c r="E41" s="893"/>
      <c r="F41" s="894"/>
      <c r="G41" s="894"/>
      <c r="H41" s="895"/>
      <c r="I41" s="869"/>
      <c r="J41" s="870"/>
      <c r="K41" s="870"/>
      <c r="L41" s="871"/>
      <c r="M41" s="869"/>
      <c r="N41" s="870"/>
      <c r="O41" s="870"/>
      <c r="P41" s="871"/>
      <c r="Q41" s="877"/>
      <c r="R41" s="878"/>
      <c r="S41" s="878"/>
      <c r="T41" s="878"/>
      <c r="U41" s="879"/>
      <c r="V41" s="868"/>
    </row>
    <row r="42" spans="1:22" ht="15.95" customHeight="1">
      <c r="A42" s="873"/>
      <c r="B42" s="847"/>
      <c r="C42" s="848"/>
      <c r="D42" s="849"/>
      <c r="E42" s="847"/>
      <c r="F42" s="848"/>
      <c r="G42" s="848"/>
      <c r="H42" s="849"/>
      <c r="I42" s="859"/>
      <c r="J42" s="860"/>
      <c r="K42" s="860"/>
      <c r="L42" s="861"/>
      <c r="M42" s="859"/>
      <c r="N42" s="860"/>
      <c r="O42" s="860"/>
      <c r="P42" s="861"/>
      <c r="Q42" s="880"/>
      <c r="R42" s="881"/>
      <c r="S42" s="881"/>
      <c r="T42" s="881"/>
      <c r="U42" s="882"/>
      <c r="V42" s="815"/>
    </row>
    <row r="43" spans="1:22" ht="15.95" customHeight="1">
      <c r="A43" s="872" t="str">
        <f>+IF(B43="","",18)</f>
        <v/>
      </c>
      <c r="B43" s="874"/>
      <c r="C43" s="875"/>
      <c r="D43" s="876"/>
      <c r="E43" s="893"/>
      <c r="F43" s="894"/>
      <c r="G43" s="894"/>
      <c r="H43" s="895"/>
      <c r="I43" s="869"/>
      <c r="J43" s="870"/>
      <c r="K43" s="870"/>
      <c r="L43" s="871"/>
      <c r="M43" s="869"/>
      <c r="N43" s="870"/>
      <c r="O43" s="870"/>
      <c r="P43" s="871"/>
      <c r="Q43" s="877"/>
      <c r="R43" s="878"/>
      <c r="S43" s="878"/>
      <c r="T43" s="878"/>
      <c r="U43" s="879"/>
      <c r="V43" s="868"/>
    </row>
    <row r="44" spans="1:22" ht="15.95" customHeight="1">
      <c r="A44" s="873"/>
      <c r="B44" s="847"/>
      <c r="C44" s="848"/>
      <c r="D44" s="849"/>
      <c r="E44" s="847"/>
      <c r="F44" s="848"/>
      <c r="G44" s="848"/>
      <c r="H44" s="849"/>
      <c r="I44" s="859"/>
      <c r="J44" s="860"/>
      <c r="K44" s="860"/>
      <c r="L44" s="861"/>
      <c r="M44" s="859"/>
      <c r="N44" s="860"/>
      <c r="O44" s="860"/>
      <c r="P44" s="861"/>
      <c r="Q44" s="880"/>
      <c r="R44" s="881"/>
      <c r="S44" s="881"/>
      <c r="T44" s="881"/>
      <c r="U44" s="882"/>
      <c r="V44" s="815"/>
    </row>
    <row r="45" spans="1:22" ht="15.95" customHeight="1">
      <c r="A45" s="872" t="str">
        <f>+IF(B45="","",19)</f>
        <v/>
      </c>
      <c r="B45" s="874"/>
      <c r="C45" s="875"/>
      <c r="D45" s="876"/>
      <c r="E45" s="893"/>
      <c r="F45" s="894"/>
      <c r="G45" s="894"/>
      <c r="H45" s="895"/>
      <c r="I45" s="869"/>
      <c r="J45" s="870"/>
      <c r="K45" s="870"/>
      <c r="L45" s="871"/>
      <c r="M45" s="869"/>
      <c r="N45" s="870"/>
      <c r="O45" s="870"/>
      <c r="P45" s="871"/>
      <c r="Q45" s="877"/>
      <c r="R45" s="878"/>
      <c r="S45" s="878"/>
      <c r="T45" s="878"/>
      <c r="U45" s="879"/>
      <c r="V45" s="868"/>
    </row>
    <row r="46" spans="1:22" ht="15.95" customHeight="1">
      <c r="A46" s="873"/>
      <c r="B46" s="847"/>
      <c r="C46" s="848"/>
      <c r="D46" s="849"/>
      <c r="E46" s="847"/>
      <c r="F46" s="848"/>
      <c r="G46" s="848"/>
      <c r="H46" s="849"/>
      <c r="I46" s="859"/>
      <c r="J46" s="860"/>
      <c r="K46" s="860"/>
      <c r="L46" s="861"/>
      <c r="M46" s="859"/>
      <c r="N46" s="860"/>
      <c r="O46" s="860"/>
      <c r="P46" s="861"/>
      <c r="Q46" s="880"/>
      <c r="R46" s="881"/>
      <c r="S46" s="881"/>
      <c r="T46" s="881"/>
      <c r="U46" s="882"/>
      <c r="V46" s="815"/>
    </row>
    <row r="47" spans="1:22" ht="15.95" customHeight="1">
      <c r="A47" s="872" t="str">
        <f>+IF(B47="","",20)</f>
        <v/>
      </c>
      <c r="B47" s="874"/>
      <c r="C47" s="875"/>
      <c r="D47" s="876"/>
      <c r="E47" s="893"/>
      <c r="F47" s="894"/>
      <c r="G47" s="894"/>
      <c r="H47" s="895"/>
      <c r="I47" s="869"/>
      <c r="J47" s="870"/>
      <c r="K47" s="870"/>
      <c r="L47" s="871"/>
      <c r="M47" s="869"/>
      <c r="N47" s="870"/>
      <c r="O47" s="870"/>
      <c r="P47" s="871"/>
      <c r="Q47" s="877"/>
      <c r="R47" s="878"/>
      <c r="S47" s="878"/>
      <c r="T47" s="878"/>
      <c r="U47" s="879"/>
      <c r="V47" s="868"/>
    </row>
    <row r="48" spans="1:22" ht="15.95" customHeight="1" thickBot="1">
      <c r="A48" s="883"/>
      <c r="B48" s="884"/>
      <c r="C48" s="885"/>
      <c r="D48" s="886"/>
      <c r="E48" s="1184"/>
      <c r="F48" s="1185"/>
      <c r="G48" s="1185"/>
      <c r="H48" s="1186"/>
      <c r="I48" s="887"/>
      <c r="J48" s="888"/>
      <c r="K48" s="888"/>
      <c r="L48" s="889"/>
      <c r="M48" s="887"/>
      <c r="N48" s="888"/>
      <c r="O48" s="888"/>
      <c r="P48" s="889"/>
      <c r="Q48" s="880"/>
      <c r="R48" s="881"/>
      <c r="S48" s="881"/>
      <c r="T48" s="881"/>
      <c r="U48" s="882"/>
      <c r="V48" s="815"/>
    </row>
    <row r="49" spans="1:27" ht="30.75" customHeight="1" thickBot="1">
      <c r="A49" s="228"/>
      <c r="B49" s="229"/>
      <c r="C49" s="229"/>
      <c r="D49" s="229"/>
      <c r="E49" s="230"/>
      <c r="F49" s="230"/>
      <c r="G49" s="230"/>
      <c r="H49" s="230"/>
      <c r="I49" s="231"/>
      <c r="J49" s="231"/>
      <c r="K49" s="231"/>
      <c r="L49" s="232"/>
      <c r="M49" s="232"/>
      <c r="N49" s="232"/>
      <c r="O49" s="232"/>
      <c r="P49" s="232"/>
      <c r="Q49" s="890" t="s">
        <v>304</v>
      </c>
      <c r="R49" s="891"/>
      <c r="S49" s="891"/>
      <c r="T49" s="891"/>
      <c r="U49" s="891"/>
      <c r="V49" s="233">
        <f>COUNTA(B9:D48)-COUNTA(V9:V48)</f>
        <v>0</v>
      </c>
      <c r="AA49" s="216"/>
    </row>
    <row r="50" spans="1:27" ht="15.95" customHeight="1">
      <c r="B50" s="224"/>
      <c r="C50" s="221"/>
      <c r="D50" s="221"/>
      <c r="E50" s="222"/>
      <c r="F50" s="222"/>
      <c r="G50" s="222"/>
      <c r="H50" s="222"/>
      <c r="I50" s="223"/>
      <c r="J50" s="223"/>
      <c r="K50" s="223"/>
      <c r="L50" s="896" t="s">
        <v>305</v>
      </c>
      <c r="M50" s="896"/>
      <c r="N50" s="896"/>
      <c r="O50" s="896"/>
      <c r="P50" s="896"/>
      <c r="Q50" s="896"/>
      <c r="R50" s="896"/>
      <c r="S50" s="896"/>
      <c r="T50" s="896"/>
      <c r="U50" s="896"/>
      <c r="V50" s="896"/>
    </row>
    <row r="51" spans="1:27" ht="30.75" customHeight="1">
      <c r="B51" s="897"/>
      <c r="C51" s="897"/>
      <c r="D51" s="897"/>
      <c r="E51" s="897"/>
      <c r="F51" s="897"/>
      <c r="G51" s="897"/>
      <c r="H51" s="897"/>
      <c r="I51" s="897"/>
      <c r="J51" s="897"/>
      <c r="K51" s="897"/>
      <c r="L51" s="897"/>
      <c r="M51" s="897"/>
      <c r="N51" s="897"/>
      <c r="O51" s="897"/>
      <c r="P51" s="897"/>
      <c r="Q51" s="897"/>
      <c r="R51" s="897"/>
      <c r="S51" s="897"/>
      <c r="T51" s="897"/>
      <c r="U51" s="897"/>
      <c r="V51" s="897"/>
      <c r="W51" s="217"/>
      <c r="X51" s="217"/>
      <c r="AA51" s="216"/>
    </row>
    <row r="52" spans="1:27" ht="32.25" customHeight="1">
      <c r="B52" s="897"/>
      <c r="C52" s="897"/>
      <c r="D52" s="897"/>
      <c r="E52" s="897"/>
      <c r="F52" s="897"/>
      <c r="G52" s="897"/>
      <c r="H52" s="897"/>
      <c r="I52" s="897"/>
      <c r="J52" s="897"/>
      <c r="K52" s="897"/>
      <c r="L52" s="897"/>
      <c r="M52" s="897"/>
      <c r="N52" s="897"/>
      <c r="O52" s="897"/>
      <c r="P52" s="897"/>
      <c r="Q52" s="897"/>
      <c r="R52" s="897"/>
      <c r="S52" s="897"/>
      <c r="T52" s="897"/>
      <c r="U52" s="897"/>
      <c r="V52" s="897"/>
      <c r="W52" s="217"/>
      <c r="X52" s="217"/>
      <c r="AA52" s="216"/>
    </row>
    <row r="53" spans="1:27" ht="30.75" customHeight="1">
      <c r="B53" s="898"/>
      <c r="C53" s="898"/>
      <c r="D53" s="898"/>
      <c r="E53" s="898"/>
      <c r="F53" s="898"/>
      <c r="G53" s="898"/>
      <c r="H53" s="898"/>
      <c r="I53" s="898"/>
      <c r="J53" s="898"/>
      <c r="K53" s="898"/>
      <c r="L53" s="898"/>
      <c r="M53" s="898"/>
      <c r="N53" s="898"/>
      <c r="O53" s="898"/>
      <c r="P53" s="898"/>
      <c r="Q53" s="898"/>
      <c r="R53" s="898"/>
      <c r="S53" s="898"/>
      <c r="T53" s="898"/>
      <c r="U53" s="898"/>
      <c r="V53" s="898"/>
      <c r="W53" s="217"/>
      <c r="X53" s="217"/>
      <c r="AA53" s="216"/>
    </row>
    <row r="54" spans="1:27" ht="30.75" customHeight="1">
      <c r="B54" s="898"/>
      <c r="C54" s="898"/>
      <c r="D54" s="898"/>
      <c r="E54" s="898"/>
      <c r="F54" s="898"/>
      <c r="G54" s="898"/>
      <c r="H54" s="898"/>
      <c r="I54" s="898"/>
      <c r="J54" s="898"/>
      <c r="K54" s="898"/>
      <c r="L54" s="898"/>
      <c r="M54" s="898"/>
      <c r="N54" s="898"/>
      <c r="O54" s="898"/>
      <c r="P54" s="898"/>
      <c r="Q54" s="898"/>
      <c r="R54" s="898"/>
      <c r="S54" s="898"/>
      <c r="T54" s="898"/>
      <c r="U54" s="898"/>
      <c r="V54" s="898"/>
      <c r="W54" s="217"/>
      <c r="X54" s="217"/>
      <c r="AA54" s="216"/>
    </row>
    <row r="55" spans="1:27" ht="15.95" customHeight="1">
      <c r="B55" s="225"/>
      <c r="C55" s="226"/>
      <c r="W55" s="217"/>
      <c r="X55" s="217"/>
      <c r="AA55" s="216"/>
    </row>
    <row r="56" spans="1:27" ht="18.75" customHeight="1">
      <c r="B56" s="227"/>
    </row>
  </sheetData>
  <sheetProtection selectLockedCells="1"/>
  <mergeCells count="180">
    <mergeCell ref="V15:V16"/>
    <mergeCell ref="V17:V18"/>
    <mergeCell ref="V19:V20"/>
    <mergeCell ref="V21:V22"/>
    <mergeCell ref="V23:V24"/>
    <mergeCell ref="L50:V50"/>
    <mergeCell ref="B51:V51"/>
    <mergeCell ref="B54:V54"/>
    <mergeCell ref="B53:V53"/>
    <mergeCell ref="B52:V52"/>
    <mergeCell ref="B29:D30"/>
    <mergeCell ref="E29:H29"/>
    <mergeCell ref="I29:L30"/>
    <mergeCell ref="V31:V32"/>
    <mergeCell ref="E32:H32"/>
    <mergeCell ref="M37:P38"/>
    <mergeCell ref="I27:L28"/>
    <mergeCell ref="M27:P28"/>
    <mergeCell ref="Q27:U28"/>
    <mergeCell ref="B35:D36"/>
    <mergeCell ref="E35:H35"/>
    <mergeCell ref="I35:L36"/>
    <mergeCell ref="M35:P36"/>
    <mergeCell ref="E28:H28"/>
    <mergeCell ref="A15:A16"/>
    <mergeCell ref="A17:A18"/>
    <mergeCell ref="A19:A20"/>
    <mergeCell ref="A21:A22"/>
    <mergeCell ref="A23:A24"/>
    <mergeCell ref="A25:A26"/>
    <mergeCell ref="A27:A28"/>
    <mergeCell ref="B13:D14"/>
    <mergeCell ref="B15:D16"/>
    <mergeCell ref="B17:D18"/>
    <mergeCell ref="B19:D20"/>
    <mergeCell ref="B21:D22"/>
    <mergeCell ref="B23:D24"/>
    <mergeCell ref="B25:D26"/>
    <mergeCell ref="B27:D28"/>
    <mergeCell ref="V11:V12"/>
    <mergeCell ref="Q11:U12"/>
    <mergeCell ref="M11:P12"/>
    <mergeCell ref="I11:L12"/>
    <mergeCell ref="B11:D12"/>
    <mergeCell ref="A11:A12"/>
    <mergeCell ref="E12:H12"/>
    <mergeCell ref="A9:A10"/>
    <mergeCell ref="A13:A14"/>
    <mergeCell ref="V13:V14"/>
    <mergeCell ref="Q13:U14"/>
    <mergeCell ref="E11:H11"/>
    <mergeCell ref="A33:A34"/>
    <mergeCell ref="B33:D34"/>
    <mergeCell ref="E33:H33"/>
    <mergeCell ref="I33:L34"/>
    <mergeCell ref="M33:P34"/>
    <mergeCell ref="Q49:U49"/>
    <mergeCell ref="E26:H26"/>
    <mergeCell ref="I25:L26"/>
    <mergeCell ref="M25:P26"/>
    <mergeCell ref="E25:H25"/>
    <mergeCell ref="E27:H27"/>
    <mergeCell ref="Q25:U26"/>
    <mergeCell ref="Q45:U46"/>
    <mergeCell ref="E44:H44"/>
    <mergeCell ref="A29:A30"/>
    <mergeCell ref="M29:P30"/>
    <mergeCell ref="Q29:U30"/>
    <mergeCell ref="E30:H30"/>
    <mergeCell ref="A31:A32"/>
    <mergeCell ref="B31:D32"/>
    <mergeCell ref="E31:H31"/>
    <mergeCell ref="I31:L32"/>
    <mergeCell ref="M31:P32"/>
    <mergeCell ref="Q31:U32"/>
    <mergeCell ref="V35:V36"/>
    <mergeCell ref="E23:H23"/>
    <mergeCell ref="M23:P24"/>
    <mergeCell ref="Q23:U24"/>
    <mergeCell ref="Q33:U34"/>
    <mergeCell ref="E22:H22"/>
    <mergeCell ref="I21:L22"/>
    <mergeCell ref="M21:P22"/>
    <mergeCell ref="E24:H24"/>
    <mergeCell ref="I23:L24"/>
    <mergeCell ref="V29:V30"/>
    <mergeCell ref="V25:V26"/>
    <mergeCell ref="V27:V28"/>
    <mergeCell ref="E34:H34"/>
    <mergeCell ref="V41:V42"/>
    <mergeCell ref="E17:H17"/>
    <mergeCell ref="I19:L20"/>
    <mergeCell ref="E42:H42"/>
    <mergeCell ref="E18:H18"/>
    <mergeCell ref="I17:L18"/>
    <mergeCell ref="M17:P18"/>
    <mergeCell ref="Q17:U18"/>
    <mergeCell ref="Q39:U40"/>
    <mergeCell ref="M19:P20"/>
    <mergeCell ref="Q19:U20"/>
    <mergeCell ref="Q37:U38"/>
    <mergeCell ref="V33:V34"/>
    <mergeCell ref="V39:V40"/>
    <mergeCell ref="V37:V38"/>
    <mergeCell ref="Q21:U22"/>
    <mergeCell ref="Q35:U36"/>
    <mergeCell ref="E19:H19"/>
    <mergeCell ref="E39:H39"/>
    <mergeCell ref="I39:L40"/>
    <mergeCell ref="M39:P40"/>
    <mergeCell ref="E40:H40"/>
    <mergeCell ref="E20:H20"/>
    <mergeCell ref="E38:H38"/>
    <mergeCell ref="A35:A36"/>
    <mergeCell ref="Q43:U44"/>
    <mergeCell ref="A41:A42"/>
    <mergeCell ref="B41:D42"/>
    <mergeCell ref="E41:H41"/>
    <mergeCell ref="I41:L42"/>
    <mergeCell ref="M41:P42"/>
    <mergeCell ref="A43:A44"/>
    <mergeCell ref="B43:D44"/>
    <mergeCell ref="E43:H43"/>
    <mergeCell ref="I43:L44"/>
    <mergeCell ref="M43:P44"/>
    <mergeCell ref="E36:H36"/>
    <mergeCell ref="A47:A48"/>
    <mergeCell ref="B47:D48"/>
    <mergeCell ref="E47:H47"/>
    <mergeCell ref="I47:L48"/>
    <mergeCell ref="M47:P48"/>
    <mergeCell ref="Q47:U48"/>
    <mergeCell ref="V47:V48"/>
    <mergeCell ref="E48:H48"/>
    <mergeCell ref="E46:H46"/>
    <mergeCell ref="V43:V44"/>
    <mergeCell ref="E15:H15"/>
    <mergeCell ref="E13:H13"/>
    <mergeCell ref="E16:H16"/>
    <mergeCell ref="I15:L16"/>
    <mergeCell ref="A45:A46"/>
    <mergeCell ref="B45:D46"/>
    <mergeCell ref="E45:H45"/>
    <mergeCell ref="I45:L46"/>
    <mergeCell ref="M45:P46"/>
    <mergeCell ref="E14:H14"/>
    <mergeCell ref="I13:L14"/>
    <mergeCell ref="M13:P14"/>
    <mergeCell ref="V45:V46"/>
    <mergeCell ref="A37:A38"/>
    <mergeCell ref="B37:D38"/>
    <mergeCell ref="E37:H37"/>
    <mergeCell ref="I37:L38"/>
    <mergeCell ref="M15:P16"/>
    <mergeCell ref="Q15:U16"/>
    <mergeCell ref="Q41:U42"/>
    <mergeCell ref="A39:A40"/>
    <mergeCell ref="B39:D40"/>
    <mergeCell ref="E21:H21"/>
    <mergeCell ref="A7:A8"/>
    <mergeCell ref="B7:D8"/>
    <mergeCell ref="I7:L8"/>
    <mergeCell ref="M7:P8"/>
    <mergeCell ref="E7:H7"/>
    <mergeCell ref="E8:H8"/>
    <mergeCell ref="E10:H10"/>
    <mergeCell ref="Q9:U10"/>
    <mergeCell ref="M9:P10"/>
    <mergeCell ref="I9:L10"/>
    <mergeCell ref="B9:D10"/>
    <mergeCell ref="Q7:U8"/>
    <mergeCell ref="V7:V8"/>
    <mergeCell ref="E9:H9"/>
    <mergeCell ref="V9:V10"/>
    <mergeCell ref="T1:V1"/>
    <mergeCell ref="B5:V5"/>
    <mergeCell ref="P3:V3"/>
    <mergeCell ref="L3:O3"/>
    <mergeCell ref="G3:J3"/>
    <mergeCell ref="D3:F3"/>
  </mergeCells>
  <phoneticPr fontId="2"/>
  <conditionalFormatting sqref="B9 E9:I9 M9 Q9 V9 E10:H10 B11 E11:I11 M11 Q11 V11 B13 I13 M13 Q13 V13 B15 I15 M15 Q15 V15 B17 I17 M17 Q17 V17 B19 I19 M19 Q19 V19 B21 I21 M21 Q21 V21 B23 I23 M23 Q23 V23 B25 I25 M25 Q25 V25 B27 I27 M27 Q27 V27">
    <cfRule type="notContainsBlanks" dxfId="40" priority="6" stopIfTrue="1">
      <formula>LEN(TRIM(B9))&gt;0</formula>
    </cfRule>
  </conditionalFormatting>
  <conditionalFormatting sqref="B29 I29 M29 Q29 V29 B31 I31 M31 Q31 V31 B33 I33 M33 Q33 V33 B35 I35 M35 Q35 V35 B37 I37 M37 Q37 V37 B39 I39 M39 Q39 V39">
    <cfRule type="notContainsBlanks" dxfId="39" priority="4" stopIfTrue="1">
      <formula>LEN(TRIM(B29))&gt;0</formula>
    </cfRule>
  </conditionalFormatting>
  <conditionalFormatting sqref="B41 I41 M41 Q41 V41 B43 I43 M43 Q43 V43 B45 I45 M45 Q45 V45 B47 I47 M47 Q47 V47 E12:H48">
    <cfRule type="notContainsBlanks" dxfId="38" priority="3" stopIfTrue="1">
      <formula>LEN(TRIM(B12))&gt;0</formula>
    </cfRule>
  </conditionalFormatting>
  <conditionalFormatting sqref="V49">
    <cfRule type="notContainsBlanks" dxfId="37" priority="2" stopIfTrue="1">
      <formula>LEN(TRIM(V49))&gt;0</formula>
    </cfRule>
  </conditionalFormatting>
  <conditionalFormatting sqref="B9:D10 Q9:U10">
    <cfRule type="containsBlanks" dxfId="36" priority="1">
      <formula>LEN(TRIM(B9))=0</formula>
    </cfRule>
  </conditionalFormatting>
  <dataValidations count="3">
    <dataValidation type="list" allowBlank="1" showInputMessage="1" showErrorMessage="1" sqref="B11 B9 B13 B15 B17 B19 B21 B23 B25 B27 B29 B31 B33 B35 B37 B39 B41 B43 B45 B47" xr:uid="{00000000-0002-0000-0600-000000000000}">
      <formula1>$Y$9:$Y$16</formula1>
    </dataValidation>
    <dataValidation type="list" allowBlank="1" showInputMessage="1" showErrorMessage="1" sqref="V11 V9 V13 V15 V17 V19 V21 V23 V25 V27 V29 V31 V33 V35 V37 V39 V41 V43 V45 V47" xr:uid="{00000000-0002-0000-0600-000001000000}">
      <formula1>$AA$13:$AA$14</formula1>
    </dataValidation>
    <dataValidation imeMode="fullKatakana" allowBlank="1" showInputMessage="1" showErrorMessage="1" sqref="E9:H9 E11:H11 E13:H13 E15:H15 E17:H17 E19:H19 E21:H21 E23:H23 E25:H25 E27:H27 E29:H29 E31:H31 E33:H33 E35:H35 E37:H37 E39:H39 E41:H41 E43:H43 E45:H45 E47:H47" xr:uid="{00000000-0002-0000-0600-000002000000}"/>
  </dataValidations>
  <printOptions horizontalCentered="1" verticalCentered="1"/>
  <pageMargins left="0.59055118110236227" right="0.39370078740157483" top="0.59055118110236227" bottom="0.59055118110236227" header="0.51181102362204722" footer="0.51181102362204722"/>
  <pageSetup paperSize="9" fitToHeight="0" orientation="portrait" r:id="rId1"/>
  <headerFooter alignWithMargins="0"/>
  <rowBreaks count="1" manualBreakCount="1">
    <brk id="49" max="2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BC41"/>
  <sheetViews>
    <sheetView showZeros="0" view="pageBreakPreview" zoomScaleNormal="100" zoomScaleSheetLayoutView="100" workbookViewId="0"/>
  </sheetViews>
  <sheetFormatPr defaultRowHeight="13.5"/>
  <cols>
    <col min="1" max="20" width="2.625" style="235" customWidth="1"/>
    <col min="21" max="22" width="2.625" style="236" customWidth="1"/>
    <col min="23" max="27" width="2.625" style="235" customWidth="1"/>
    <col min="28" max="54" width="2.625" style="234" customWidth="1"/>
    <col min="55" max="16384" width="9" style="234"/>
  </cols>
  <sheetData>
    <row r="1" spans="1:55">
      <c r="A1" s="284" t="s">
        <v>1031</v>
      </c>
      <c r="AR1" s="232"/>
      <c r="AS1" s="232"/>
      <c r="AT1" s="232"/>
      <c r="AU1" s="906" t="s">
        <v>306</v>
      </c>
      <c r="AV1" s="906"/>
      <c r="AW1" s="906"/>
      <c r="AX1" s="906"/>
      <c r="AY1" s="906"/>
      <c r="AZ1" s="906"/>
      <c r="BA1" s="906"/>
      <c r="BB1" s="906"/>
    </row>
    <row r="2" spans="1:55" s="128" customFormat="1" ht="12">
      <c r="G2" s="237"/>
      <c r="H2" s="237"/>
      <c r="I2" s="237"/>
      <c r="J2" s="237"/>
      <c r="K2" s="237"/>
      <c r="U2" s="237"/>
      <c r="V2" s="237"/>
    </row>
    <row r="3" spans="1:55" s="128" customFormat="1" ht="21.75" customHeight="1">
      <c r="H3" s="907" t="s">
        <v>307</v>
      </c>
      <c r="I3" s="907"/>
      <c r="J3" s="907"/>
      <c r="K3" s="907"/>
      <c r="L3" s="908">
        <f>'2-様式1'!AG29</f>
        <v>0</v>
      </c>
      <c r="M3" s="908"/>
      <c r="N3" s="908"/>
      <c r="O3" s="908"/>
      <c r="P3" s="908"/>
      <c r="Q3" s="238"/>
      <c r="R3" s="238"/>
      <c r="S3" s="238"/>
      <c r="T3" s="238"/>
      <c r="U3" s="238"/>
      <c r="V3" s="238"/>
      <c r="W3" s="238"/>
      <c r="X3" s="238"/>
      <c r="Y3" s="238"/>
      <c r="Z3" s="238"/>
      <c r="AA3" s="238"/>
      <c r="AB3" s="238"/>
      <c r="AC3" s="238"/>
      <c r="AD3" s="238"/>
      <c r="AE3" s="238"/>
      <c r="AF3" s="238"/>
      <c r="AG3" s="238"/>
      <c r="AH3" s="238"/>
      <c r="AI3" s="238"/>
      <c r="AJ3" s="238"/>
      <c r="AK3" s="909" t="s">
        <v>308</v>
      </c>
      <c r="AL3" s="909"/>
      <c r="AM3" s="909"/>
      <c r="AN3" s="909"/>
      <c r="AO3" s="909"/>
      <c r="AP3" s="909"/>
      <c r="AQ3" s="910" t="str">
        <f>IF('2-様式1'!J99&lt;&gt;"",'2-様式1'!J99,'2-様式1'!J22&amp;"")</f>
        <v/>
      </c>
      <c r="AR3" s="911"/>
      <c r="AS3" s="911"/>
      <c r="AT3" s="911"/>
      <c r="AU3" s="911"/>
      <c r="AV3" s="911"/>
      <c r="AW3" s="911"/>
      <c r="AX3" s="911"/>
      <c r="AY3" s="911"/>
      <c r="AZ3" s="911"/>
      <c r="BA3" s="912"/>
    </row>
    <row r="4" spans="1:55" s="114" customFormat="1" ht="11.25" customHeight="1">
      <c r="A4" s="128"/>
      <c r="B4" s="128"/>
      <c r="C4" s="128"/>
      <c r="D4" s="128"/>
      <c r="E4" s="128"/>
      <c r="F4" s="128"/>
      <c r="G4" s="128"/>
      <c r="H4" s="128"/>
      <c r="I4" s="128"/>
      <c r="J4" s="128"/>
      <c r="K4" s="128"/>
      <c r="L4" s="128"/>
      <c r="M4" s="128"/>
      <c r="N4" s="128"/>
      <c r="O4" s="128"/>
      <c r="P4" s="128"/>
      <c r="Q4" s="128"/>
      <c r="R4" s="128"/>
      <c r="S4" s="128"/>
      <c r="T4" s="128"/>
      <c r="U4" s="237"/>
      <c r="V4" s="237"/>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239"/>
    </row>
    <row r="5" spans="1:55" ht="15" customHeight="1">
      <c r="A5" s="913" t="s">
        <v>309</v>
      </c>
      <c r="B5" s="913"/>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row>
    <row r="6" spans="1:55" ht="15" customHeight="1">
      <c r="A6" s="913"/>
      <c r="B6" s="913"/>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c r="AZ6" s="913"/>
      <c r="BA6" s="913"/>
      <c r="BB6" s="913"/>
    </row>
    <row r="7" spans="1:55" ht="15" customHeight="1">
      <c r="P7" s="926"/>
      <c r="Q7" s="926"/>
      <c r="S7" s="926"/>
      <c r="T7" s="926"/>
      <c r="U7" s="240"/>
      <c r="V7" s="240"/>
      <c r="X7" s="926"/>
      <c r="Y7" s="926"/>
      <c r="AO7" s="235" t="s">
        <v>953</v>
      </c>
      <c r="AQ7" s="915"/>
      <c r="AR7" s="915"/>
      <c r="AS7" s="241" t="s">
        <v>1</v>
      </c>
      <c r="AT7" s="915"/>
      <c r="AU7" s="915"/>
      <c r="AV7" s="234" t="s">
        <v>409</v>
      </c>
      <c r="AW7" s="915"/>
      <c r="AX7" s="915"/>
      <c r="AY7" s="234" t="s">
        <v>408</v>
      </c>
      <c r="AZ7" s="914" t="s">
        <v>407</v>
      </c>
      <c r="BA7" s="914"/>
    </row>
    <row r="8" spans="1:55" ht="15" customHeight="1" thickBot="1"/>
    <row r="9" spans="1:55" ht="15" customHeight="1">
      <c r="A9" s="916" t="s">
        <v>310</v>
      </c>
      <c r="B9" s="917"/>
      <c r="C9" s="917"/>
      <c r="D9" s="917"/>
      <c r="E9" s="917"/>
      <c r="F9" s="918"/>
      <c r="G9" s="922" t="s">
        <v>311</v>
      </c>
      <c r="H9" s="917"/>
      <c r="I9" s="917"/>
      <c r="J9" s="917"/>
      <c r="K9" s="917"/>
      <c r="L9" s="922" t="s">
        <v>312</v>
      </c>
      <c r="M9" s="917"/>
      <c r="N9" s="917"/>
      <c r="O9" s="917"/>
      <c r="P9" s="917"/>
      <c r="Q9" s="918"/>
      <c r="R9" s="922" t="s">
        <v>313</v>
      </c>
      <c r="S9" s="917"/>
      <c r="T9" s="918"/>
      <c r="U9" s="899" t="s">
        <v>314</v>
      </c>
      <c r="V9" s="900"/>
      <c r="W9" s="922" t="s">
        <v>315</v>
      </c>
      <c r="X9" s="917"/>
      <c r="Y9" s="917"/>
      <c r="Z9" s="917"/>
      <c r="AA9" s="924"/>
      <c r="AB9" s="916" t="s">
        <v>310</v>
      </c>
      <c r="AC9" s="917"/>
      <c r="AD9" s="917"/>
      <c r="AE9" s="917"/>
      <c r="AF9" s="917"/>
      <c r="AG9" s="918"/>
      <c r="AH9" s="922" t="s">
        <v>311</v>
      </c>
      <c r="AI9" s="917"/>
      <c r="AJ9" s="917"/>
      <c r="AK9" s="917"/>
      <c r="AL9" s="918"/>
      <c r="AM9" s="922" t="s">
        <v>312</v>
      </c>
      <c r="AN9" s="917"/>
      <c r="AO9" s="917"/>
      <c r="AP9" s="917"/>
      <c r="AQ9" s="917"/>
      <c r="AR9" s="918"/>
      <c r="AS9" s="922" t="s">
        <v>313</v>
      </c>
      <c r="AT9" s="917"/>
      <c r="AU9" s="918"/>
      <c r="AV9" s="899" t="s">
        <v>314</v>
      </c>
      <c r="AW9" s="900"/>
      <c r="AX9" s="922" t="s">
        <v>315</v>
      </c>
      <c r="AY9" s="917"/>
      <c r="AZ9" s="917"/>
      <c r="BA9" s="917"/>
      <c r="BB9" s="924"/>
    </row>
    <row r="10" spans="1:55" ht="15" customHeight="1" thickBot="1">
      <c r="A10" s="919"/>
      <c r="B10" s="920"/>
      <c r="C10" s="920"/>
      <c r="D10" s="920"/>
      <c r="E10" s="920"/>
      <c r="F10" s="921"/>
      <c r="G10" s="923"/>
      <c r="H10" s="920"/>
      <c r="I10" s="920"/>
      <c r="J10" s="920"/>
      <c r="K10" s="920"/>
      <c r="L10" s="923"/>
      <c r="M10" s="920"/>
      <c r="N10" s="920"/>
      <c r="O10" s="920"/>
      <c r="P10" s="920"/>
      <c r="Q10" s="921"/>
      <c r="R10" s="923"/>
      <c r="S10" s="920"/>
      <c r="T10" s="921"/>
      <c r="U10" s="901"/>
      <c r="V10" s="902"/>
      <c r="W10" s="923"/>
      <c r="X10" s="920"/>
      <c r="Y10" s="920"/>
      <c r="Z10" s="920"/>
      <c r="AA10" s="925"/>
      <c r="AB10" s="919"/>
      <c r="AC10" s="920"/>
      <c r="AD10" s="920"/>
      <c r="AE10" s="920"/>
      <c r="AF10" s="920"/>
      <c r="AG10" s="921"/>
      <c r="AH10" s="923"/>
      <c r="AI10" s="920"/>
      <c r="AJ10" s="920"/>
      <c r="AK10" s="920"/>
      <c r="AL10" s="921"/>
      <c r="AM10" s="923"/>
      <c r="AN10" s="920"/>
      <c r="AO10" s="920"/>
      <c r="AP10" s="920"/>
      <c r="AQ10" s="920"/>
      <c r="AR10" s="921"/>
      <c r="AS10" s="923"/>
      <c r="AT10" s="920"/>
      <c r="AU10" s="921"/>
      <c r="AV10" s="901"/>
      <c r="AW10" s="902"/>
      <c r="AX10" s="923"/>
      <c r="AY10" s="920"/>
      <c r="AZ10" s="920"/>
      <c r="BA10" s="920"/>
      <c r="BB10" s="925"/>
    </row>
    <row r="11" spans="1:55" ht="15" customHeight="1">
      <c r="A11" s="933" t="s">
        <v>316</v>
      </c>
      <c r="B11" s="934"/>
      <c r="C11" s="934"/>
      <c r="D11" s="934"/>
      <c r="E11" s="934"/>
      <c r="F11" s="935"/>
      <c r="G11" s="936"/>
      <c r="H11" s="934"/>
      <c r="I11" s="934"/>
      <c r="J11" s="934"/>
      <c r="K11" s="934"/>
      <c r="L11" s="936" t="s">
        <v>317</v>
      </c>
      <c r="M11" s="934"/>
      <c r="N11" s="934"/>
      <c r="O11" s="934"/>
      <c r="P11" s="934"/>
      <c r="Q11" s="935"/>
      <c r="R11" s="936" t="s">
        <v>318</v>
      </c>
      <c r="S11" s="934"/>
      <c r="T11" s="935"/>
      <c r="U11" s="937">
        <v>1</v>
      </c>
      <c r="V11" s="938"/>
      <c r="W11" s="903"/>
      <c r="X11" s="904"/>
      <c r="Y11" s="904"/>
      <c r="Z11" s="904"/>
      <c r="AA11" s="905"/>
      <c r="AB11" s="927"/>
      <c r="AC11" s="904"/>
      <c r="AD11" s="904"/>
      <c r="AE11" s="904"/>
      <c r="AF11" s="904"/>
      <c r="AG11" s="928"/>
      <c r="AH11" s="903"/>
      <c r="AI11" s="904"/>
      <c r="AJ11" s="904"/>
      <c r="AK11" s="904"/>
      <c r="AL11" s="928"/>
      <c r="AM11" s="903"/>
      <c r="AN11" s="904"/>
      <c r="AO11" s="904"/>
      <c r="AP11" s="904"/>
      <c r="AQ11" s="904"/>
      <c r="AR11" s="928"/>
      <c r="AS11" s="903"/>
      <c r="AT11" s="904"/>
      <c r="AU11" s="928"/>
      <c r="AV11" s="931"/>
      <c r="AW11" s="932"/>
      <c r="AX11" s="903"/>
      <c r="AY11" s="904"/>
      <c r="AZ11" s="904"/>
      <c r="BA11" s="904"/>
      <c r="BB11" s="905"/>
    </row>
    <row r="12" spans="1:55" ht="15" customHeight="1">
      <c r="A12" s="927"/>
      <c r="B12" s="904"/>
      <c r="C12" s="904"/>
      <c r="D12" s="904"/>
      <c r="E12" s="904"/>
      <c r="F12" s="928"/>
      <c r="G12" s="903"/>
      <c r="H12" s="904"/>
      <c r="I12" s="904"/>
      <c r="J12" s="904"/>
      <c r="K12" s="904"/>
      <c r="L12" s="903"/>
      <c r="M12" s="904"/>
      <c r="N12" s="904"/>
      <c r="O12" s="904"/>
      <c r="P12" s="904"/>
      <c r="Q12" s="928"/>
      <c r="R12" s="903"/>
      <c r="S12" s="904"/>
      <c r="T12" s="928"/>
      <c r="U12" s="929"/>
      <c r="V12" s="930"/>
      <c r="W12" s="903"/>
      <c r="X12" s="904"/>
      <c r="Y12" s="904"/>
      <c r="Z12" s="904"/>
      <c r="AA12" s="905"/>
      <c r="AB12" s="927"/>
      <c r="AC12" s="904"/>
      <c r="AD12" s="904"/>
      <c r="AE12" s="904"/>
      <c r="AF12" s="904"/>
      <c r="AG12" s="928"/>
      <c r="AH12" s="903"/>
      <c r="AI12" s="904"/>
      <c r="AJ12" s="904"/>
      <c r="AK12" s="904"/>
      <c r="AL12" s="928"/>
      <c r="AM12" s="903"/>
      <c r="AN12" s="904"/>
      <c r="AO12" s="904"/>
      <c r="AP12" s="904"/>
      <c r="AQ12" s="904"/>
      <c r="AR12" s="928"/>
      <c r="AS12" s="903"/>
      <c r="AT12" s="904"/>
      <c r="AU12" s="928"/>
      <c r="AV12" s="929"/>
      <c r="AW12" s="930"/>
      <c r="AX12" s="903"/>
      <c r="AY12" s="904"/>
      <c r="AZ12" s="904"/>
      <c r="BA12" s="904"/>
      <c r="BB12" s="905"/>
    </row>
    <row r="13" spans="1:55" ht="15" customHeight="1">
      <c r="A13" s="933" t="s">
        <v>319</v>
      </c>
      <c r="B13" s="934"/>
      <c r="C13" s="934"/>
      <c r="D13" s="934"/>
      <c r="E13" s="934"/>
      <c r="F13" s="935"/>
      <c r="G13" s="936"/>
      <c r="H13" s="934"/>
      <c r="I13" s="934"/>
      <c r="J13" s="934"/>
      <c r="K13" s="934"/>
      <c r="L13" s="936" t="s">
        <v>320</v>
      </c>
      <c r="M13" s="934"/>
      <c r="N13" s="934"/>
      <c r="O13" s="934"/>
      <c r="P13" s="934"/>
      <c r="Q13" s="935"/>
      <c r="R13" s="936" t="s">
        <v>318</v>
      </c>
      <c r="S13" s="934"/>
      <c r="T13" s="935"/>
      <c r="U13" s="929" t="s">
        <v>321</v>
      </c>
      <c r="V13" s="930"/>
      <c r="W13" s="903"/>
      <c r="X13" s="904"/>
      <c r="Y13" s="904"/>
      <c r="Z13" s="904"/>
      <c r="AA13" s="905"/>
      <c r="AB13" s="927"/>
      <c r="AC13" s="904"/>
      <c r="AD13" s="904"/>
      <c r="AE13" s="904"/>
      <c r="AF13" s="904"/>
      <c r="AG13" s="928"/>
      <c r="AH13" s="903"/>
      <c r="AI13" s="904"/>
      <c r="AJ13" s="904"/>
      <c r="AK13" s="904"/>
      <c r="AL13" s="928"/>
      <c r="AM13" s="903"/>
      <c r="AN13" s="904"/>
      <c r="AO13" s="904"/>
      <c r="AP13" s="904"/>
      <c r="AQ13" s="904"/>
      <c r="AR13" s="928"/>
      <c r="AS13" s="903"/>
      <c r="AT13" s="904"/>
      <c r="AU13" s="928"/>
      <c r="AV13" s="929"/>
      <c r="AW13" s="930"/>
      <c r="AX13" s="903"/>
      <c r="AY13" s="904"/>
      <c r="AZ13" s="904"/>
      <c r="BA13" s="904"/>
      <c r="BB13" s="905"/>
    </row>
    <row r="14" spans="1:55" ht="15" customHeight="1">
      <c r="A14" s="927"/>
      <c r="B14" s="904"/>
      <c r="C14" s="904"/>
      <c r="D14" s="904"/>
      <c r="E14" s="904"/>
      <c r="F14" s="928"/>
      <c r="G14" s="903"/>
      <c r="H14" s="904"/>
      <c r="I14" s="904"/>
      <c r="J14" s="904"/>
      <c r="K14" s="904"/>
      <c r="L14" s="903"/>
      <c r="M14" s="904"/>
      <c r="N14" s="904"/>
      <c r="O14" s="904"/>
      <c r="P14" s="904"/>
      <c r="Q14" s="928"/>
      <c r="R14" s="903"/>
      <c r="S14" s="904"/>
      <c r="T14" s="928"/>
      <c r="U14" s="929"/>
      <c r="V14" s="930"/>
      <c r="W14" s="903"/>
      <c r="X14" s="904"/>
      <c r="Y14" s="904"/>
      <c r="Z14" s="904"/>
      <c r="AA14" s="905"/>
      <c r="AB14" s="927"/>
      <c r="AC14" s="904"/>
      <c r="AD14" s="904"/>
      <c r="AE14" s="904"/>
      <c r="AF14" s="904"/>
      <c r="AG14" s="928"/>
      <c r="AH14" s="903"/>
      <c r="AI14" s="904"/>
      <c r="AJ14" s="904"/>
      <c r="AK14" s="904"/>
      <c r="AL14" s="928"/>
      <c r="AM14" s="903"/>
      <c r="AN14" s="904"/>
      <c r="AO14" s="904"/>
      <c r="AP14" s="904"/>
      <c r="AQ14" s="904"/>
      <c r="AR14" s="928"/>
      <c r="AS14" s="903"/>
      <c r="AT14" s="904"/>
      <c r="AU14" s="928"/>
      <c r="AV14" s="929"/>
      <c r="AW14" s="930"/>
      <c r="AX14" s="903"/>
      <c r="AY14" s="904"/>
      <c r="AZ14" s="904"/>
      <c r="BA14" s="904"/>
      <c r="BB14" s="905"/>
    </row>
    <row r="15" spans="1:55" ht="15" customHeight="1">
      <c r="A15" s="939" t="s">
        <v>322</v>
      </c>
      <c r="B15" s="940"/>
      <c r="C15" s="940"/>
      <c r="D15" s="940"/>
      <c r="E15" s="940"/>
      <c r="F15" s="941"/>
      <c r="G15" s="942"/>
      <c r="H15" s="940"/>
      <c r="I15" s="940"/>
      <c r="J15" s="940"/>
      <c r="K15" s="941"/>
      <c r="L15" s="942" t="s">
        <v>323</v>
      </c>
      <c r="M15" s="940"/>
      <c r="N15" s="940"/>
      <c r="O15" s="940"/>
      <c r="P15" s="940"/>
      <c r="Q15" s="941"/>
      <c r="R15" s="942" t="s">
        <v>324</v>
      </c>
      <c r="S15" s="940"/>
      <c r="T15" s="941"/>
      <c r="U15" s="943">
        <v>2</v>
      </c>
      <c r="V15" s="944"/>
      <c r="W15" s="903"/>
      <c r="X15" s="904"/>
      <c r="Y15" s="904"/>
      <c r="Z15" s="904"/>
      <c r="AA15" s="905"/>
      <c r="AB15" s="927"/>
      <c r="AC15" s="904"/>
      <c r="AD15" s="904"/>
      <c r="AE15" s="904"/>
      <c r="AF15" s="904"/>
      <c r="AG15" s="928"/>
      <c r="AH15" s="903"/>
      <c r="AI15" s="904"/>
      <c r="AJ15" s="904"/>
      <c r="AK15" s="904"/>
      <c r="AL15" s="928"/>
      <c r="AM15" s="903"/>
      <c r="AN15" s="904"/>
      <c r="AO15" s="904"/>
      <c r="AP15" s="904"/>
      <c r="AQ15" s="904"/>
      <c r="AR15" s="928"/>
      <c r="AS15" s="903"/>
      <c r="AT15" s="904"/>
      <c r="AU15" s="928"/>
      <c r="AV15" s="929"/>
      <c r="AW15" s="930"/>
      <c r="AX15" s="903"/>
      <c r="AY15" s="904"/>
      <c r="AZ15" s="904"/>
      <c r="BA15" s="904"/>
      <c r="BB15" s="905"/>
    </row>
    <row r="16" spans="1:55" ht="15" customHeight="1">
      <c r="A16" s="945"/>
      <c r="B16" s="946"/>
      <c r="C16" s="946"/>
      <c r="D16" s="946"/>
      <c r="E16" s="946"/>
      <c r="F16" s="947"/>
      <c r="G16" s="948"/>
      <c r="H16" s="946"/>
      <c r="I16" s="946"/>
      <c r="J16" s="946"/>
      <c r="K16" s="947"/>
      <c r="L16" s="948"/>
      <c r="M16" s="946"/>
      <c r="N16" s="946"/>
      <c r="O16" s="946"/>
      <c r="P16" s="946"/>
      <c r="Q16" s="947"/>
      <c r="R16" s="948"/>
      <c r="S16" s="946"/>
      <c r="T16" s="947"/>
      <c r="U16" s="929"/>
      <c r="V16" s="930"/>
      <c r="W16" s="903"/>
      <c r="X16" s="904"/>
      <c r="Y16" s="904"/>
      <c r="Z16" s="904"/>
      <c r="AA16" s="905"/>
      <c r="AB16" s="927"/>
      <c r="AC16" s="904"/>
      <c r="AD16" s="904"/>
      <c r="AE16" s="904"/>
      <c r="AF16" s="904"/>
      <c r="AG16" s="928"/>
      <c r="AH16" s="903"/>
      <c r="AI16" s="904"/>
      <c r="AJ16" s="904"/>
      <c r="AK16" s="904"/>
      <c r="AL16" s="928"/>
      <c r="AM16" s="903"/>
      <c r="AN16" s="904"/>
      <c r="AO16" s="904"/>
      <c r="AP16" s="904"/>
      <c r="AQ16" s="904"/>
      <c r="AR16" s="928"/>
      <c r="AS16" s="903"/>
      <c r="AT16" s="904"/>
      <c r="AU16" s="928"/>
      <c r="AV16" s="929"/>
      <c r="AW16" s="930"/>
      <c r="AX16" s="903"/>
      <c r="AY16" s="904"/>
      <c r="AZ16" s="904"/>
      <c r="BA16" s="904"/>
      <c r="BB16" s="905"/>
    </row>
    <row r="17" spans="1:54" ht="15" customHeight="1">
      <c r="A17" s="939" t="s">
        <v>325</v>
      </c>
      <c r="B17" s="940"/>
      <c r="C17" s="940"/>
      <c r="D17" s="940"/>
      <c r="E17" s="940"/>
      <c r="F17" s="941"/>
      <c r="G17" s="942"/>
      <c r="H17" s="940"/>
      <c r="I17" s="940"/>
      <c r="J17" s="940"/>
      <c r="K17" s="941"/>
      <c r="L17" s="942" t="s">
        <v>326</v>
      </c>
      <c r="M17" s="940"/>
      <c r="N17" s="940"/>
      <c r="O17" s="940"/>
      <c r="P17" s="940"/>
      <c r="Q17" s="941"/>
      <c r="R17" s="942" t="s">
        <v>324</v>
      </c>
      <c r="S17" s="940"/>
      <c r="T17" s="941"/>
      <c r="U17" s="929"/>
      <c r="V17" s="930"/>
      <c r="W17" s="903"/>
      <c r="X17" s="904"/>
      <c r="Y17" s="904"/>
      <c r="Z17" s="904"/>
      <c r="AA17" s="905"/>
      <c r="AB17" s="927"/>
      <c r="AC17" s="904"/>
      <c r="AD17" s="904"/>
      <c r="AE17" s="904"/>
      <c r="AF17" s="904"/>
      <c r="AG17" s="928"/>
      <c r="AH17" s="903"/>
      <c r="AI17" s="904"/>
      <c r="AJ17" s="904"/>
      <c r="AK17" s="904"/>
      <c r="AL17" s="928"/>
      <c r="AM17" s="903"/>
      <c r="AN17" s="904"/>
      <c r="AO17" s="904"/>
      <c r="AP17" s="904"/>
      <c r="AQ17" s="904"/>
      <c r="AR17" s="928"/>
      <c r="AS17" s="903"/>
      <c r="AT17" s="904"/>
      <c r="AU17" s="928"/>
      <c r="AV17" s="929"/>
      <c r="AW17" s="930"/>
      <c r="AX17" s="903"/>
      <c r="AY17" s="904"/>
      <c r="AZ17" s="904"/>
      <c r="BA17" s="904"/>
      <c r="BB17" s="905"/>
    </row>
    <row r="18" spans="1:54" ht="15" customHeight="1">
      <c r="A18" s="945"/>
      <c r="B18" s="946"/>
      <c r="C18" s="946"/>
      <c r="D18" s="946"/>
      <c r="E18" s="946"/>
      <c r="F18" s="947"/>
      <c r="G18" s="948"/>
      <c r="H18" s="946"/>
      <c r="I18" s="946"/>
      <c r="J18" s="946"/>
      <c r="K18" s="947"/>
      <c r="L18" s="948"/>
      <c r="M18" s="946"/>
      <c r="N18" s="946"/>
      <c r="O18" s="946"/>
      <c r="P18" s="946"/>
      <c r="Q18" s="947"/>
      <c r="R18" s="948"/>
      <c r="S18" s="946"/>
      <c r="T18" s="947"/>
      <c r="U18" s="929"/>
      <c r="V18" s="930"/>
      <c r="W18" s="903"/>
      <c r="X18" s="904"/>
      <c r="Y18" s="904"/>
      <c r="Z18" s="904"/>
      <c r="AA18" s="905"/>
      <c r="AB18" s="927"/>
      <c r="AC18" s="904"/>
      <c r="AD18" s="904"/>
      <c r="AE18" s="904"/>
      <c r="AF18" s="904"/>
      <c r="AG18" s="928"/>
      <c r="AH18" s="903"/>
      <c r="AI18" s="904"/>
      <c r="AJ18" s="904"/>
      <c r="AK18" s="904"/>
      <c r="AL18" s="928"/>
      <c r="AM18" s="903"/>
      <c r="AN18" s="904"/>
      <c r="AO18" s="904"/>
      <c r="AP18" s="904"/>
      <c r="AQ18" s="904"/>
      <c r="AR18" s="928"/>
      <c r="AS18" s="903"/>
      <c r="AT18" s="904"/>
      <c r="AU18" s="928"/>
      <c r="AV18" s="929"/>
      <c r="AW18" s="930"/>
      <c r="AX18" s="903"/>
      <c r="AY18" s="904"/>
      <c r="AZ18" s="904"/>
      <c r="BA18" s="904"/>
      <c r="BB18" s="905"/>
    </row>
    <row r="19" spans="1:54" ht="15" customHeight="1">
      <c r="A19" s="939" t="s">
        <v>327</v>
      </c>
      <c r="B19" s="940"/>
      <c r="C19" s="940"/>
      <c r="D19" s="940"/>
      <c r="E19" s="940"/>
      <c r="F19" s="941"/>
      <c r="G19" s="942"/>
      <c r="H19" s="940"/>
      <c r="I19" s="940"/>
      <c r="J19" s="940"/>
      <c r="K19" s="941"/>
      <c r="L19" s="942" t="s">
        <v>328</v>
      </c>
      <c r="M19" s="940"/>
      <c r="N19" s="940"/>
      <c r="O19" s="940"/>
      <c r="P19" s="940"/>
      <c r="Q19" s="941"/>
      <c r="R19" s="942" t="s">
        <v>329</v>
      </c>
      <c r="S19" s="940"/>
      <c r="T19" s="941"/>
      <c r="U19" s="943" t="s">
        <v>330</v>
      </c>
      <c r="V19" s="944"/>
      <c r="W19" s="903"/>
      <c r="X19" s="904"/>
      <c r="Y19" s="904"/>
      <c r="Z19" s="904"/>
      <c r="AA19" s="905"/>
      <c r="AB19" s="927"/>
      <c r="AC19" s="904"/>
      <c r="AD19" s="904"/>
      <c r="AE19" s="904"/>
      <c r="AF19" s="904"/>
      <c r="AG19" s="928"/>
      <c r="AH19" s="903"/>
      <c r="AI19" s="904"/>
      <c r="AJ19" s="904"/>
      <c r="AK19" s="904"/>
      <c r="AL19" s="928"/>
      <c r="AM19" s="903"/>
      <c r="AN19" s="904"/>
      <c r="AO19" s="904"/>
      <c r="AP19" s="904"/>
      <c r="AQ19" s="904"/>
      <c r="AR19" s="928"/>
      <c r="AS19" s="903"/>
      <c r="AT19" s="904"/>
      <c r="AU19" s="928"/>
      <c r="AV19" s="929"/>
      <c r="AW19" s="930"/>
      <c r="AX19" s="903"/>
      <c r="AY19" s="904"/>
      <c r="AZ19" s="904"/>
      <c r="BA19" s="904"/>
      <c r="BB19" s="905"/>
    </row>
    <row r="20" spans="1:54" ht="15" customHeight="1">
      <c r="A20" s="939" t="s">
        <v>327</v>
      </c>
      <c r="B20" s="940"/>
      <c r="C20" s="940"/>
      <c r="D20" s="940"/>
      <c r="E20" s="940"/>
      <c r="F20" s="941"/>
      <c r="G20" s="942"/>
      <c r="H20" s="940"/>
      <c r="I20" s="940"/>
      <c r="J20" s="940"/>
      <c r="K20" s="941"/>
      <c r="L20" s="942" t="s">
        <v>326</v>
      </c>
      <c r="M20" s="940"/>
      <c r="N20" s="940"/>
      <c r="O20" s="940"/>
      <c r="P20" s="940"/>
      <c r="Q20" s="941"/>
      <c r="R20" s="942" t="s">
        <v>324</v>
      </c>
      <c r="S20" s="940"/>
      <c r="T20" s="941"/>
      <c r="U20" s="929"/>
      <c r="V20" s="930"/>
      <c r="W20" s="903"/>
      <c r="X20" s="904"/>
      <c r="Y20" s="904"/>
      <c r="Z20" s="904"/>
      <c r="AA20" s="905"/>
      <c r="AB20" s="927"/>
      <c r="AC20" s="904"/>
      <c r="AD20" s="904"/>
      <c r="AE20" s="904"/>
      <c r="AF20" s="904"/>
      <c r="AG20" s="928"/>
      <c r="AH20" s="903"/>
      <c r="AI20" s="904"/>
      <c r="AJ20" s="904"/>
      <c r="AK20" s="904"/>
      <c r="AL20" s="928"/>
      <c r="AM20" s="903"/>
      <c r="AN20" s="904"/>
      <c r="AO20" s="904"/>
      <c r="AP20" s="904"/>
      <c r="AQ20" s="904"/>
      <c r="AR20" s="928"/>
      <c r="AS20" s="903"/>
      <c r="AT20" s="904"/>
      <c r="AU20" s="928"/>
      <c r="AV20" s="929"/>
      <c r="AW20" s="930"/>
      <c r="AX20" s="903"/>
      <c r="AY20" s="904"/>
      <c r="AZ20" s="904"/>
      <c r="BA20" s="904"/>
      <c r="BB20" s="905"/>
    </row>
    <row r="21" spans="1:54" ht="15" customHeight="1">
      <c r="A21" s="242"/>
      <c r="B21" s="243"/>
      <c r="C21" s="243"/>
      <c r="D21" s="243"/>
      <c r="E21" s="243"/>
      <c r="F21" s="244"/>
      <c r="G21" s="245"/>
      <c r="H21" s="243"/>
      <c r="I21" s="243"/>
      <c r="J21" s="243"/>
      <c r="K21" s="243"/>
      <c r="L21" s="245"/>
      <c r="M21" s="243"/>
      <c r="N21" s="243"/>
      <c r="O21" s="243"/>
      <c r="P21" s="243"/>
      <c r="Q21" s="244"/>
      <c r="R21" s="245"/>
      <c r="S21" s="243"/>
      <c r="T21" s="244"/>
      <c r="U21" s="246"/>
      <c r="V21" s="247"/>
      <c r="W21" s="903"/>
      <c r="X21" s="904"/>
      <c r="Y21" s="904"/>
      <c r="Z21" s="904"/>
      <c r="AA21" s="905"/>
      <c r="AB21" s="927"/>
      <c r="AC21" s="904"/>
      <c r="AD21" s="904"/>
      <c r="AE21" s="904"/>
      <c r="AF21" s="904"/>
      <c r="AG21" s="928"/>
      <c r="AH21" s="903"/>
      <c r="AI21" s="904"/>
      <c r="AJ21" s="904"/>
      <c r="AK21" s="904"/>
      <c r="AL21" s="928"/>
      <c r="AM21" s="903"/>
      <c r="AN21" s="904"/>
      <c r="AO21" s="904"/>
      <c r="AP21" s="904"/>
      <c r="AQ21" s="904"/>
      <c r="AR21" s="928"/>
      <c r="AS21" s="903"/>
      <c r="AT21" s="904"/>
      <c r="AU21" s="928"/>
      <c r="AV21" s="929"/>
      <c r="AW21" s="930"/>
      <c r="AX21" s="903"/>
      <c r="AY21" s="904"/>
      <c r="AZ21" s="904"/>
      <c r="BA21" s="904"/>
      <c r="BB21" s="905"/>
    </row>
    <row r="22" spans="1:54" ht="15" customHeight="1">
      <c r="A22" s="927"/>
      <c r="B22" s="904"/>
      <c r="C22" s="904"/>
      <c r="D22" s="904"/>
      <c r="E22" s="904"/>
      <c r="F22" s="928"/>
      <c r="G22" s="903"/>
      <c r="H22" s="904"/>
      <c r="I22" s="904"/>
      <c r="J22" s="904"/>
      <c r="K22" s="904"/>
      <c r="L22" s="903"/>
      <c r="M22" s="904"/>
      <c r="N22" s="904"/>
      <c r="O22" s="904"/>
      <c r="P22" s="904"/>
      <c r="Q22" s="928"/>
      <c r="R22" s="903"/>
      <c r="S22" s="904"/>
      <c r="T22" s="928"/>
      <c r="U22" s="929"/>
      <c r="V22" s="930"/>
      <c r="W22" s="903"/>
      <c r="X22" s="904"/>
      <c r="Y22" s="904"/>
      <c r="Z22" s="904"/>
      <c r="AA22" s="905"/>
      <c r="AB22" s="927"/>
      <c r="AC22" s="904"/>
      <c r="AD22" s="904"/>
      <c r="AE22" s="904"/>
      <c r="AF22" s="904"/>
      <c r="AG22" s="928"/>
      <c r="AH22" s="903"/>
      <c r="AI22" s="904"/>
      <c r="AJ22" s="904"/>
      <c r="AK22" s="904"/>
      <c r="AL22" s="928"/>
      <c r="AM22" s="903"/>
      <c r="AN22" s="904"/>
      <c r="AO22" s="904"/>
      <c r="AP22" s="904"/>
      <c r="AQ22" s="904"/>
      <c r="AR22" s="928"/>
      <c r="AS22" s="903"/>
      <c r="AT22" s="904"/>
      <c r="AU22" s="928"/>
      <c r="AV22" s="929"/>
      <c r="AW22" s="930"/>
      <c r="AX22" s="903"/>
      <c r="AY22" s="904"/>
      <c r="AZ22" s="904"/>
      <c r="BA22" s="904"/>
      <c r="BB22" s="905"/>
    </row>
    <row r="23" spans="1:54" ht="15" customHeight="1">
      <c r="A23" s="927"/>
      <c r="B23" s="904"/>
      <c r="C23" s="904"/>
      <c r="D23" s="904"/>
      <c r="E23" s="904"/>
      <c r="F23" s="928"/>
      <c r="G23" s="903"/>
      <c r="H23" s="904"/>
      <c r="I23" s="904"/>
      <c r="J23" s="904"/>
      <c r="K23" s="904"/>
      <c r="L23" s="903"/>
      <c r="M23" s="904"/>
      <c r="N23" s="904"/>
      <c r="O23" s="904"/>
      <c r="P23" s="904"/>
      <c r="Q23" s="928"/>
      <c r="R23" s="903"/>
      <c r="S23" s="904"/>
      <c r="T23" s="928"/>
      <c r="U23" s="929"/>
      <c r="V23" s="930"/>
      <c r="W23" s="903"/>
      <c r="X23" s="904"/>
      <c r="Y23" s="904"/>
      <c r="Z23" s="904"/>
      <c r="AA23" s="905"/>
      <c r="AB23" s="927"/>
      <c r="AC23" s="904"/>
      <c r="AD23" s="904"/>
      <c r="AE23" s="904"/>
      <c r="AF23" s="904"/>
      <c r="AG23" s="928"/>
      <c r="AH23" s="903"/>
      <c r="AI23" s="904"/>
      <c r="AJ23" s="904"/>
      <c r="AK23" s="904"/>
      <c r="AL23" s="928"/>
      <c r="AM23" s="903"/>
      <c r="AN23" s="904"/>
      <c r="AO23" s="904"/>
      <c r="AP23" s="904"/>
      <c r="AQ23" s="904"/>
      <c r="AR23" s="928"/>
      <c r="AS23" s="903"/>
      <c r="AT23" s="904"/>
      <c r="AU23" s="928"/>
      <c r="AV23" s="929"/>
      <c r="AW23" s="930"/>
      <c r="AX23" s="903"/>
      <c r="AY23" s="904"/>
      <c r="AZ23" s="904"/>
      <c r="BA23" s="904"/>
      <c r="BB23" s="905"/>
    </row>
    <row r="24" spans="1:54" ht="15" customHeight="1">
      <c r="A24" s="927"/>
      <c r="B24" s="904"/>
      <c r="C24" s="904"/>
      <c r="D24" s="904"/>
      <c r="E24" s="904"/>
      <c r="F24" s="928"/>
      <c r="G24" s="903"/>
      <c r="H24" s="904"/>
      <c r="I24" s="904"/>
      <c r="J24" s="904"/>
      <c r="K24" s="904"/>
      <c r="L24" s="903"/>
      <c r="M24" s="904"/>
      <c r="N24" s="904"/>
      <c r="O24" s="904"/>
      <c r="P24" s="904"/>
      <c r="Q24" s="928"/>
      <c r="R24" s="903"/>
      <c r="S24" s="904"/>
      <c r="T24" s="928"/>
      <c r="U24" s="929"/>
      <c r="V24" s="930"/>
      <c r="W24" s="903"/>
      <c r="X24" s="904"/>
      <c r="Y24" s="904"/>
      <c r="Z24" s="904"/>
      <c r="AA24" s="905"/>
      <c r="AB24" s="927"/>
      <c r="AC24" s="904"/>
      <c r="AD24" s="904"/>
      <c r="AE24" s="904"/>
      <c r="AF24" s="904"/>
      <c r="AG24" s="928"/>
      <c r="AH24" s="903"/>
      <c r="AI24" s="904"/>
      <c r="AJ24" s="904"/>
      <c r="AK24" s="904"/>
      <c r="AL24" s="928"/>
      <c r="AM24" s="903"/>
      <c r="AN24" s="904"/>
      <c r="AO24" s="904"/>
      <c r="AP24" s="904"/>
      <c r="AQ24" s="904"/>
      <c r="AR24" s="928"/>
      <c r="AS24" s="903"/>
      <c r="AT24" s="904"/>
      <c r="AU24" s="928"/>
      <c r="AV24" s="929"/>
      <c r="AW24" s="930"/>
      <c r="AX24" s="903"/>
      <c r="AY24" s="904"/>
      <c r="AZ24" s="904"/>
      <c r="BA24" s="904"/>
      <c r="BB24" s="905"/>
    </row>
    <row r="25" spans="1:54" ht="15" customHeight="1">
      <c r="A25" s="927"/>
      <c r="B25" s="904"/>
      <c r="C25" s="904"/>
      <c r="D25" s="904"/>
      <c r="E25" s="904"/>
      <c r="F25" s="928"/>
      <c r="G25" s="903"/>
      <c r="H25" s="904"/>
      <c r="I25" s="904"/>
      <c r="J25" s="904"/>
      <c r="K25" s="904"/>
      <c r="L25" s="903"/>
      <c r="M25" s="904"/>
      <c r="N25" s="904"/>
      <c r="O25" s="904"/>
      <c r="P25" s="904"/>
      <c r="Q25" s="928"/>
      <c r="R25" s="903"/>
      <c r="S25" s="904"/>
      <c r="T25" s="928"/>
      <c r="U25" s="929"/>
      <c r="V25" s="930"/>
      <c r="W25" s="903"/>
      <c r="X25" s="904"/>
      <c r="Y25" s="904"/>
      <c r="Z25" s="904"/>
      <c r="AA25" s="905"/>
      <c r="AB25" s="927"/>
      <c r="AC25" s="904"/>
      <c r="AD25" s="904"/>
      <c r="AE25" s="904"/>
      <c r="AF25" s="904"/>
      <c r="AG25" s="928"/>
      <c r="AH25" s="903"/>
      <c r="AI25" s="904"/>
      <c r="AJ25" s="904"/>
      <c r="AK25" s="904"/>
      <c r="AL25" s="928"/>
      <c r="AM25" s="903"/>
      <c r="AN25" s="904"/>
      <c r="AO25" s="904"/>
      <c r="AP25" s="904"/>
      <c r="AQ25" s="904"/>
      <c r="AR25" s="928"/>
      <c r="AS25" s="903"/>
      <c r="AT25" s="904"/>
      <c r="AU25" s="928"/>
      <c r="AV25" s="929"/>
      <c r="AW25" s="930"/>
      <c r="AX25" s="903"/>
      <c r="AY25" s="904"/>
      <c r="AZ25" s="904"/>
      <c r="BA25" s="904"/>
      <c r="BB25" s="905"/>
    </row>
    <row r="26" spans="1:54" ht="15" customHeight="1">
      <c r="A26" s="927"/>
      <c r="B26" s="904"/>
      <c r="C26" s="904"/>
      <c r="D26" s="904"/>
      <c r="E26" s="904"/>
      <c r="F26" s="928"/>
      <c r="G26" s="903"/>
      <c r="H26" s="904"/>
      <c r="I26" s="904"/>
      <c r="J26" s="904"/>
      <c r="K26" s="904"/>
      <c r="L26" s="903"/>
      <c r="M26" s="904"/>
      <c r="N26" s="904"/>
      <c r="O26" s="904"/>
      <c r="P26" s="904"/>
      <c r="Q26" s="928"/>
      <c r="R26" s="903"/>
      <c r="S26" s="904"/>
      <c r="T26" s="928"/>
      <c r="U26" s="929"/>
      <c r="V26" s="930"/>
      <c r="W26" s="903"/>
      <c r="X26" s="904"/>
      <c r="Y26" s="904"/>
      <c r="Z26" s="904"/>
      <c r="AA26" s="905"/>
      <c r="AB26" s="927"/>
      <c r="AC26" s="904"/>
      <c r="AD26" s="904"/>
      <c r="AE26" s="904"/>
      <c r="AF26" s="904"/>
      <c r="AG26" s="928"/>
      <c r="AH26" s="903"/>
      <c r="AI26" s="904"/>
      <c r="AJ26" s="904"/>
      <c r="AK26" s="904"/>
      <c r="AL26" s="928"/>
      <c r="AM26" s="903"/>
      <c r="AN26" s="904"/>
      <c r="AO26" s="904"/>
      <c r="AP26" s="904"/>
      <c r="AQ26" s="904"/>
      <c r="AR26" s="928"/>
      <c r="AS26" s="903"/>
      <c r="AT26" s="904"/>
      <c r="AU26" s="928"/>
      <c r="AV26" s="929"/>
      <c r="AW26" s="930"/>
      <c r="AX26" s="903"/>
      <c r="AY26" s="904"/>
      <c r="AZ26" s="904"/>
      <c r="BA26" s="904"/>
      <c r="BB26" s="905"/>
    </row>
    <row r="27" spans="1:54" ht="15" customHeight="1">
      <c r="A27" s="927"/>
      <c r="B27" s="904"/>
      <c r="C27" s="904"/>
      <c r="D27" s="904"/>
      <c r="E27" s="904"/>
      <c r="F27" s="928"/>
      <c r="G27" s="903"/>
      <c r="H27" s="904"/>
      <c r="I27" s="904"/>
      <c r="J27" s="904"/>
      <c r="K27" s="904"/>
      <c r="L27" s="903"/>
      <c r="M27" s="904"/>
      <c r="N27" s="904"/>
      <c r="O27" s="904"/>
      <c r="P27" s="904"/>
      <c r="Q27" s="928"/>
      <c r="R27" s="903"/>
      <c r="S27" s="904"/>
      <c r="T27" s="928"/>
      <c r="U27" s="929"/>
      <c r="V27" s="930"/>
      <c r="W27" s="903"/>
      <c r="X27" s="904"/>
      <c r="Y27" s="904"/>
      <c r="Z27" s="904"/>
      <c r="AA27" s="905"/>
      <c r="AB27" s="927"/>
      <c r="AC27" s="904"/>
      <c r="AD27" s="904"/>
      <c r="AE27" s="904"/>
      <c r="AF27" s="904"/>
      <c r="AG27" s="928"/>
      <c r="AH27" s="903"/>
      <c r="AI27" s="904"/>
      <c r="AJ27" s="904"/>
      <c r="AK27" s="904"/>
      <c r="AL27" s="928"/>
      <c r="AM27" s="903"/>
      <c r="AN27" s="904"/>
      <c r="AO27" s="904"/>
      <c r="AP27" s="904"/>
      <c r="AQ27" s="904"/>
      <c r="AR27" s="928"/>
      <c r="AS27" s="903"/>
      <c r="AT27" s="904"/>
      <c r="AU27" s="928"/>
      <c r="AV27" s="929"/>
      <c r="AW27" s="930"/>
      <c r="AX27" s="903"/>
      <c r="AY27" s="904"/>
      <c r="AZ27" s="904"/>
      <c r="BA27" s="904"/>
      <c r="BB27" s="905"/>
    </row>
    <row r="28" spans="1:54" ht="15" customHeight="1">
      <c r="A28" s="927"/>
      <c r="B28" s="904"/>
      <c r="C28" s="904"/>
      <c r="D28" s="904"/>
      <c r="E28" s="904"/>
      <c r="F28" s="928"/>
      <c r="G28" s="903"/>
      <c r="H28" s="904"/>
      <c r="I28" s="904"/>
      <c r="J28" s="904"/>
      <c r="K28" s="904"/>
      <c r="L28" s="903"/>
      <c r="M28" s="904"/>
      <c r="N28" s="904"/>
      <c r="O28" s="904"/>
      <c r="P28" s="904"/>
      <c r="Q28" s="928"/>
      <c r="R28" s="903"/>
      <c r="S28" s="904"/>
      <c r="T28" s="928"/>
      <c r="U28" s="929"/>
      <c r="V28" s="930"/>
      <c r="W28" s="903"/>
      <c r="X28" s="904"/>
      <c r="Y28" s="904"/>
      <c r="Z28" s="904"/>
      <c r="AA28" s="905"/>
      <c r="AB28" s="927"/>
      <c r="AC28" s="904"/>
      <c r="AD28" s="904"/>
      <c r="AE28" s="904"/>
      <c r="AF28" s="904"/>
      <c r="AG28" s="928"/>
      <c r="AH28" s="903"/>
      <c r="AI28" s="904"/>
      <c r="AJ28" s="904"/>
      <c r="AK28" s="904"/>
      <c r="AL28" s="928"/>
      <c r="AM28" s="903"/>
      <c r="AN28" s="904"/>
      <c r="AO28" s="904"/>
      <c r="AP28" s="904"/>
      <c r="AQ28" s="904"/>
      <c r="AR28" s="928"/>
      <c r="AS28" s="903"/>
      <c r="AT28" s="904"/>
      <c r="AU28" s="928"/>
      <c r="AV28" s="929"/>
      <c r="AW28" s="930"/>
      <c r="AX28" s="903"/>
      <c r="AY28" s="904"/>
      <c r="AZ28" s="904"/>
      <c r="BA28" s="904"/>
      <c r="BB28" s="905"/>
    </row>
    <row r="29" spans="1:54" ht="15" customHeight="1">
      <c r="A29" s="927"/>
      <c r="B29" s="904"/>
      <c r="C29" s="904"/>
      <c r="D29" s="904"/>
      <c r="E29" s="904"/>
      <c r="F29" s="928"/>
      <c r="G29" s="903"/>
      <c r="H29" s="904"/>
      <c r="I29" s="904"/>
      <c r="J29" s="904"/>
      <c r="K29" s="904"/>
      <c r="L29" s="903"/>
      <c r="M29" s="904"/>
      <c r="N29" s="904"/>
      <c r="O29" s="904"/>
      <c r="P29" s="904"/>
      <c r="Q29" s="928"/>
      <c r="R29" s="903"/>
      <c r="S29" s="904"/>
      <c r="T29" s="928"/>
      <c r="U29" s="929"/>
      <c r="V29" s="930"/>
      <c r="W29" s="903"/>
      <c r="X29" s="904"/>
      <c r="Y29" s="904"/>
      <c r="Z29" s="904"/>
      <c r="AA29" s="905"/>
      <c r="AB29" s="927"/>
      <c r="AC29" s="904"/>
      <c r="AD29" s="904"/>
      <c r="AE29" s="904"/>
      <c r="AF29" s="904"/>
      <c r="AG29" s="928"/>
      <c r="AH29" s="903"/>
      <c r="AI29" s="904"/>
      <c r="AJ29" s="904"/>
      <c r="AK29" s="904"/>
      <c r="AL29" s="928"/>
      <c r="AM29" s="903"/>
      <c r="AN29" s="904"/>
      <c r="AO29" s="904"/>
      <c r="AP29" s="904"/>
      <c r="AQ29" s="904"/>
      <c r="AR29" s="928"/>
      <c r="AS29" s="903"/>
      <c r="AT29" s="904"/>
      <c r="AU29" s="928"/>
      <c r="AV29" s="929"/>
      <c r="AW29" s="930"/>
      <c r="AX29" s="903"/>
      <c r="AY29" s="904"/>
      <c r="AZ29" s="904"/>
      <c r="BA29" s="904"/>
      <c r="BB29" s="905"/>
    </row>
    <row r="30" spans="1:54" ht="15" customHeight="1">
      <c r="A30" s="927"/>
      <c r="B30" s="904"/>
      <c r="C30" s="904"/>
      <c r="D30" s="904"/>
      <c r="E30" s="904"/>
      <c r="F30" s="928"/>
      <c r="G30" s="903"/>
      <c r="H30" s="904"/>
      <c r="I30" s="904"/>
      <c r="J30" s="904"/>
      <c r="K30" s="904"/>
      <c r="L30" s="903"/>
      <c r="M30" s="904"/>
      <c r="N30" s="904"/>
      <c r="O30" s="904"/>
      <c r="P30" s="904"/>
      <c r="Q30" s="928"/>
      <c r="R30" s="903"/>
      <c r="S30" s="904"/>
      <c r="T30" s="928"/>
      <c r="U30" s="929"/>
      <c r="V30" s="930"/>
      <c r="W30" s="903"/>
      <c r="X30" s="904"/>
      <c r="Y30" s="904"/>
      <c r="Z30" s="904"/>
      <c r="AA30" s="905"/>
      <c r="AB30" s="927"/>
      <c r="AC30" s="904"/>
      <c r="AD30" s="904"/>
      <c r="AE30" s="904"/>
      <c r="AF30" s="904"/>
      <c r="AG30" s="928"/>
      <c r="AH30" s="903"/>
      <c r="AI30" s="904"/>
      <c r="AJ30" s="904"/>
      <c r="AK30" s="904"/>
      <c r="AL30" s="928"/>
      <c r="AM30" s="903"/>
      <c r="AN30" s="904"/>
      <c r="AO30" s="904"/>
      <c r="AP30" s="904"/>
      <c r="AQ30" s="904"/>
      <c r="AR30" s="928"/>
      <c r="AS30" s="903"/>
      <c r="AT30" s="904"/>
      <c r="AU30" s="928"/>
      <c r="AV30" s="929"/>
      <c r="AW30" s="930"/>
      <c r="AX30" s="903"/>
      <c r="AY30" s="904"/>
      <c r="AZ30" s="904"/>
      <c r="BA30" s="904"/>
      <c r="BB30" s="905"/>
    </row>
    <row r="31" spans="1:54" ht="15" customHeight="1">
      <c r="A31" s="927"/>
      <c r="B31" s="904"/>
      <c r="C31" s="904"/>
      <c r="D31" s="904"/>
      <c r="E31" s="904"/>
      <c r="F31" s="928"/>
      <c r="G31" s="903"/>
      <c r="H31" s="904"/>
      <c r="I31" s="904"/>
      <c r="J31" s="904"/>
      <c r="K31" s="904"/>
      <c r="L31" s="903"/>
      <c r="M31" s="904"/>
      <c r="N31" s="904"/>
      <c r="O31" s="904"/>
      <c r="P31" s="904"/>
      <c r="Q31" s="928"/>
      <c r="R31" s="903"/>
      <c r="S31" s="904"/>
      <c r="T31" s="928"/>
      <c r="U31" s="929"/>
      <c r="V31" s="930"/>
      <c r="W31" s="903"/>
      <c r="X31" s="904"/>
      <c r="Y31" s="904"/>
      <c r="Z31" s="904"/>
      <c r="AA31" s="905"/>
      <c r="AB31" s="927"/>
      <c r="AC31" s="904"/>
      <c r="AD31" s="904"/>
      <c r="AE31" s="904"/>
      <c r="AF31" s="904"/>
      <c r="AG31" s="928"/>
      <c r="AH31" s="903"/>
      <c r="AI31" s="904"/>
      <c r="AJ31" s="904"/>
      <c r="AK31" s="904"/>
      <c r="AL31" s="928"/>
      <c r="AM31" s="903"/>
      <c r="AN31" s="904"/>
      <c r="AO31" s="904"/>
      <c r="AP31" s="904"/>
      <c r="AQ31" s="904"/>
      <c r="AR31" s="928"/>
      <c r="AS31" s="903"/>
      <c r="AT31" s="904"/>
      <c r="AU31" s="928"/>
      <c r="AV31" s="929"/>
      <c r="AW31" s="930"/>
      <c r="AX31" s="903"/>
      <c r="AY31" s="904"/>
      <c r="AZ31" s="904"/>
      <c r="BA31" s="904"/>
      <c r="BB31" s="905"/>
    </row>
    <row r="32" spans="1:54" ht="15" customHeight="1">
      <c r="A32" s="927"/>
      <c r="B32" s="904"/>
      <c r="C32" s="904"/>
      <c r="D32" s="904"/>
      <c r="E32" s="904"/>
      <c r="F32" s="928"/>
      <c r="G32" s="903"/>
      <c r="H32" s="904"/>
      <c r="I32" s="904"/>
      <c r="J32" s="904"/>
      <c r="K32" s="904"/>
      <c r="L32" s="903"/>
      <c r="M32" s="904"/>
      <c r="N32" s="904"/>
      <c r="O32" s="904"/>
      <c r="P32" s="904"/>
      <c r="Q32" s="928"/>
      <c r="R32" s="903"/>
      <c r="S32" s="904"/>
      <c r="T32" s="928"/>
      <c r="U32" s="929"/>
      <c r="V32" s="930"/>
      <c r="W32" s="903"/>
      <c r="X32" s="904"/>
      <c r="Y32" s="904"/>
      <c r="Z32" s="904"/>
      <c r="AA32" s="905"/>
      <c r="AB32" s="927"/>
      <c r="AC32" s="904"/>
      <c r="AD32" s="904"/>
      <c r="AE32" s="904"/>
      <c r="AF32" s="904"/>
      <c r="AG32" s="928"/>
      <c r="AH32" s="903"/>
      <c r="AI32" s="904"/>
      <c r="AJ32" s="904"/>
      <c r="AK32" s="904"/>
      <c r="AL32" s="928"/>
      <c r="AM32" s="903"/>
      <c r="AN32" s="904"/>
      <c r="AO32" s="904"/>
      <c r="AP32" s="904"/>
      <c r="AQ32" s="904"/>
      <c r="AR32" s="928"/>
      <c r="AS32" s="903"/>
      <c r="AT32" s="904"/>
      <c r="AU32" s="928"/>
      <c r="AV32" s="929"/>
      <c r="AW32" s="930"/>
      <c r="AX32" s="903"/>
      <c r="AY32" s="904"/>
      <c r="AZ32" s="904"/>
      <c r="BA32" s="904"/>
      <c r="BB32" s="905"/>
    </row>
    <row r="33" spans="1:54" ht="15" customHeight="1">
      <c r="A33" s="927"/>
      <c r="B33" s="904"/>
      <c r="C33" s="904"/>
      <c r="D33" s="904"/>
      <c r="E33" s="904"/>
      <c r="F33" s="928"/>
      <c r="G33" s="903"/>
      <c r="H33" s="904"/>
      <c r="I33" s="904"/>
      <c r="J33" s="904"/>
      <c r="K33" s="904"/>
      <c r="L33" s="903"/>
      <c r="M33" s="904"/>
      <c r="N33" s="904"/>
      <c r="O33" s="904"/>
      <c r="P33" s="904"/>
      <c r="Q33" s="928"/>
      <c r="R33" s="903"/>
      <c r="S33" s="904"/>
      <c r="T33" s="928"/>
      <c r="U33" s="929"/>
      <c r="V33" s="930"/>
      <c r="W33" s="903"/>
      <c r="X33" s="904"/>
      <c r="Y33" s="904"/>
      <c r="Z33" s="904"/>
      <c r="AA33" s="905"/>
      <c r="AB33" s="927"/>
      <c r="AC33" s="904"/>
      <c r="AD33" s="904"/>
      <c r="AE33" s="904"/>
      <c r="AF33" s="904"/>
      <c r="AG33" s="928"/>
      <c r="AH33" s="903"/>
      <c r="AI33" s="904"/>
      <c r="AJ33" s="904"/>
      <c r="AK33" s="904"/>
      <c r="AL33" s="928"/>
      <c r="AM33" s="903"/>
      <c r="AN33" s="904"/>
      <c r="AO33" s="904"/>
      <c r="AP33" s="904"/>
      <c r="AQ33" s="904"/>
      <c r="AR33" s="928"/>
      <c r="AS33" s="903"/>
      <c r="AT33" s="904"/>
      <c r="AU33" s="928"/>
      <c r="AV33" s="929"/>
      <c r="AW33" s="930"/>
      <c r="AX33" s="903"/>
      <c r="AY33" s="904"/>
      <c r="AZ33" s="904"/>
      <c r="BA33" s="904"/>
      <c r="BB33" s="905"/>
    </row>
    <row r="34" spans="1:54" ht="15" customHeight="1">
      <c r="A34" s="927"/>
      <c r="B34" s="904"/>
      <c r="C34" s="904"/>
      <c r="D34" s="904"/>
      <c r="E34" s="904"/>
      <c r="F34" s="928"/>
      <c r="G34" s="903"/>
      <c r="H34" s="904"/>
      <c r="I34" s="904"/>
      <c r="J34" s="904"/>
      <c r="K34" s="904"/>
      <c r="L34" s="903"/>
      <c r="M34" s="904"/>
      <c r="N34" s="904"/>
      <c r="O34" s="904"/>
      <c r="P34" s="904"/>
      <c r="Q34" s="928"/>
      <c r="R34" s="903"/>
      <c r="S34" s="904"/>
      <c r="T34" s="928"/>
      <c r="U34" s="929"/>
      <c r="V34" s="930"/>
      <c r="W34" s="903"/>
      <c r="X34" s="904"/>
      <c r="Y34" s="904"/>
      <c r="Z34" s="904"/>
      <c r="AA34" s="905"/>
      <c r="AB34" s="927"/>
      <c r="AC34" s="904"/>
      <c r="AD34" s="904"/>
      <c r="AE34" s="904"/>
      <c r="AF34" s="904"/>
      <c r="AG34" s="928"/>
      <c r="AH34" s="903"/>
      <c r="AI34" s="904"/>
      <c r="AJ34" s="904"/>
      <c r="AK34" s="904"/>
      <c r="AL34" s="928"/>
      <c r="AM34" s="903"/>
      <c r="AN34" s="904"/>
      <c r="AO34" s="904"/>
      <c r="AP34" s="904"/>
      <c r="AQ34" s="904"/>
      <c r="AR34" s="928"/>
      <c r="AS34" s="903"/>
      <c r="AT34" s="904"/>
      <c r="AU34" s="928"/>
      <c r="AV34" s="929"/>
      <c r="AW34" s="930"/>
      <c r="AX34" s="903"/>
      <c r="AY34" s="904"/>
      <c r="AZ34" s="904"/>
      <c r="BA34" s="904"/>
      <c r="BB34" s="905"/>
    </row>
    <row r="35" spans="1:54" ht="15" customHeight="1">
      <c r="A35" s="927"/>
      <c r="B35" s="904"/>
      <c r="C35" s="904"/>
      <c r="D35" s="904"/>
      <c r="E35" s="904"/>
      <c r="F35" s="928"/>
      <c r="G35" s="903"/>
      <c r="H35" s="904"/>
      <c r="I35" s="904"/>
      <c r="J35" s="904"/>
      <c r="K35" s="904"/>
      <c r="L35" s="903"/>
      <c r="M35" s="904"/>
      <c r="N35" s="904"/>
      <c r="O35" s="904"/>
      <c r="P35" s="904"/>
      <c r="Q35" s="928"/>
      <c r="R35" s="903"/>
      <c r="S35" s="904"/>
      <c r="T35" s="928"/>
      <c r="U35" s="929"/>
      <c r="V35" s="930"/>
      <c r="W35" s="903"/>
      <c r="X35" s="904"/>
      <c r="Y35" s="904"/>
      <c r="Z35" s="904"/>
      <c r="AA35" s="905"/>
      <c r="AB35" s="927"/>
      <c r="AC35" s="904"/>
      <c r="AD35" s="904"/>
      <c r="AE35" s="904"/>
      <c r="AF35" s="904"/>
      <c r="AG35" s="928"/>
      <c r="AH35" s="903"/>
      <c r="AI35" s="904"/>
      <c r="AJ35" s="904"/>
      <c r="AK35" s="904"/>
      <c r="AL35" s="928"/>
      <c r="AM35" s="903"/>
      <c r="AN35" s="904"/>
      <c r="AO35" s="904"/>
      <c r="AP35" s="904"/>
      <c r="AQ35" s="904"/>
      <c r="AR35" s="928"/>
      <c r="AS35" s="903"/>
      <c r="AT35" s="904"/>
      <c r="AU35" s="928"/>
      <c r="AV35" s="929"/>
      <c r="AW35" s="930"/>
      <c r="AX35" s="903"/>
      <c r="AY35" s="904"/>
      <c r="AZ35" s="904"/>
      <c r="BA35" s="904"/>
      <c r="BB35" s="905"/>
    </row>
    <row r="36" spans="1:54" ht="15" customHeight="1">
      <c r="A36" s="927"/>
      <c r="B36" s="904"/>
      <c r="C36" s="904"/>
      <c r="D36" s="904"/>
      <c r="E36" s="904"/>
      <c r="F36" s="928"/>
      <c r="G36" s="903"/>
      <c r="H36" s="904"/>
      <c r="I36" s="904"/>
      <c r="J36" s="904"/>
      <c r="K36" s="904"/>
      <c r="L36" s="903"/>
      <c r="M36" s="904"/>
      <c r="N36" s="904"/>
      <c r="O36" s="904"/>
      <c r="P36" s="904"/>
      <c r="Q36" s="928"/>
      <c r="R36" s="903"/>
      <c r="S36" s="904"/>
      <c r="T36" s="928"/>
      <c r="U36" s="929"/>
      <c r="V36" s="930"/>
      <c r="W36" s="903"/>
      <c r="X36" s="904"/>
      <c r="Y36" s="904"/>
      <c r="Z36" s="904"/>
      <c r="AA36" s="905"/>
      <c r="AB36" s="927"/>
      <c r="AC36" s="904"/>
      <c r="AD36" s="904"/>
      <c r="AE36" s="904"/>
      <c r="AF36" s="904"/>
      <c r="AG36" s="928"/>
      <c r="AH36" s="903"/>
      <c r="AI36" s="904"/>
      <c r="AJ36" s="904"/>
      <c r="AK36" s="904"/>
      <c r="AL36" s="928"/>
      <c r="AM36" s="903"/>
      <c r="AN36" s="904"/>
      <c r="AO36" s="904"/>
      <c r="AP36" s="904"/>
      <c r="AQ36" s="904"/>
      <c r="AR36" s="928"/>
      <c r="AS36" s="903"/>
      <c r="AT36" s="904"/>
      <c r="AU36" s="928"/>
      <c r="AV36" s="929"/>
      <c r="AW36" s="930"/>
      <c r="AX36" s="903"/>
      <c r="AY36" s="904"/>
      <c r="AZ36" s="904"/>
      <c r="BA36" s="904"/>
      <c r="BB36" s="905"/>
    </row>
    <row r="37" spans="1:54" ht="15" customHeight="1">
      <c r="A37" s="927" t="s">
        <v>321</v>
      </c>
      <c r="B37" s="904"/>
      <c r="C37" s="904"/>
      <c r="D37" s="904"/>
      <c r="E37" s="904"/>
      <c r="F37" s="928"/>
      <c r="G37" s="903"/>
      <c r="H37" s="904"/>
      <c r="I37" s="904"/>
      <c r="J37" s="904"/>
      <c r="K37" s="904"/>
      <c r="L37" s="903"/>
      <c r="M37" s="904"/>
      <c r="N37" s="904"/>
      <c r="O37" s="904"/>
      <c r="P37" s="904"/>
      <c r="Q37" s="928"/>
      <c r="R37" s="903"/>
      <c r="S37" s="904"/>
      <c r="T37" s="928"/>
      <c r="U37" s="929"/>
      <c r="V37" s="930"/>
      <c r="W37" s="903"/>
      <c r="X37" s="904"/>
      <c r="Y37" s="904"/>
      <c r="Z37" s="904"/>
      <c r="AA37" s="905"/>
      <c r="AB37" s="927"/>
      <c r="AC37" s="904"/>
      <c r="AD37" s="904"/>
      <c r="AE37" s="904"/>
      <c r="AF37" s="904"/>
      <c r="AG37" s="928"/>
      <c r="AH37" s="903"/>
      <c r="AI37" s="904"/>
      <c r="AJ37" s="904"/>
      <c r="AK37" s="904"/>
      <c r="AL37" s="928"/>
      <c r="AM37" s="903"/>
      <c r="AN37" s="904"/>
      <c r="AO37" s="904"/>
      <c r="AP37" s="904"/>
      <c r="AQ37" s="904"/>
      <c r="AR37" s="928"/>
      <c r="AS37" s="903"/>
      <c r="AT37" s="904"/>
      <c r="AU37" s="928"/>
      <c r="AV37" s="929"/>
      <c r="AW37" s="930"/>
      <c r="AX37" s="903"/>
      <c r="AY37" s="904"/>
      <c r="AZ37" s="904"/>
      <c r="BA37" s="904"/>
      <c r="BB37" s="905"/>
    </row>
    <row r="38" spans="1:54" ht="15" customHeight="1" thickBot="1">
      <c r="A38" s="953"/>
      <c r="B38" s="950"/>
      <c r="C38" s="950"/>
      <c r="D38" s="950"/>
      <c r="E38" s="950"/>
      <c r="F38" s="954"/>
      <c r="G38" s="949"/>
      <c r="H38" s="950"/>
      <c r="I38" s="950"/>
      <c r="J38" s="950"/>
      <c r="K38" s="950"/>
      <c r="L38" s="949"/>
      <c r="M38" s="950"/>
      <c r="N38" s="950"/>
      <c r="O38" s="950"/>
      <c r="P38" s="950"/>
      <c r="Q38" s="954"/>
      <c r="R38" s="949"/>
      <c r="S38" s="950"/>
      <c r="T38" s="954"/>
      <c r="U38" s="955"/>
      <c r="V38" s="956"/>
      <c r="W38" s="949"/>
      <c r="X38" s="950"/>
      <c r="Y38" s="950"/>
      <c r="Z38" s="950"/>
      <c r="AA38" s="951"/>
      <c r="AB38" s="953"/>
      <c r="AC38" s="950"/>
      <c r="AD38" s="950"/>
      <c r="AE38" s="950"/>
      <c r="AF38" s="950"/>
      <c r="AG38" s="954"/>
      <c r="AH38" s="949"/>
      <c r="AI38" s="950"/>
      <c r="AJ38" s="950"/>
      <c r="AK38" s="950"/>
      <c r="AL38" s="954"/>
      <c r="AM38" s="949"/>
      <c r="AN38" s="950"/>
      <c r="AO38" s="950"/>
      <c r="AP38" s="950"/>
      <c r="AQ38" s="950"/>
      <c r="AR38" s="954"/>
      <c r="AS38" s="949"/>
      <c r="AT38" s="950"/>
      <c r="AU38" s="954"/>
      <c r="AV38" s="955"/>
      <c r="AW38" s="956"/>
      <c r="AX38" s="949"/>
      <c r="AY38" s="950"/>
      <c r="AZ38" s="950"/>
      <c r="BA38" s="950"/>
      <c r="BB38" s="951"/>
    </row>
    <row r="39" spans="1:54" ht="15" customHeight="1">
      <c r="A39" s="243"/>
      <c r="B39" s="243"/>
      <c r="C39" s="243"/>
      <c r="D39" s="243"/>
      <c r="E39" s="243"/>
      <c r="F39" s="243"/>
      <c r="G39" s="243"/>
      <c r="H39" s="243"/>
      <c r="I39" s="243"/>
      <c r="J39" s="243"/>
      <c r="K39" s="243"/>
      <c r="L39" s="243"/>
      <c r="M39" s="243"/>
      <c r="N39" s="243"/>
      <c r="O39" s="243"/>
      <c r="P39" s="243"/>
      <c r="Q39" s="243"/>
      <c r="R39" s="243"/>
      <c r="S39" s="243"/>
      <c r="T39" s="243"/>
      <c r="U39" s="248"/>
      <c r="V39" s="248"/>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8"/>
      <c r="AW39" s="248"/>
      <c r="AX39" s="243"/>
      <c r="AY39" s="243"/>
      <c r="AZ39" s="243"/>
      <c r="BA39" s="243"/>
      <c r="BB39" s="243"/>
    </row>
    <row r="40" spans="1:54" ht="15" customHeight="1">
      <c r="A40" s="582" t="s">
        <v>1102</v>
      </c>
      <c r="B40" s="582"/>
      <c r="C40" s="582"/>
      <c r="D40" s="582"/>
      <c r="E40" s="582"/>
      <c r="F40" s="582"/>
      <c r="G40" s="952" t="s">
        <v>1103</v>
      </c>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row>
    <row r="41" spans="1:54">
      <c r="A41" s="114"/>
      <c r="B41" s="114"/>
      <c r="C41" s="114"/>
      <c r="D41" s="114"/>
      <c r="E41" s="114"/>
      <c r="F41" s="114"/>
      <c r="G41" s="114" t="s">
        <v>1104</v>
      </c>
      <c r="H41" s="114"/>
      <c r="I41" s="114"/>
      <c r="J41" s="114"/>
      <c r="K41" s="114"/>
      <c r="L41" s="114"/>
      <c r="M41" s="114"/>
      <c r="N41" s="114"/>
      <c r="O41" s="114"/>
      <c r="P41" s="114"/>
      <c r="Q41" s="114"/>
      <c r="R41" s="114"/>
      <c r="S41" s="114"/>
      <c r="T41" s="114"/>
      <c r="U41" s="116"/>
      <c r="V41" s="116"/>
      <c r="W41" s="114"/>
      <c r="X41" s="114"/>
      <c r="Y41" s="114"/>
      <c r="Z41" s="114"/>
      <c r="AA41" s="11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row>
  </sheetData>
  <mergeCells count="358">
    <mergeCell ref="AX38:BB38"/>
    <mergeCell ref="A40:F40"/>
    <mergeCell ref="G40:AW40"/>
    <mergeCell ref="AS37:AU37"/>
    <mergeCell ref="AV37:AW37"/>
    <mergeCell ref="AX37:BB37"/>
    <mergeCell ref="A38:F38"/>
    <mergeCell ref="G38:K38"/>
    <mergeCell ref="L38:Q38"/>
    <mergeCell ref="AB37:AG37"/>
    <mergeCell ref="U37:V37"/>
    <mergeCell ref="AV38:AW38"/>
    <mergeCell ref="W37:AA37"/>
    <mergeCell ref="R38:T38"/>
    <mergeCell ref="U38:V38"/>
    <mergeCell ref="W38:AA38"/>
    <mergeCell ref="A37:F37"/>
    <mergeCell ref="AH38:AL38"/>
    <mergeCell ref="AM38:AR38"/>
    <mergeCell ref="AS38:AU38"/>
    <mergeCell ref="AH37:AL37"/>
    <mergeCell ref="AM37:AR37"/>
    <mergeCell ref="AB38:AG38"/>
    <mergeCell ref="G37:K37"/>
    <mergeCell ref="L37:Q37"/>
    <mergeCell ref="R37:T37"/>
    <mergeCell ref="AX35:BB35"/>
    <mergeCell ref="A36:F36"/>
    <mergeCell ref="G36:K36"/>
    <mergeCell ref="L36:Q36"/>
    <mergeCell ref="R36:T36"/>
    <mergeCell ref="U36:V36"/>
    <mergeCell ref="AX36:BB36"/>
    <mergeCell ref="W36:AA36"/>
    <mergeCell ref="AB36:AG36"/>
    <mergeCell ref="AH36:AL36"/>
    <mergeCell ref="AS35:AU35"/>
    <mergeCell ref="A35:F35"/>
    <mergeCell ref="G35:K35"/>
    <mergeCell ref="L35:Q35"/>
    <mergeCell ref="R35:T35"/>
    <mergeCell ref="U35:V35"/>
    <mergeCell ref="W35:AA35"/>
    <mergeCell ref="A34:F34"/>
    <mergeCell ref="G34:K34"/>
    <mergeCell ref="L34:Q34"/>
    <mergeCell ref="R34:T34"/>
    <mergeCell ref="U34:V34"/>
    <mergeCell ref="W34:AA34"/>
    <mergeCell ref="AV35:AW35"/>
    <mergeCell ref="AM36:AR36"/>
    <mergeCell ref="AS36:AU36"/>
    <mergeCell ref="AV36:AW36"/>
    <mergeCell ref="AB34:AG34"/>
    <mergeCell ref="AH34:AL34"/>
    <mergeCell ref="AM34:AR34"/>
    <mergeCell ref="AB35:AG35"/>
    <mergeCell ref="AH35:AL35"/>
    <mergeCell ref="AM35:AR35"/>
    <mergeCell ref="AB31:AG31"/>
    <mergeCell ref="A32:F32"/>
    <mergeCell ref="G32:K32"/>
    <mergeCell ref="L32:Q32"/>
    <mergeCell ref="R32:T32"/>
    <mergeCell ref="U32:V32"/>
    <mergeCell ref="U33:V33"/>
    <mergeCell ref="W33:AA33"/>
    <mergeCell ref="R31:T31"/>
    <mergeCell ref="U31:V31"/>
    <mergeCell ref="W31:AA31"/>
    <mergeCell ref="W32:AA32"/>
    <mergeCell ref="AB32:AG32"/>
    <mergeCell ref="AB33:AG33"/>
    <mergeCell ref="A31:F31"/>
    <mergeCell ref="G31:K31"/>
    <mergeCell ref="L31:Q31"/>
    <mergeCell ref="A33:F33"/>
    <mergeCell ref="G33:K33"/>
    <mergeCell ref="L33:Q33"/>
    <mergeCell ref="R33:T33"/>
    <mergeCell ref="AH33:AL33"/>
    <mergeCell ref="AX32:BB32"/>
    <mergeCell ref="AX33:BB33"/>
    <mergeCell ref="AM29:AR29"/>
    <mergeCell ref="AV34:AW34"/>
    <mergeCell ref="AX34:BB34"/>
    <mergeCell ref="AS31:AU31"/>
    <mergeCell ref="AV31:AW31"/>
    <mergeCell ref="AX31:BB31"/>
    <mergeCell ref="AS34:AU34"/>
    <mergeCell ref="AS32:AU32"/>
    <mergeCell ref="AV32:AW32"/>
    <mergeCell ref="AH31:AL31"/>
    <mergeCell ref="AM31:AR31"/>
    <mergeCell ref="AM32:AR32"/>
    <mergeCell ref="AH32:AL32"/>
    <mergeCell ref="AM33:AR33"/>
    <mergeCell ref="AS33:AU33"/>
    <mergeCell ref="AV33:AW33"/>
    <mergeCell ref="A30:F30"/>
    <mergeCell ref="G30:K30"/>
    <mergeCell ref="L30:Q30"/>
    <mergeCell ref="R30:T30"/>
    <mergeCell ref="U30:V30"/>
    <mergeCell ref="AX30:BB30"/>
    <mergeCell ref="W30:AA30"/>
    <mergeCell ref="AB30:AG30"/>
    <mergeCell ref="AH30:AL30"/>
    <mergeCell ref="AM30:AR30"/>
    <mergeCell ref="AS30:AU30"/>
    <mergeCell ref="AV30:AW30"/>
    <mergeCell ref="AB28:AG28"/>
    <mergeCell ref="AH28:AL28"/>
    <mergeCell ref="AM28:AR28"/>
    <mergeCell ref="AB29:AG29"/>
    <mergeCell ref="AH29:AL29"/>
    <mergeCell ref="AX29:BB29"/>
    <mergeCell ref="AS28:AU28"/>
    <mergeCell ref="A28:F28"/>
    <mergeCell ref="G28:K28"/>
    <mergeCell ref="L28:Q28"/>
    <mergeCell ref="R28:T28"/>
    <mergeCell ref="U28:V28"/>
    <mergeCell ref="W28:AA28"/>
    <mergeCell ref="AS29:AU29"/>
    <mergeCell ref="AV29:AW29"/>
    <mergeCell ref="A29:F29"/>
    <mergeCell ref="G29:K29"/>
    <mergeCell ref="L29:Q29"/>
    <mergeCell ref="R29:T29"/>
    <mergeCell ref="U29:V29"/>
    <mergeCell ref="W29:AA29"/>
    <mergeCell ref="AM26:AR26"/>
    <mergeCell ref="A25:F25"/>
    <mergeCell ref="G25:K25"/>
    <mergeCell ref="L25:Q25"/>
    <mergeCell ref="AM27:AR27"/>
    <mergeCell ref="AS27:AU27"/>
    <mergeCell ref="AV27:AW27"/>
    <mergeCell ref="A27:F27"/>
    <mergeCell ref="G27:K27"/>
    <mergeCell ref="L27:Q27"/>
    <mergeCell ref="R27:T27"/>
    <mergeCell ref="AH25:AL25"/>
    <mergeCell ref="AM25:AR25"/>
    <mergeCell ref="R25:T25"/>
    <mergeCell ref="U25:V25"/>
    <mergeCell ref="W25:AA25"/>
    <mergeCell ref="A24:F24"/>
    <mergeCell ref="G24:K24"/>
    <mergeCell ref="AV28:AW28"/>
    <mergeCell ref="AX28:BB28"/>
    <mergeCell ref="AS25:AU25"/>
    <mergeCell ref="AV25:AW25"/>
    <mergeCell ref="AX25:BB25"/>
    <mergeCell ref="A26:F26"/>
    <mergeCell ref="G26:K26"/>
    <mergeCell ref="L26:Q26"/>
    <mergeCell ref="R26:T26"/>
    <mergeCell ref="U26:V26"/>
    <mergeCell ref="W26:AA26"/>
    <mergeCell ref="AB26:AG26"/>
    <mergeCell ref="AH26:AL26"/>
    <mergeCell ref="AS26:AU26"/>
    <mergeCell ref="AV26:AW26"/>
    <mergeCell ref="AB25:AG25"/>
    <mergeCell ref="AB27:AG27"/>
    <mergeCell ref="AH27:AL27"/>
    <mergeCell ref="AX26:BB26"/>
    <mergeCell ref="AX27:BB27"/>
    <mergeCell ref="U27:V27"/>
    <mergeCell ref="W27:AA27"/>
    <mergeCell ref="AS23:AU23"/>
    <mergeCell ref="AV23:AW23"/>
    <mergeCell ref="AX23:BB23"/>
    <mergeCell ref="L24:Q24"/>
    <mergeCell ref="R24:T24"/>
    <mergeCell ref="U24:V24"/>
    <mergeCell ref="AX24:BB24"/>
    <mergeCell ref="W24:AA24"/>
    <mergeCell ref="AB24:AG24"/>
    <mergeCell ref="AH24:AL24"/>
    <mergeCell ref="AM24:AR24"/>
    <mergeCell ref="AS24:AU24"/>
    <mergeCell ref="AV24:AW24"/>
    <mergeCell ref="L23:Q23"/>
    <mergeCell ref="R23:T23"/>
    <mergeCell ref="U23:V23"/>
    <mergeCell ref="W23:AA23"/>
    <mergeCell ref="AB23:AG23"/>
    <mergeCell ref="AH23:AL23"/>
    <mergeCell ref="AM23:AR23"/>
    <mergeCell ref="W21:AA21"/>
    <mergeCell ref="AB21:AG21"/>
    <mergeCell ref="AH21:AL21"/>
    <mergeCell ref="AM21:AR21"/>
    <mergeCell ref="AS21:AU21"/>
    <mergeCell ref="AV21:AW21"/>
    <mergeCell ref="AS22:AU22"/>
    <mergeCell ref="AV22:AW22"/>
    <mergeCell ref="AX22:BB22"/>
    <mergeCell ref="A23:F23"/>
    <mergeCell ref="G23:K23"/>
    <mergeCell ref="AB20:AG20"/>
    <mergeCell ref="AH20:AL20"/>
    <mergeCell ref="AM20:AR20"/>
    <mergeCell ref="AS20:AU20"/>
    <mergeCell ref="AV20:AW20"/>
    <mergeCell ref="AX20:BB20"/>
    <mergeCell ref="A20:F20"/>
    <mergeCell ref="G20:K20"/>
    <mergeCell ref="L20:Q20"/>
    <mergeCell ref="R20:T20"/>
    <mergeCell ref="U20:V20"/>
    <mergeCell ref="W20:AA20"/>
    <mergeCell ref="AX21:BB21"/>
    <mergeCell ref="A22:F22"/>
    <mergeCell ref="G22:K22"/>
    <mergeCell ref="L22:Q22"/>
    <mergeCell ref="R22:T22"/>
    <mergeCell ref="U22:V22"/>
    <mergeCell ref="W22:AA22"/>
    <mergeCell ref="AB22:AG22"/>
    <mergeCell ref="AH22:AL22"/>
    <mergeCell ref="AM22:AR22"/>
    <mergeCell ref="AB19:AG19"/>
    <mergeCell ref="AH19:AL19"/>
    <mergeCell ref="AM19:AR19"/>
    <mergeCell ref="AS19:AU19"/>
    <mergeCell ref="AV19:AW19"/>
    <mergeCell ref="AX19:BB19"/>
    <mergeCell ref="A19:F19"/>
    <mergeCell ref="G19:K19"/>
    <mergeCell ref="L19:Q19"/>
    <mergeCell ref="R19:T19"/>
    <mergeCell ref="U19:V19"/>
    <mergeCell ref="W19:AA19"/>
    <mergeCell ref="AB18:AG18"/>
    <mergeCell ref="AH18:AL18"/>
    <mergeCell ref="AM18:AR18"/>
    <mergeCell ref="AS18:AU18"/>
    <mergeCell ref="AV18:AW18"/>
    <mergeCell ref="AX18:BB18"/>
    <mergeCell ref="A18:F18"/>
    <mergeCell ref="G18:K18"/>
    <mergeCell ref="L18:Q18"/>
    <mergeCell ref="R18:T18"/>
    <mergeCell ref="U18:V18"/>
    <mergeCell ref="W18:AA18"/>
    <mergeCell ref="AB17:AG17"/>
    <mergeCell ref="AH17:AL17"/>
    <mergeCell ref="AM17:AR17"/>
    <mergeCell ref="AS17:AU17"/>
    <mergeCell ref="AV17:AW17"/>
    <mergeCell ref="AX17:BB17"/>
    <mergeCell ref="A17:F17"/>
    <mergeCell ref="G17:K17"/>
    <mergeCell ref="L17:Q17"/>
    <mergeCell ref="R17:T17"/>
    <mergeCell ref="U17:V17"/>
    <mergeCell ref="W17:AA17"/>
    <mergeCell ref="AB16:AG16"/>
    <mergeCell ref="AH16:AL16"/>
    <mergeCell ref="AM16:AR16"/>
    <mergeCell ref="AS16:AU16"/>
    <mergeCell ref="AV16:AW16"/>
    <mergeCell ref="AX16:BB16"/>
    <mergeCell ref="A16:F16"/>
    <mergeCell ref="G16:K16"/>
    <mergeCell ref="L16:Q16"/>
    <mergeCell ref="R16:T16"/>
    <mergeCell ref="U16:V16"/>
    <mergeCell ref="W16:AA16"/>
    <mergeCell ref="AB15:AG15"/>
    <mergeCell ref="AH15:AL15"/>
    <mergeCell ref="AM15:AR15"/>
    <mergeCell ref="AS15:AU15"/>
    <mergeCell ref="AV15:AW15"/>
    <mergeCell ref="AX15:BB15"/>
    <mergeCell ref="A15:F15"/>
    <mergeCell ref="G15:K15"/>
    <mergeCell ref="L15:Q15"/>
    <mergeCell ref="R15:T15"/>
    <mergeCell ref="U15:V15"/>
    <mergeCell ref="W15:AA15"/>
    <mergeCell ref="AB14:AG14"/>
    <mergeCell ref="AH14:AL14"/>
    <mergeCell ref="AM14:AR14"/>
    <mergeCell ref="AS14:AU14"/>
    <mergeCell ref="AV14:AW14"/>
    <mergeCell ref="AX14:BB14"/>
    <mergeCell ref="A14:F14"/>
    <mergeCell ref="G14:K14"/>
    <mergeCell ref="L14:Q14"/>
    <mergeCell ref="R14:T14"/>
    <mergeCell ref="U14:V14"/>
    <mergeCell ref="W14:AA14"/>
    <mergeCell ref="U11:V11"/>
    <mergeCell ref="AB13:AG13"/>
    <mergeCell ref="AH13:AL13"/>
    <mergeCell ref="AM13:AR13"/>
    <mergeCell ref="AS13:AU13"/>
    <mergeCell ref="AV13:AW13"/>
    <mergeCell ref="AX13:BB13"/>
    <mergeCell ref="A13:F13"/>
    <mergeCell ref="G13:K13"/>
    <mergeCell ref="L13:Q13"/>
    <mergeCell ref="R13:T13"/>
    <mergeCell ref="U13:V13"/>
    <mergeCell ref="W13:AA13"/>
    <mergeCell ref="R9:T10"/>
    <mergeCell ref="W9:AA10"/>
    <mergeCell ref="AB12:AG12"/>
    <mergeCell ref="AH12:AL12"/>
    <mergeCell ref="AM12:AR12"/>
    <mergeCell ref="AS12:AU12"/>
    <mergeCell ref="AV12:AW12"/>
    <mergeCell ref="AX12:BB12"/>
    <mergeCell ref="A12:F12"/>
    <mergeCell ref="G12:K12"/>
    <mergeCell ref="L12:Q12"/>
    <mergeCell ref="R12:T12"/>
    <mergeCell ref="U12:V12"/>
    <mergeCell ref="W12:AA12"/>
    <mergeCell ref="AB11:AG11"/>
    <mergeCell ref="AH11:AL11"/>
    <mergeCell ref="AM11:AR11"/>
    <mergeCell ref="AS11:AU11"/>
    <mergeCell ref="AV11:AW11"/>
    <mergeCell ref="AX11:BB11"/>
    <mergeCell ref="A11:F11"/>
    <mergeCell ref="G11:K11"/>
    <mergeCell ref="L11:Q11"/>
    <mergeCell ref="R11:T11"/>
    <mergeCell ref="U9:V10"/>
    <mergeCell ref="W11:AA11"/>
    <mergeCell ref="AU1:BB1"/>
    <mergeCell ref="H3:K3"/>
    <mergeCell ref="L3:P3"/>
    <mergeCell ref="AK3:AP3"/>
    <mergeCell ref="AQ3:BA3"/>
    <mergeCell ref="A5:BB6"/>
    <mergeCell ref="AZ7:BA7"/>
    <mergeCell ref="AW7:AX7"/>
    <mergeCell ref="AB9:AG10"/>
    <mergeCell ref="AH9:AL10"/>
    <mergeCell ref="AM9:AR10"/>
    <mergeCell ref="AS9:AU10"/>
    <mergeCell ref="AV9:AW10"/>
    <mergeCell ref="AX9:BB10"/>
    <mergeCell ref="P7:Q7"/>
    <mergeCell ref="S7:T7"/>
    <mergeCell ref="X7:Y7"/>
    <mergeCell ref="AQ7:AR7"/>
    <mergeCell ref="AT7:AU7"/>
    <mergeCell ref="A9:F10"/>
    <mergeCell ref="G9:K10"/>
    <mergeCell ref="L9:Q10"/>
  </mergeCells>
  <phoneticPr fontId="2"/>
  <conditionalFormatting sqref="AT7 AW7:AX7">
    <cfRule type="notContainsBlanks" dxfId="35" priority="5">
      <formula>LEN(TRIM(AT7))&gt;0</formula>
    </cfRule>
  </conditionalFormatting>
  <conditionalFormatting sqref="AQ7">
    <cfRule type="notContainsBlanks" dxfId="34" priority="1">
      <formula>LEN(TRIM(AQ7))&gt;0</formula>
    </cfRule>
  </conditionalFormatting>
  <printOptions horizontalCentered="1"/>
  <pageMargins left="0.55118110236220474" right="0.55118110236220474" top="0.59055118110236227" bottom="0.19685039370078741"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1-確認票</vt:lpstr>
      <vt:lpstr>2-様式1</vt:lpstr>
      <vt:lpstr>8-様式2(自動集計)</vt:lpstr>
      <vt:lpstr>9-様式3</vt:lpstr>
      <vt:lpstr>資格コード一覧（参考）</vt:lpstr>
      <vt:lpstr>11-様式3‐1</vt:lpstr>
      <vt:lpstr>12-様式3‐2</vt:lpstr>
      <vt:lpstr>13-様式4</vt:lpstr>
      <vt:lpstr>16-様式6</vt:lpstr>
      <vt:lpstr>17-様式7</vt:lpstr>
      <vt:lpstr>19-共通1</vt:lpstr>
      <vt:lpstr>21-共通2</vt:lpstr>
      <vt:lpstr>22-共通7</vt:lpstr>
      <vt:lpstr>24-共通3</vt:lpstr>
      <vt:lpstr>25-共通4</vt:lpstr>
      <vt:lpstr>26-様式8</vt:lpstr>
      <vt:lpstr>27-共通5</vt:lpstr>
      <vt:lpstr>28-共通8</vt:lpstr>
      <vt:lpstr>29-別記第2</vt:lpstr>
      <vt:lpstr>30-共通9</vt:lpstr>
      <vt:lpstr>32-共通6</vt:lpstr>
      <vt:lpstr>受付通知-共通10</vt:lpstr>
      <vt:lpstr>受付通知-ハガキ</vt:lpstr>
      <vt:lpstr>'11-様式3‐1'!Print_Area</vt:lpstr>
      <vt:lpstr>'12-様式3‐2'!Print_Area</vt:lpstr>
      <vt:lpstr>'13-様式4'!Print_Area</vt:lpstr>
      <vt:lpstr>'16-様式6'!Print_Area</vt:lpstr>
      <vt:lpstr>'17-様式7'!Print_Area</vt:lpstr>
      <vt:lpstr>'19-共通1'!Print_Area</vt:lpstr>
      <vt:lpstr>'1-確認票'!Print_Area</vt:lpstr>
      <vt:lpstr>'21-共通2'!Print_Area</vt:lpstr>
      <vt:lpstr>'22-共通7'!Print_Area</vt:lpstr>
      <vt:lpstr>'24-共通3'!Print_Area</vt:lpstr>
      <vt:lpstr>'25-共通4'!Print_Area</vt:lpstr>
      <vt:lpstr>'26-様式8'!Print_Area</vt:lpstr>
      <vt:lpstr>'27-共通5'!Print_Area</vt:lpstr>
      <vt:lpstr>'28-共通8'!Print_Area</vt:lpstr>
      <vt:lpstr>'2-様式1'!Print_Area</vt:lpstr>
      <vt:lpstr>'8-様式2(自動集計)'!Print_Area</vt:lpstr>
      <vt:lpstr>'9-様式3'!Print_Area</vt:lpstr>
      <vt:lpstr>'資格コード一覧（参考）'!Print_Area</vt:lpstr>
      <vt:lpstr>'受付通知-ハガキ'!Print_Area</vt:lpstr>
      <vt:lpstr>'受付通知-共通10'!Print_Area</vt:lpstr>
      <vt:lpstr>'1-確認票'!Print_Titles</vt:lpstr>
      <vt:lpstr>'資格コード一覧（参考）'!Print_Titles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2023-11-19T03:14:19Z</cp:lastPrinted>
  <dcterms:created xsi:type="dcterms:W3CDTF">2017-10-25T07:09:23Z</dcterms:created>
  <dcterms:modified xsi:type="dcterms:W3CDTF">2023-11-19T03:14:29Z</dcterms:modified>
</cp:coreProperties>
</file>