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霧島市情報系\Desktop\要領⇒記載例\R6\④旅費計算書\"/>
    </mc:Choice>
  </mc:AlternateContent>
  <xr:revisionPtr revIDLastSave="0" documentId="13_ncr:1_{EDFB9A7C-2DF2-4086-BCAE-E2D98327B3D8}" xr6:coauthVersionLast="47" xr6:coauthVersionMax="47" xr10:uidLastSave="{00000000-0000-0000-0000-000000000000}"/>
  <bookViews>
    <workbookView xWindow="-60" yWindow="-60" windowWidth="20610" windowHeight="11040" tabRatio="654" xr2:uid="{00000000-000D-0000-FFFF-FFFF00000000}"/>
  </bookViews>
  <sheets>
    <sheet name="企業説明会・面接会等" sheetId="5" r:id="rId1"/>
    <sheet name="インターンシップ受入" sheetId="6" r:id="rId2"/>
    <sheet name="企業説明会・面接会等 (記載例)" sheetId="7" r:id="rId3"/>
    <sheet name="インターンシップ受入 (記載例)" sheetId="8" r:id="rId4"/>
  </sheets>
  <definedNames>
    <definedName name="_xlnm.Print_Area" localSheetId="1">インターンシップ受入!$A$1:$J$41</definedName>
    <definedName name="_xlnm.Print_Area" localSheetId="3">'インターンシップ受入 (記載例)'!$A$1:$J$41</definedName>
    <definedName name="_xlnm.Print_Area" localSheetId="0">企業説明会・面接会等!$A$1:$J$48</definedName>
    <definedName name="_xlnm.Print_Area" localSheetId="2">'企業説明会・面接会等 (記載例)'!$A$1:$J$49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8" l="1"/>
  <c r="I24" i="8" s="1"/>
  <c r="I38" i="8"/>
  <c r="D41" i="8" s="1"/>
  <c r="G23" i="8"/>
  <c r="I23" i="8" s="1"/>
  <c r="G21" i="8"/>
  <c r="G29" i="7"/>
  <c r="G28" i="7"/>
  <c r="I21" i="8"/>
  <c r="H36" i="8"/>
  <c r="I31" i="8"/>
  <c r="I30" i="8"/>
  <c r="I29" i="8"/>
  <c r="I28" i="8"/>
  <c r="I27" i="8"/>
  <c r="I26" i="8"/>
  <c r="I25" i="8"/>
  <c r="I22" i="8"/>
  <c r="I32" i="8" l="1"/>
  <c r="B41" i="8" s="1"/>
  <c r="F41" i="8" s="1"/>
  <c r="I43" i="7"/>
  <c r="I41" i="7"/>
  <c r="I45" i="7" s="1"/>
  <c r="D48" i="7" s="1"/>
  <c r="I36" i="7"/>
  <c r="I35" i="7"/>
  <c r="I34" i="7"/>
  <c r="I33" i="7"/>
  <c r="I32" i="7"/>
  <c r="I31" i="7"/>
  <c r="I30" i="7"/>
  <c r="I29" i="7"/>
  <c r="I28" i="7"/>
  <c r="I27" i="7"/>
  <c r="I26" i="7"/>
  <c r="I37" i="7" l="1"/>
  <c r="B48" i="7" s="1"/>
  <c r="F48" i="7" s="1"/>
  <c r="H36" i="6"/>
  <c r="I38" i="6" s="1"/>
  <c r="I31" i="6"/>
  <c r="I30" i="6"/>
  <c r="I29" i="6"/>
  <c r="I28" i="6"/>
  <c r="I27" i="6"/>
  <c r="I26" i="6"/>
  <c r="I25" i="6"/>
  <c r="I24" i="6"/>
  <c r="I23" i="6"/>
  <c r="I22" i="6"/>
  <c r="I21" i="6"/>
  <c r="I41" i="5"/>
  <c r="I43" i="5"/>
  <c r="I27" i="5"/>
  <c r="I28" i="5"/>
  <c r="I29" i="5"/>
  <c r="I30" i="5"/>
  <c r="I31" i="5"/>
  <c r="I32" i="5"/>
  <c r="I33" i="5"/>
  <c r="I34" i="5"/>
  <c r="I35" i="5"/>
  <c r="I36" i="5"/>
  <c r="I45" i="5" l="1"/>
  <c r="D48" i="5" s="1"/>
  <c r="D41" i="6"/>
  <c r="I32" i="6"/>
  <c r="B41" i="6" s="1"/>
  <c r="I26" i="5"/>
  <c r="I37" i="5" s="1"/>
  <c r="B48" i="5" s="1"/>
  <c r="F48" i="5" s="1"/>
  <c r="F41" i="6" l="1"/>
</calcChain>
</file>

<file path=xl/sharedStrings.xml><?xml version="1.0" encoding="utf-8"?>
<sst xmlns="http://schemas.openxmlformats.org/spreadsheetml/2006/main" count="262" uniqueCount="81">
  <si>
    <t>（単位：円）</t>
    <rPh sb="1" eb="3">
      <t>タンイ</t>
    </rPh>
    <rPh sb="4" eb="5">
      <t>エン</t>
    </rPh>
    <phoneticPr fontId="1"/>
  </si>
  <si>
    <t>往復・片道の別</t>
    <rPh sb="0" eb="2">
      <t>オウフク</t>
    </rPh>
    <rPh sb="3" eb="5">
      <t>カタミチ</t>
    </rPh>
    <rPh sb="6" eb="7">
      <t>ベツ</t>
    </rPh>
    <phoneticPr fontId="1"/>
  </si>
  <si>
    <t>→</t>
    <phoneticPr fontId="1"/>
  </si>
  <si>
    <t>金額</t>
    <rPh sb="0" eb="2">
      <t>キンガク</t>
    </rPh>
    <phoneticPr fontId="1"/>
  </si>
  <si>
    <t>・金額は消費税及び地方消費税を除いた額を記入してください。</t>
    <rPh sb="1" eb="3">
      <t>キンガク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5" eb="16">
      <t>ノゾ</t>
    </rPh>
    <rPh sb="18" eb="19">
      <t>ガク</t>
    </rPh>
    <rPh sb="20" eb="22">
      <t>キニュウ</t>
    </rPh>
    <phoneticPr fontId="1"/>
  </si>
  <si>
    <t>・最も経済的な通常の経路及び方法により計算してください。</t>
    <rPh sb="19" eb="21">
      <t>ケイサン</t>
    </rPh>
    <phoneticPr fontId="1"/>
  </si>
  <si>
    <t>・市が審査し、「霧島市職員等の旅費に関する条例」及び「霧島市職員等の旅費支給規則」</t>
    <rPh sb="8" eb="11">
      <t>キリシマシ</t>
    </rPh>
    <rPh sb="11" eb="13">
      <t>ショクイン</t>
    </rPh>
    <rPh sb="13" eb="14">
      <t>トウ</t>
    </rPh>
    <rPh sb="15" eb="17">
      <t>リョヒ</t>
    </rPh>
    <rPh sb="18" eb="19">
      <t>カン</t>
    </rPh>
    <rPh sb="21" eb="23">
      <t>ジョウレイ</t>
    </rPh>
    <rPh sb="24" eb="25">
      <t>オヨ</t>
    </rPh>
    <phoneticPr fontId="1"/>
  </si>
  <si>
    <t>　に基づいて積算した金額を補助対象額とします。</t>
    <phoneticPr fontId="1"/>
  </si>
  <si>
    <t>旅費計算書</t>
    <rPh sb="0" eb="2">
      <t>リョヒ</t>
    </rPh>
    <rPh sb="2" eb="4">
      <t>ケイサン</t>
    </rPh>
    <rPh sb="4" eb="5">
      <t>ショ</t>
    </rPh>
    <phoneticPr fontId="1"/>
  </si>
  <si>
    <t>交通費小計</t>
    <rPh sb="0" eb="3">
      <t>コウツウヒ</t>
    </rPh>
    <rPh sb="3" eb="5">
      <t>ショウケイ</t>
    </rPh>
    <phoneticPr fontId="1"/>
  </si>
  <si>
    <t>宿泊費小計</t>
    <rPh sb="0" eb="3">
      <t>シュクハクヒ</t>
    </rPh>
    <rPh sb="3" eb="5">
      <t>ショウケイ</t>
    </rPh>
    <phoneticPr fontId="1"/>
  </si>
  <si>
    <t>(企業説明会・面接会等)</t>
    <rPh sb="1" eb="3">
      <t>キギョウ</t>
    </rPh>
    <rPh sb="3" eb="6">
      <t>セツメイカイ</t>
    </rPh>
    <rPh sb="7" eb="9">
      <t>メンセツ</t>
    </rPh>
    <rPh sb="9" eb="10">
      <t>カイ</t>
    </rPh>
    <rPh sb="10" eb="11">
      <t>トウ</t>
    </rPh>
    <phoneticPr fontId="1"/>
  </si>
  <si>
    <t>移動区間</t>
    <rPh sb="0" eb="1">
      <t>ワタル</t>
    </rPh>
    <rPh sb="1" eb="2">
      <t>ドウ</t>
    </rPh>
    <rPh sb="2" eb="3">
      <t>ク</t>
    </rPh>
    <rPh sb="3" eb="4">
      <t>アイダ</t>
    </rPh>
    <phoneticPr fontId="1"/>
  </si>
  <si>
    <t>移動手段</t>
    <rPh sb="0" eb="1">
      <t>ワタル</t>
    </rPh>
    <rPh sb="1" eb="2">
      <t>ドウ</t>
    </rPh>
    <rPh sb="2" eb="3">
      <t>テ</t>
    </rPh>
    <rPh sb="3" eb="4">
      <t>ダン</t>
    </rPh>
    <phoneticPr fontId="1"/>
  </si>
  <si>
    <t>単価</t>
    <rPh sb="0" eb="2">
      <t>タンカ</t>
    </rPh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</si>
  <si>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</si>
  <si>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</si>
  <si>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人数</t>
    <rPh sb="0" eb="2">
      <t>ニンズウ</t>
    </rPh>
    <phoneticPr fontId="1"/>
  </si>
  <si>
    <t>備考</t>
    <rPh sb="0" eb="2">
      <t>ビコウ</t>
    </rPh>
    <phoneticPr fontId="1"/>
  </si>
  <si>
    <t>事業所名</t>
    <rPh sb="0" eb="3">
      <t>ジギョウショ</t>
    </rPh>
    <rPh sb="3" eb="4">
      <t>メイ</t>
    </rPh>
    <phoneticPr fontId="1"/>
  </si>
  <si>
    <t>事業所住所</t>
    <rPh sb="0" eb="3">
      <t>ジギョウショ</t>
    </rPh>
    <rPh sb="3" eb="5">
      <t>ジュウショ</t>
    </rPh>
    <phoneticPr fontId="1"/>
  </si>
  <si>
    <t>会場名</t>
    <rPh sb="0" eb="2">
      <t>カイジョウ</t>
    </rPh>
    <rPh sb="2" eb="3">
      <t>メイ</t>
    </rPh>
    <phoneticPr fontId="1"/>
  </si>
  <si>
    <t>会場住所</t>
    <rPh sb="0" eb="2">
      <t>カイジョウ</t>
    </rPh>
    <rPh sb="2" eb="4">
      <t>ジュウショ</t>
    </rPh>
    <phoneticPr fontId="1"/>
  </si>
  <si>
    <t>役職・氏名</t>
    <rPh sb="0" eb="2">
      <t>ヤクショク</t>
    </rPh>
    <rPh sb="3" eb="5">
      <t>シメイ</t>
    </rPh>
    <phoneticPr fontId="1"/>
  </si>
  <si>
    <t>１　旅行日程</t>
    <rPh sb="2" eb="4">
      <t>リョコウ</t>
    </rPh>
    <rPh sb="4" eb="6">
      <t>ニッテイ</t>
    </rPh>
    <phoneticPr fontId="1"/>
  </si>
  <si>
    <t>２　出発地</t>
    <rPh sb="2" eb="5">
      <t>シュッパツチ</t>
    </rPh>
    <phoneticPr fontId="1"/>
  </si>
  <si>
    <t>３　用務地</t>
    <rPh sb="2" eb="4">
      <t>ヨウム</t>
    </rPh>
    <rPh sb="4" eb="5">
      <t>チ</t>
    </rPh>
    <phoneticPr fontId="1"/>
  </si>
  <si>
    <t>４　旅行者</t>
    <rPh sb="2" eb="5">
      <t>リョコウシャ</t>
    </rPh>
    <phoneticPr fontId="1"/>
  </si>
  <si>
    <t>令和　　年　　月　　日～令和　　年　　月　　日（　　泊　　日）</t>
    <rPh sb="0" eb="2">
      <t>レイワ</t>
    </rPh>
    <rPh sb="4" eb="5">
      <t>ネン</t>
    </rPh>
    <rPh sb="7" eb="8">
      <t>ツキ</t>
    </rPh>
    <rPh sb="10" eb="11">
      <t>ヒ</t>
    </rPh>
    <rPh sb="12" eb="14">
      <t>レイワ</t>
    </rPh>
    <rPh sb="16" eb="17">
      <t>ネン</t>
    </rPh>
    <rPh sb="19" eb="20">
      <t>ツキ</t>
    </rPh>
    <rPh sb="22" eb="23">
      <t>ヒ</t>
    </rPh>
    <rPh sb="26" eb="27">
      <t>ハク</t>
    </rPh>
    <rPh sb="29" eb="30">
      <t>ニチ</t>
    </rPh>
    <phoneticPr fontId="1"/>
  </si>
  <si>
    <t>５　交通費</t>
    <rPh sb="2" eb="5">
      <t>コウツウヒ</t>
    </rPh>
    <phoneticPr fontId="1"/>
  </si>
  <si>
    <t>泊数</t>
    <rPh sb="0" eb="1">
      <t>ハク</t>
    </rPh>
    <rPh sb="1" eb="2">
      <t>スウ</t>
    </rPh>
    <phoneticPr fontId="1"/>
  </si>
  <si>
    <t>宿泊先</t>
    <rPh sb="0" eb="1">
      <t>シュク</t>
    </rPh>
    <rPh sb="1" eb="2">
      <t>ハク</t>
    </rPh>
    <rPh sb="2" eb="3">
      <t>サキ</t>
    </rPh>
    <phoneticPr fontId="1"/>
  </si>
  <si>
    <t>ホテル等住所</t>
    <rPh sb="3" eb="4">
      <t>トウ</t>
    </rPh>
    <rPh sb="4" eb="6">
      <t>ジュウショ</t>
    </rPh>
    <phoneticPr fontId="1"/>
  </si>
  <si>
    <t>ホテル等名称</t>
    <rPh sb="3" eb="4">
      <t>トウ</t>
    </rPh>
    <rPh sb="4" eb="6">
      <t>メイショウ</t>
    </rPh>
    <phoneticPr fontId="1"/>
  </si>
  <si>
    <t>６　宿泊費</t>
    <rPh sb="2" eb="5">
      <t>シュクハクヒ</t>
    </rPh>
    <phoneticPr fontId="1"/>
  </si>
  <si>
    <t>交通費小計</t>
    <rPh sb="0" eb="3">
      <t>コウツウヒ</t>
    </rPh>
    <rPh sb="3" eb="5">
      <t>ショウケイ</t>
    </rPh>
    <phoneticPr fontId="1"/>
  </si>
  <si>
    <t>＋</t>
    <phoneticPr fontId="1"/>
  </si>
  <si>
    <t>宿泊費小計</t>
    <rPh sb="0" eb="3">
      <t>シュクハクヒ</t>
    </rPh>
    <rPh sb="3" eb="5">
      <t>ショウケイ</t>
    </rPh>
    <phoneticPr fontId="1"/>
  </si>
  <si>
    <t>＝</t>
    <phoneticPr fontId="1"/>
  </si>
  <si>
    <t>旅費合計</t>
    <rPh sb="0" eb="2">
      <t>リョヒ</t>
    </rPh>
    <rPh sb="2" eb="4">
      <t>ゴウケイ</t>
    </rPh>
    <phoneticPr fontId="1"/>
  </si>
  <si>
    <t>１　参加者</t>
    <rPh sb="2" eb="5">
      <t>サンカシャ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</si>
  <si>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</si>
  <si>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</si>
  <si>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(インターンシップ等)</t>
    <rPh sb="9" eb="10">
      <t>トウ</t>
    </rPh>
    <phoneticPr fontId="1"/>
  </si>
  <si>
    <t>２　インターン等の日程</t>
    <rPh sb="7" eb="8">
      <t>トウ</t>
    </rPh>
    <rPh sb="9" eb="11">
      <t>ニッテイ</t>
    </rPh>
    <phoneticPr fontId="1"/>
  </si>
  <si>
    <t>令和　　年　　月　　日～令和　　年　　月　　日</t>
    <rPh sb="0" eb="2">
      <t>レイワ</t>
    </rPh>
    <rPh sb="4" eb="5">
      <t>ネン</t>
    </rPh>
    <rPh sb="7" eb="8">
      <t>ツキ</t>
    </rPh>
    <rPh sb="10" eb="11">
      <t>ヒ</t>
    </rPh>
    <rPh sb="12" eb="14">
      <t>レイワ</t>
    </rPh>
    <rPh sb="16" eb="17">
      <t>ネン</t>
    </rPh>
    <rPh sb="19" eb="20">
      <t>ツキ</t>
    </rPh>
    <rPh sb="22" eb="23">
      <t>ヒ</t>
    </rPh>
    <phoneticPr fontId="1"/>
  </si>
  <si>
    <t>３　旅行日程</t>
    <rPh sb="2" eb="4">
      <t>リョコウ</t>
    </rPh>
    <rPh sb="4" eb="6">
      <t>ニッテイ</t>
    </rPh>
    <phoneticPr fontId="1"/>
  </si>
  <si>
    <t>４　交通費</t>
    <rPh sb="2" eb="5">
      <t>コウツウヒ</t>
    </rPh>
    <phoneticPr fontId="1"/>
  </si>
  <si>
    <t>回数</t>
    <rPh sb="0" eb="2">
      <t>カイスウ</t>
    </rPh>
    <phoneticPr fontId="1"/>
  </si>
  <si>
    <t>５　宿泊費</t>
    <rPh sb="2" eb="5">
      <t>シュクハクヒ</t>
    </rPh>
    <phoneticPr fontId="1"/>
  </si>
  <si>
    <t>宿泊先（※霧島市内に限る）</t>
    <rPh sb="0" eb="1">
      <t>シュク</t>
    </rPh>
    <rPh sb="1" eb="2">
      <t>ハク</t>
    </rPh>
    <rPh sb="2" eb="3">
      <t>サキ</t>
    </rPh>
    <rPh sb="5" eb="8">
      <t>キリシマシ</t>
    </rPh>
    <rPh sb="8" eb="9">
      <t>ナイ</t>
    </rPh>
    <rPh sb="10" eb="11">
      <t>カギ</t>
    </rPh>
    <phoneticPr fontId="1"/>
  </si>
  <si>
    <t>　に基づいて積算した金額を補助対象額とします。</t>
    <phoneticPr fontId="1"/>
  </si>
  <si>
    <t>㈱●●商店　霧島支店</t>
    <rPh sb="3" eb="5">
      <t>ショウテン</t>
    </rPh>
    <rPh sb="6" eb="8">
      <t>キリシマ</t>
    </rPh>
    <rPh sb="8" eb="10">
      <t>シテン</t>
    </rPh>
    <phoneticPr fontId="1"/>
  </si>
  <si>
    <t>霧島市国分中央三丁目45-1</t>
    <rPh sb="0" eb="3">
      <t>キリシマシ</t>
    </rPh>
    <rPh sb="3" eb="5">
      <t>コクブ</t>
    </rPh>
    <rPh sb="5" eb="7">
      <t>チュウオウ</t>
    </rPh>
    <rPh sb="7" eb="10">
      <t>サンチョウメ</t>
    </rPh>
    <phoneticPr fontId="1"/>
  </si>
  <si>
    <t>大阪国際会議場</t>
    <rPh sb="0" eb="2">
      <t>オオサカ</t>
    </rPh>
    <rPh sb="2" eb="4">
      <t>コクサイ</t>
    </rPh>
    <rPh sb="4" eb="7">
      <t>カイギジョウ</t>
    </rPh>
    <phoneticPr fontId="1"/>
  </si>
  <si>
    <t>大阪市北区中之島5丁目3-51</t>
    <rPh sb="0" eb="3">
      <t>オオサカシ</t>
    </rPh>
    <rPh sb="3" eb="5">
      <t>キタク</t>
    </rPh>
    <rPh sb="5" eb="8">
      <t>ナカノシマ</t>
    </rPh>
    <rPh sb="9" eb="11">
      <t>チョウメ</t>
    </rPh>
    <phoneticPr fontId="1"/>
  </si>
  <si>
    <t>総務課長　霧島山夫</t>
    <rPh sb="0" eb="2">
      <t>ソウム</t>
    </rPh>
    <rPh sb="2" eb="4">
      <t>カチョウ</t>
    </rPh>
    <rPh sb="5" eb="7">
      <t>キリシマ</t>
    </rPh>
    <rPh sb="7" eb="9">
      <t>ヤマオ</t>
    </rPh>
    <phoneticPr fontId="1"/>
  </si>
  <si>
    <t>総務課人事係　新燃武子</t>
    <rPh sb="0" eb="3">
      <t>ソウムカ</t>
    </rPh>
    <rPh sb="3" eb="5">
      <t>ジンジ</t>
    </rPh>
    <rPh sb="5" eb="6">
      <t>カカリ</t>
    </rPh>
    <rPh sb="7" eb="8">
      <t>シン</t>
    </rPh>
    <rPh sb="8" eb="9">
      <t>モ</t>
    </rPh>
    <rPh sb="9" eb="10">
      <t>タケ</t>
    </rPh>
    <rPh sb="10" eb="11">
      <t>コ</t>
    </rPh>
    <phoneticPr fontId="1"/>
  </si>
  <si>
    <t>事業所</t>
    <rPh sb="0" eb="3">
      <t>ジギョウショ</t>
    </rPh>
    <phoneticPr fontId="1"/>
  </si>
  <si>
    <t>鹿児島空港</t>
    <rPh sb="0" eb="3">
      <t>カゴシマ</t>
    </rPh>
    <rPh sb="3" eb="5">
      <t>クウコウ</t>
    </rPh>
    <phoneticPr fontId="1"/>
  </si>
  <si>
    <t>社用車</t>
    <rPh sb="0" eb="2">
      <t>シャヨウ</t>
    </rPh>
    <rPh sb="2" eb="3">
      <t>シャ</t>
    </rPh>
    <phoneticPr fontId="1"/>
  </si>
  <si>
    <t>往復</t>
    <rPh sb="0" eb="2">
      <t>オウフク</t>
    </rPh>
    <phoneticPr fontId="1"/>
  </si>
  <si>
    <t>⇔</t>
    <phoneticPr fontId="1"/>
  </si>
  <si>
    <t>航空機</t>
    <rPh sb="0" eb="3">
      <t>コウクウキ</t>
    </rPh>
    <phoneticPr fontId="1"/>
  </si>
  <si>
    <t>大阪国際空港</t>
    <rPh sb="0" eb="2">
      <t>オオサカ</t>
    </rPh>
    <rPh sb="2" eb="4">
      <t>コクサイ</t>
    </rPh>
    <rPh sb="4" eb="6">
      <t>クウコウ</t>
    </rPh>
    <phoneticPr fontId="1"/>
  </si>
  <si>
    <t>大阪梅田</t>
    <rPh sb="0" eb="2">
      <t>オオサカ</t>
    </rPh>
    <rPh sb="2" eb="4">
      <t>ウメダ</t>
    </rPh>
    <phoneticPr fontId="1"/>
  </si>
  <si>
    <t>バス</t>
    <phoneticPr fontId="1"/>
  </si>
  <si>
    <t>福島</t>
    <rPh sb="0" eb="2">
      <t>フクシマ</t>
    </rPh>
    <phoneticPr fontId="1"/>
  </si>
  <si>
    <t>鉄道</t>
    <rPh sb="0" eb="2">
      <t>テツドウ</t>
    </rPh>
    <phoneticPr fontId="1"/>
  </si>
  <si>
    <t>●●ホテル</t>
    <phoneticPr fontId="1"/>
  </si>
  <si>
    <t>大阪市北区中之島●●</t>
    <rPh sb="0" eb="8">
      <t>オオサカシキタクナカノシマ</t>
    </rPh>
    <phoneticPr fontId="1"/>
  </si>
  <si>
    <t>高千穂　山太郎</t>
    <rPh sb="0" eb="3">
      <t>タカチホ</t>
    </rPh>
    <rPh sb="4" eb="5">
      <t>ヤマ</t>
    </rPh>
    <rPh sb="5" eb="7">
      <t>タロウ</t>
    </rPh>
    <phoneticPr fontId="1"/>
  </si>
  <si>
    <t>東京都千代田区千代田1-1</t>
    <rPh sb="0" eb="2">
      <t>トウキョウ</t>
    </rPh>
    <rPh sb="2" eb="3">
      <t>ト</t>
    </rPh>
    <rPh sb="3" eb="7">
      <t>チヨダク</t>
    </rPh>
    <rPh sb="7" eb="10">
      <t>チヨダ</t>
    </rPh>
    <phoneticPr fontId="1"/>
  </si>
  <si>
    <t>自宅</t>
    <rPh sb="0" eb="2">
      <t>ジタク</t>
    </rPh>
    <phoneticPr fontId="1"/>
  </si>
  <si>
    <t>羽田空港</t>
    <rPh sb="0" eb="2">
      <t>ハネダ</t>
    </rPh>
    <rPh sb="2" eb="4">
      <t>クウコウ</t>
    </rPh>
    <phoneticPr fontId="1"/>
  </si>
  <si>
    <t>ホテル</t>
    <phoneticPr fontId="1"/>
  </si>
  <si>
    <t>タクシー</t>
    <phoneticPr fontId="1"/>
  </si>
  <si>
    <t>ホテル●●</t>
    <phoneticPr fontId="1"/>
  </si>
  <si>
    <t>令和6年7月7日～令和6年7月9日（2泊3日）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4" eb="15">
      <t>ツキ</t>
    </rPh>
    <rPh sb="16" eb="17">
      <t>ヒ</t>
    </rPh>
    <rPh sb="19" eb="20">
      <t>ハク</t>
    </rPh>
    <rPh sb="21" eb="22">
      <t>ニチ</t>
    </rPh>
    <phoneticPr fontId="1"/>
  </si>
  <si>
    <t>令和6年11月13日～令和6年11月17日</t>
    <rPh sb="0" eb="2">
      <t>レイワ</t>
    </rPh>
    <rPh sb="3" eb="4">
      <t>ネン</t>
    </rPh>
    <rPh sb="6" eb="7">
      <t>ツキ</t>
    </rPh>
    <rPh sb="9" eb="10">
      <t>ヒ</t>
    </rPh>
    <rPh sb="11" eb="13">
      <t>レイワ</t>
    </rPh>
    <rPh sb="14" eb="15">
      <t>ネン</t>
    </rPh>
    <rPh sb="17" eb="18">
      <t>ツキ</t>
    </rPh>
    <rPh sb="20" eb="21">
      <t>ヒ</t>
    </rPh>
    <phoneticPr fontId="1"/>
  </si>
  <si>
    <t>令和6年11月12日～令和6年11月18日（7泊8日）</t>
    <rPh sb="0" eb="2">
      <t>レイワ</t>
    </rPh>
    <rPh sb="3" eb="4">
      <t>ネン</t>
    </rPh>
    <rPh sb="6" eb="7">
      <t>ツキ</t>
    </rPh>
    <rPh sb="9" eb="10">
      <t>ヒ</t>
    </rPh>
    <rPh sb="11" eb="13">
      <t>レイワ</t>
    </rPh>
    <rPh sb="14" eb="15">
      <t>ネン</t>
    </rPh>
    <rPh sb="17" eb="18">
      <t>ツキ</t>
    </rPh>
    <rPh sb="20" eb="21">
      <t>ヒ</t>
    </rPh>
    <rPh sb="23" eb="24">
      <t>ハク</t>
    </rPh>
    <rPh sb="25" eb="2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</si>
</sst>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10" xfId="0" applyFont="1" applyFill="1" applyBorder="1">
      <alignment vertical="center"/>
    </xf>
    <xf numFmtId="177" fontId="2" fillId="2" borderId="10" xfId="0" applyNumberFormat="1" applyFont="1" applyFill="1" applyBorder="1">
      <alignment vertical="center"/>
    </xf>
    <xf numFmtId="177" fontId="2" fillId="2" borderId="10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0" fontId="2" fillId="2" borderId="24" xfId="0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9" fillId="2" borderId="7" xfId="0" applyFont="1" applyFill="1" applyBorder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177" fontId="9" fillId="2" borderId="10" xfId="0" applyNumberFormat="1" applyFont="1" applyFill="1" applyBorder="1">
      <alignment vertical="center"/>
    </xf>
    <xf numFmtId="176" fontId="9" fillId="2" borderId="6" xfId="0" applyNumberFormat="1" applyFont="1" applyFill="1" applyBorder="1">
      <alignment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/>
    </xf>
    <xf numFmtId="38" fontId="2" fillId="2" borderId="12" xfId="1" applyFont="1" applyFill="1" applyBorder="1" applyAlignment="1">
      <alignment horizontal="right" vertical="center"/>
    </xf>
    <xf numFmtId="38" fontId="2" fillId="2" borderId="14" xfId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right" vertical="center"/>
    </xf>
    <xf numFmtId="176" fontId="3" fillId="2" borderId="2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8" fontId="2" fillId="2" borderId="27" xfId="1" applyFont="1" applyFill="1" applyBorder="1" applyAlignment="1">
      <alignment horizontal="right" vertical="center"/>
    </xf>
    <xf numFmtId="38" fontId="2" fillId="2" borderId="28" xfId="1" applyFont="1" applyFill="1" applyBorder="1" applyAlignment="1">
      <alignment horizontal="right" vertical="center"/>
    </xf>
    <xf numFmtId="38" fontId="2" fillId="2" borderId="29" xfId="1" applyFont="1" applyFill="1" applyBorder="1" applyAlignment="1">
      <alignment horizontal="right" vertical="center"/>
    </xf>
    <xf numFmtId="38" fontId="2" fillId="2" borderId="30" xfId="1" applyFont="1" applyFill="1" applyBorder="1" applyAlignment="1">
      <alignment horizontal="right" vertical="center"/>
    </xf>
    <xf numFmtId="176" fontId="10" fillId="2" borderId="24" xfId="0" applyNumberFormat="1" applyFont="1" applyFill="1" applyBorder="1" applyAlignment="1">
      <alignment horizontal="right" vertical="center"/>
    </xf>
    <xf numFmtId="176" fontId="10" fillId="2" borderId="25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left" vertical="center"/>
    </xf>
    <xf numFmtId="38" fontId="9" fillId="2" borderId="12" xfId="1" applyFont="1" applyFill="1" applyBorder="1" applyAlignment="1">
      <alignment horizontal="right" vertical="center"/>
    </xf>
    <xf numFmtId="38" fontId="9" fillId="2" borderId="14" xfId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38" fontId="9" fillId="2" borderId="27" xfId="1" applyFont="1" applyFill="1" applyBorder="1" applyAlignment="1">
      <alignment horizontal="right" vertical="center"/>
    </xf>
    <xf numFmtId="38" fontId="9" fillId="2" borderId="28" xfId="1" applyFont="1" applyFill="1" applyBorder="1" applyAlignment="1">
      <alignment horizontal="right" vertical="center"/>
    </xf>
    <xf numFmtId="38" fontId="9" fillId="2" borderId="29" xfId="1" applyFont="1" applyFill="1" applyBorder="1" applyAlignment="1">
      <alignment horizontal="right" vertical="center"/>
    </xf>
    <xf numFmtId="38" fontId="9" fillId="2" borderId="3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114300</xdr:rowOff>
    </xdr:from>
    <xdr:to>
      <xdr:col>9</xdr:col>
      <xdr:colOff>819710</xdr:colOff>
      <xdr:row>1</xdr:row>
      <xdr:rowOff>229721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781675" y="114300"/>
          <a:ext cx="1362635" cy="382121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FFFF"/>
              </a:solidFill>
              <a:latin typeface="HGP創英角ｺﾞｼｯｸUB"/>
              <a:ea typeface="HGP創英角ｺﾞｼｯｸUB"/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95250</xdr:rowOff>
    </xdr:from>
    <xdr:to>
      <xdr:col>9</xdr:col>
      <xdr:colOff>819710</xdr:colOff>
      <xdr:row>1</xdr:row>
      <xdr:rowOff>210671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781675" y="95250"/>
          <a:ext cx="1362635" cy="382121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FFFF"/>
              </a:solidFill>
              <a:latin typeface="HGP創英角ｺﾞｼｯｸUB"/>
              <a:ea typeface="HGP創英角ｺﾞｼｯｸUB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Normal="100" zoomScaleSheetLayoutView="100" workbookViewId="0">
      <selection sqref="A1:J1"/>
    </sheetView>
  </sheetViews>
  <sheetFormatPr defaultRowHeight="13.5" x14ac:dyDescent="0.15"/>
  <cols>
    <col min="1" max="1" width="2.875" style="1" customWidth="1"/>
    <col min="2" max="2" width="14" style="1" customWidth="1"/>
    <col min="3" max="3" width="3.5" style="1" customWidth="1"/>
    <col min="4" max="4" width="13.625" style="1" customWidth="1"/>
    <col min="5" max="5" width="11.875" style="1" customWidth="1"/>
    <col min="6" max="6" width="9.875" style="1" customWidth="1"/>
    <col min="7" max="7" width="10.875" style="1" customWidth="1"/>
    <col min="8" max="8" width="5.5" style="1" bestFit="1" customWidth="1"/>
    <col min="9" max="9" width="10.875" style="1" customWidth="1"/>
    <col min="10" max="10" width="12.5" style="1" customWidth="1"/>
    <col min="11" max="16384" width="9" style="1"/>
  </cols>
  <sheetData>
    <row r="1" spans="1:10" s="7" customFormat="1" ht="21" x14ac:dyDescent="0.15">
      <c r="A1" s="46" t="s">
        <v>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7" customFormat="1" ht="21" x14ac:dyDescent="0.15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9.5" customHeight="1" x14ac:dyDescent="0.15">
      <c r="B3" s="2"/>
    </row>
    <row r="4" spans="1:10" ht="19.5" customHeight="1" x14ac:dyDescent="0.15">
      <c r="A4" s="1" t="s">
        <v>4</v>
      </c>
    </row>
    <row r="5" spans="1:10" ht="19.5" customHeight="1" x14ac:dyDescent="0.15">
      <c r="A5" s="1" t="s">
        <v>5</v>
      </c>
    </row>
    <row r="6" spans="1:10" ht="19.5" customHeight="1" x14ac:dyDescent="0.15">
      <c r="A6" s="1" t="s">
        <v>6</v>
      </c>
    </row>
    <row r="7" spans="1:10" ht="19.5" customHeight="1" x14ac:dyDescent="0.15">
      <c r="A7" s="1" t="s">
        <v>51</v>
      </c>
    </row>
    <row r="8" spans="1:10" ht="7.5" customHeight="1" x14ac:dyDescent="0.15"/>
    <row r="9" spans="1:10" ht="19.5" customHeight="1" x14ac:dyDescent="0.15">
      <c r="A9" s="8" t="s">
        <v>24</v>
      </c>
      <c r="B9" s="11"/>
    </row>
    <row r="10" spans="1:10" s="3" customFormat="1" ht="19.5" customHeight="1" x14ac:dyDescent="0.15">
      <c r="B10" s="52" t="s">
        <v>28</v>
      </c>
      <c r="C10" s="53"/>
      <c r="D10" s="53"/>
      <c r="E10" s="53"/>
      <c r="F10" s="53"/>
      <c r="G10" s="54"/>
      <c r="H10" s="5"/>
      <c r="I10" s="5"/>
    </row>
    <row r="11" spans="1:10" ht="6" customHeight="1" x14ac:dyDescent="0.15"/>
    <row r="12" spans="1:10" ht="19.5" customHeight="1" x14ac:dyDescent="0.15">
      <c r="A12" s="8" t="s">
        <v>25</v>
      </c>
      <c r="B12" s="11"/>
    </row>
    <row r="13" spans="1:10" s="3" customFormat="1" ht="19.5" customHeight="1" x14ac:dyDescent="0.15">
      <c r="B13" s="15" t="s">
        <v>19</v>
      </c>
      <c r="C13" s="49"/>
      <c r="D13" s="50"/>
      <c r="E13" s="50"/>
      <c r="F13" s="50"/>
      <c r="G13" s="51"/>
      <c r="H13" s="5"/>
      <c r="I13" s="5"/>
    </row>
    <row r="14" spans="1:10" s="3" customFormat="1" ht="19.5" customHeight="1" x14ac:dyDescent="0.15">
      <c r="B14" s="14" t="s">
        <v>20</v>
      </c>
      <c r="C14" s="49"/>
      <c r="D14" s="50"/>
      <c r="E14" s="50"/>
      <c r="F14" s="50"/>
      <c r="G14" s="51"/>
      <c r="H14" s="5"/>
      <c r="I14" s="5"/>
    </row>
    <row r="15" spans="1:10" ht="6" customHeight="1" x14ac:dyDescent="0.15"/>
    <row r="16" spans="1:10" ht="19.5" customHeight="1" x14ac:dyDescent="0.15">
      <c r="A16" s="8" t="s">
        <v>26</v>
      </c>
      <c r="B16" s="11"/>
    </row>
    <row r="17" spans="1:10" s="3" customFormat="1" ht="19.5" customHeight="1" x14ac:dyDescent="0.15">
      <c r="B17" s="15" t="s">
        <v>21</v>
      </c>
      <c r="C17" s="49"/>
      <c r="D17" s="50"/>
      <c r="E17" s="50"/>
      <c r="F17" s="50"/>
      <c r="G17" s="51"/>
      <c r="H17" s="5"/>
      <c r="I17" s="5"/>
    </row>
    <row r="18" spans="1:10" s="3" customFormat="1" ht="19.5" customHeight="1" x14ac:dyDescent="0.15">
      <c r="B18" s="14" t="s">
        <v>22</v>
      </c>
      <c r="C18" s="49"/>
      <c r="D18" s="50"/>
      <c r="E18" s="50"/>
      <c r="F18" s="50"/>
      <c r="G18" s="51"/>
      <c r="H18" s="5"/>
      <c r="I18" s="5"/>
    </row>
    <row r="19" spans="1:10" s="3" customFormat="1" ht="6" customHeight="1" x14ac:dyDescent="0.15">
      <c r="B19" s="16"/>
      <c r="C19" s="17"/>
      <c r="D19" s="17"/>
      <c r="E19" s="17"/>
      <c r="F19" s="17"/>
      <c r="G19" s="17"/>
      <c r="H19" s="5"/>
      <c r="I19" s="5"/>
    </row>
    <row r="20" spans="1:10" ht="19.5" customHeight="1" x14ac:dyDescent="0.15">
      <c r="A20" s="8" t="s">
        <v>27</v>
      </c>
      <c r="B20" s="11"/>
    </row>
    <row r="21" spans="1:10" s="3" customFormat="1" ht="19.5" customHeight="1" x14ac:dyDescent="0.15">
      <c r="B21" s="15" t="s">
        <v>23</v>
      </c>
      <c r="C21" s="49"/>
      <c r="D21" s="50"/>
      <c r="E21" s="50"/>
      <c r="F21" s="50"/>
      <c r="G21" s="51"/>
      <c r="H21" s="5"/>
      <c r="I21" s="5"/>
    </row>
    <row r="22" spans="1:10" s="3" customFormat="1" ht="19.5" customHeight="1" x14ac:dyDescent="0.15">
      <c r="B22" s="14" t="s">
        <v>23</v>
      </c>
      <c r="C22" s="49"/>
      <c r="D22" s="50"/>
      <c r="E22" s="50"/>
      <c r="F22" s="50"/>
      <c r="G22" s="51"/>
      <c r="H22" s="5"/>
      <c r="I22" s="5"/>
    </row>
    <row r="23" spans="1:10" ht="6" customHeight="1" x14ac:dyDescent="0.15"/>
    <row r="24" spans="1:10" s="8" customFormat="1" ht="19.5" customHeight="1" x14ac:dyDescent="0.15">
      <c r="A24" s="8" t="s">
        <v>29</v>
      </c>
      <c r="B24" s="9"/>
      <c r="J24" s="10" t="s">
        <v>0</v>
      </c>
    </row>
    <row r="25" spans="1:10" ht="19.5" customHeight="1" x14ac:dyDescent="0.15">
      <c r="B25" s="48" t="s">
        <v>12</v>
      </c>
      <c r="C25" s="55"/>
      <c r="D25" s="55"/>
      <c r="E25" s="18" t="s">
        <v>13</v>
      </c>
      <c r="F25" s="19" t="s">
        <v>1</v>
      </c>
      <c r="G25" s="18" t="s">
        <v>14</v>
      </c>
      <c r="H25" s="18" t="s">
        <v>15</v>
      </c>
      <c r="I25" s="18" t="s">
        <v>16</v>
      </c>
      <c r="J25" s="20" t="s">
        <v>18</v>
      </c>
    </row>
    <row r="26" spans="1:10" ht="19.5" customHeight="1" x14ac:dyDescent="0.15">
      <c r="B26" s="21"/>
      <c r="C26" s="18" t="s">
        <v>2</v>
      </c>
      <c r="D26" s="22"/>
      <c r="E26" s="22"/>
      <c r="F26" s="22"/>
      <c r="G26" s="23"/>
      <c r="H26" s="23"/>
      <c r="I26" s="23">
        <f>G26*H26</f>
        <v>0</v>
      </c>
      <c r="J26" s="31"/>
    </row>
    <row r="27" spans="1:10" ht="19.5" customHeight="1" x14ac:dyDescent="0.15">
      <c r="B27" s="21"/>
      <c r="C27" s="26" t="s">
        <v>2</v>
      </c>
      <c r="D27" s="22"/>
      <c r="E27" s="22"/>
      <c r="F27" s="22"/>
      <c r="G27" s="23"/>
      <c r="H27" s="23"/>
      <c r="I27" s="23">
        <f t="shared" ref="I27:I36" si="0">G27*H27</f>
        <v>0</v>
      </c>
      <c r="J27" s="31"/>
    </row>
    <row r="28" spans="1:10" ht="19.5" customHeight="1" x14ac:dyDescent="0.15">
      <c r="B28" s="21"/>
      <c r="C28" s="26" t="s">
        <v>2</v>
      </c>
      <c r="D28" s="22"/>
      <c r="E28" s="22"/>
      <c r="F28" s="22"/>
      <c r="G28" s="23"/>
      <c r="H28" s="23"/>
      <c r="I28" s="23">
        <f t="shared" si="0"/>
        <v>0</v>
      </c>
      <c r="J28" s="31"/>
    </row>
    <row r="29" spans="1:10" ht="19.5" customHeight="1" x14ac:dyDescent="0.15">
      <c r="B29" s="21"/>
      <c r="C29" s="26" t="s">
        <v>2</v>
      </c>
      <c r="D29" s="22"/>
      <c r="E29" s="22"/>
      <c r="F29" s="22"/>
      <c r="G29" s="23"/>
      <c r="H29" s="23"/>
      <c r="I29" s="23">
        <f t="shared" si="0"/>
        <v>0</v>
      </c>
      <c r="J29" s="31"/>
    </row>
    <row r="30" spans="1:10" ht="19.5" customHeight="1" x14ac:dyDescent="0.15">
      <c r="B30" s="21"/>
      <c r="C30" s="26" t="s">
        <v>2</v>
      </c>
      <c r="D30" s="22"/>
      <c r="E30" s="22"/>
      <c r="F30" s="22"/>
      <c r="G30" s="23"/>
      <c r="H30" s="23"/>
      <c r="I30" s="23">
        <f t="shared" si="0"/>
        <v>0</v>
      </c>
      <c r="J30" s="31"/>
    </row>
    <row r="31" spans="1:10" ht="19.5" customHeight="1" x14ac:dyDescent="0.15">
      <c r="B31" s="21"/>
      <c r="C31" s="26" t="s">
        <v>2</v>
      </c>
      <c r="D31" s="22"/>
      <c r="E31" s="22"/>
      <c r="F31" s="22"/>
      <c r="G31" s="23"/>
      <c r="H31" s="23"/>
      <c r="I31" s="23">
        <f t="shared" si="0"/>
        <v>0</v>
      </c>
      <c r="J31" s="31"/>
    </row>
    <row r="32" spans="1:10" ht="19.5" customHeight="1" x14ac:dyDescent="0.15">
      <c r="B32" s="21"/>
      <c r="C32" s="26" t="s">
        <v>2</v>
      </c>
      <c r="D32" s="22"/>
      <c r="E32" s="22"/>
      <c r="F32" s="22"/>
      <c r="G32" s="23"/>
      <c r="H32" s="23"/>
      <c r="I32" s="23">
        <f t="shared" si="0"/>
        <v>0</v>
      </c>
      <c r="J32" s="31"/>
    </row>
    <row r="33" spans="1:10" ht="19.5" customHeight="1" x14ac:dyDescent="0.15">
      <c r="B33" s="21"/>
      <c r="C33" s="26" t="s">
        <v>2</v>
      </c>
      <c r="D33" s="22"/>
      <c r="E33" s="22"/>
      <c r="F33" s="22"/>
      <c r="G33" s="23"/>
      <c r="H33" s="23"/>
      <c r="I33" s="23">
        <f t="shared" si="0"/>
        <v>0</v>
      </c>
      <c r="J33" s="31"/>
    </row>
    <row r="34" spans="1:10" ht="19.5" customHeight="1" x14ac:dyDescent="0.15">
      <c r="B34" s="21"/>
      <c r="C34" s="26" t="s">
        <v>2</v>
      </c>
      <c r="D34" s="22"/>
      <c r="E34" s="22"/>
      <c r="F34" s="22"/>
      <c r="G34" s="23"/>
      <c r="H34" s="23"/>
      <c r="I34" s="24">
        <f t="shared" si="0"/>
        <v>0</v>
      </c>
      <c r="J34" s="31"/>
    </row>
    <row r="35" spans="1:10" ht="19.5" customHeight="1" x14ac:dyDescent="0.15">
      <c r="B35" s="21"/>
      <c r="C35" s="26" t="s">
        <v>2</v>
      </c>
      <c r="D35" s="22"/>
      <c r="E35" s="22"/>
      <c r="F35" s="22"/>
      <c r="G35" s="23"/>
      <c r="H35" s="23"/>
      <c r="I35" s="23">
        <f t="shared" si="0"/>
        <v>0</v>
      </c>
      <c r="J35" s="31"/>
    </row>
    <row r="36" spans="1:10" ht="19.5" customHeight="1" x14ac:dyDescent="0.15">
      <c r="B36" s="21"/>
      <c r="C36" s="26" t="s">
        <v>2</v>
      </c>
      <c r="D36" s="22"/>
      <c r="E36" s="22"/>
      <c r="F36" s="22"/>
      <c r="G36" s="23"/>
      <c r="H36" s="23"/>
      <c r="I36" s="23">
        <f t="shared" si="0"/>
        <v>0</v>
      </c>
      <c r="J36" s="31"/>
    </row>
    <row r="37" spans="1:10" ht="19.5" customHeight="1" x14ac:dyDescent="0.15">
      <c r="B37" s="12"/>
      <c r="C37" s="12"/>
      <c r="D37" s="12"/>
      <c r="G37" s="47" t="s">
        <v>9</v>
      </c>
      <c r="H37" s="48"/>
      <c r="I37" s="25">
        <f>SUM(I26:I36)</f>
        <v>0</v>
      </c>
      <c r="J37" s="13"/>
    </row>
    <row r="38" spans="1:10" ht="6" customHeight="1" x14ac:dyDescent="0.15">
      <c r="B38" s="3"/>
      <c r="C38" s="3"/>
      <c r="D38" s="3"/>
      <c r="E38" s="3"/>
      <c r="F38" s="3"/>
      <c r="G38" s="4"/>
      <c r="H38" s="4"/>
      <c r="I38" s="4"/>
      <c r="J38" s="5"/>
    </row>
    <row r="39" spans="1:10" s="8" customFormat="1" ht="19.5" customHeight="1" x14ac:dyDescent="0.15">
      <c r="A39" s="8" t="s">
        <v>34</v>
      </c>
      <c r="B39" s="11"/>
      <c r="J39" s="10" t="s">
        <v>0</v>
      </c>
    </row>
    <row r="40" spans="1:10" ht="19.5" customHeight="1" x14ac:dyDescent="0.15">
      <c r="B40" s="48" t="s">
        <v>31</v>
      </c>
      <c r="C40" s="55"/>
      <c r="D40" s="55"/>
      <c r="E40" s="55"/>
      <c r="F40" s="26" t="s">
        <v>14</v>
      </c>
      <c r="G40" s="26" t="s">
        <v>30</v>
      </c>
      <c r="H40" s="26" t="s">
        <v>17</v>
      </c>
      <c r="I40" s="26" t="s">
        <v>3</v>
      </c>
      <c r="J40" s="20" t="s">
        <v>18</v>
      </c>
    </row>
    <row r="41" spans="1:10" x14ac:dyDescent="0.15">
      <c r="B41" s="28" t="s">
        <v>33</v>
      </c>
      <c r="C41" s="66"/>
      <c r="D41" s="66"/>
      <c r="E41" s="66"/>
      <c r="F41" s="56"/>
      <c r="G41" s="58"/>
      <c r="H41" s="58"/>
      <c r="I41" s="56">
        <f>F41*G41*H41</f>
        <v>0</v>
      </c>
      <c r="J41" s="64"/>
    </row>
    <row r="42" spans="1:10" x14ac:dyDescent="0.15">
      <c r="B42" s="29" t="s">
        <v>32</v>
      </c>
      <c r="C42" s="67"/>
      <c r="D42" s="67"/>
      <c r="E42" s="67"/>
      <c r="F42" s="57"/>
      <c r="G42" s="59"/>
      <c r="H42" s="59"/>
      <c r="I42" s="57"/>
      <c r="J42" s="65"/>
    </row>
    <row r="43" spans="1:10" x14ac:dyDescent="0.15">
      <c r="B43" s="28" t="s">
        <v>33</v>
      </c>
      <c r="C43" s="66"/>
      <c r="D43" s="66"/>
      <c r="E43" s="66"/>
      <c r="F43" s="56"/>
      <c r="G43" s="58"/>
      <c r="H43" s="58"/>
      <c r="I43" s="56">
        <f>F43*G43*H43</f>
        <v>0</v>
      </c>
      <c r="J43" s="64"/>
    </row>
    <row r="44" spans="1:10" x14ac:dyDescent="0.15">
      <c r="B44" s="29" t="s">
        <v>32</v>
      </c>
      <c r="C44" s="67"/>
      <c r="D44" s="67"/>
      <c r="E44" s="67"/>
      <c r="F44" s="57"/>
      <c r="G44" s="59"/>
      <c r="H44" s="59"/>
      <c r="I44" s="57"/>
      <c r="J44" s="65"/>
    </row>
    <row r="45" spans="1:10" ht="19.5" customHeight="1" x14ac:dyDescent="0.15">
      <c r="B45" s="3"/>
      <c r="C45" s="3"/>
      <c r="D45" s="3"/>
      <c r="G45" s="48" t="s">
        <v>10</v>
      </c>
      <c r="H45" s="55"/>
      <c r="I45" s="30">
        <f>SUM(I41:I44)</f>
        <v>0</v>
      </c>
      <c r="J45" s="13"/>
    </row>
    <row r="46" spans="1:10" ht="6" customHeight="1" x14ac:dyDescent="0.15">
      <c r="B46" s="6"/>
      <c r="C46" s="5"/>
      <c r="D46" s="5"/>
      <c r="E46" s="3"/>
      <c r="F46" s="3"/>
      <c r="G46" s="4"/>
      <c r="H46" s="4"/>
      <c r="I46" s="4"/>
      <c r="J46" s="5"/>
    </row>
    <row r="47" spans="1:10" x14ac:dyDescent="0.15">
      <c r="B47" s="32" t="s">
        <v>35</v>
      </c>
      <c r="C47" s="33" t="s">
        <v>36</v>
      </c>
      <c r="D47" s="33" t="s">
        <v>37</v>
      </c>
      <c r="E47" s="34" t="s">
        <v>38</v>
      </c>
      <c r="F47" s="60" t="s">
        <v>39</v>
      </c>
      <c r="G47" s="61"/>
    </row>
    <row r="48" spans="1:10" ht="31.5" customHeight="1" x14ac:dyDescent="0.15">
      <c r="B48" s="38">
        <f>I37</f>
        <v>0</v>
      </c>
      <c r="C48" s="36" t="s">
        <v>36</v>
      </c>
      <c r="D48" s="39">
        <f>I45</f>
        <v>0</v>
      </c>
      <c r="E48" s="37" t="s">
        <v>38</v>
      </c>
      <c r="F48" s="62">
        <f>B48+D48</f>
        <v>0</v>
      </c>
      <c r="G48" s="63"/>
    </row>
  </sheetData>
  <mergeCells count="29">
    <mergeCell ref="F47:G47"/>
    <mergeCell ref="F48:G48"/>
    <mergeCell ref="I41:I42"/>
    <mergeCell ref="J41:J42"/>
    <mergeCell ref="C41:E41"/>
    <mergeCell ref="C42:E42"/>
    <mergeCell ref="C43:E43"/>
    <mergeCell ref="F43:F44"/>
    <mergeCell ref="G43:G44"/>
    <mergeCell ref="H43:H44"/>
    <mergeCell ref="I43:I44"/>
    <mergeCell ref="J43:J44"/>
    <mergeCell ref="C44:E44"/>
    <mergeCell ref="B40:E40"/>
    <mergeCell ref="G45:H45"/>
    <mergeCell ref="F41:F42"/>
    <mergeCell ref="G41:G42"/>
    <mergeCell ref="H41:H42"/>
    <mergeCell ref="A1:J1"/>
    <mergeCell ref="G37:H37"/>
    <mergeCell ref="A2:J2"/>
    <mergeCell ref="C21:G21"/>
    <mergeCell ref="C22:G22"/>
    <mergeCell ref="B10:G10"/>
    <mergeCell ref="B25:D25"/>
    <mergeCell ref="C13:G13"/>
    <mergeCell ref="C14:G14"/>
    <mergeCell ref="C17:G17"/>
    <mergeCell ref="C18:G18"/>
  </mergeCells>
  <phoneticPr fontId="1"/>
  <pageMargins left="0.51181102362204722" right="0.51181102362204722" top="0.59055118110236227" bottom="0.59055118110236227" header="0.31496062992125984" footer="0.31496062992125984"/>
  <pageSetup paperSize="9" scale="98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2.875" style="1" customWidth="1"/>
    <col min="2" max="2" width="14" style="1" customWidth="1"/>
    <col min="3" max="3" width="3.5" style="1" customWidth="1"/>
    <col min="4" max="4" width="13.625" style="1" customWidth="1"/>
    <col min="5" max="5" width="11.875" style="1" customWidth="1"/>
    <col min="6" max="6" width="9.875" style="1" customWidth="1"/>
    <col min="7" max="7" width="10.875" style="1" customWidth="1"/>
    <col min="8" max="8" width="5.5" style="1" bestFit="1" customWidth="1"/>
    <col min="9" max="9" width="10.875" style="1" customWidth="1"/>
    <col min="10" max="10" width="12.5" style="1" customWidth="1"/>
    <col min="11" max="16384" width="9" style="1"/>
  </cols>
  <sheetData>
    <row r="1" spans="1:10" s="7" customFormat="1" ht="21" x14ac:dyDescent="0.15">
      <c r="A1" s="46" t="s">
        <v>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7" customFormat="1" ht="21" x14ac:dyDescent="0.15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9.5" customHeight="1" x14ac:dyDescent="0.15">
      <c r="B3" s="2"/>
    </row>
    <row r="4" spans="1:10" ht="19.5" customHeight="1" x14ac:dyDescent="0.15">
      <c r="A4" s="1" t="s">
        <v>4</v>
      </c>
    </row>
    <row r="5" spans="1:10" ht="19.5" customHeight="1" x14ac:dyDescent="0.15">
      <c r="A5" s="1" t="s">
        <v>5</v>
      </c>
    </row>
    <row r="6" spans="1:10" ht="19.5" customHeight="1" x14ac:dyDescent="0.15">
      <c r="A6" s="1" t="s">
        <v>6</v>
      </c>
    </row>
    <row r="7" spans="1:10" ht="19.5" customHeight="1" x14ac:dyDescent="0.15">
      <c r="A7" s="1" t="s">
        <v>7</v>
      </c>
    </row>
    <row r="8" spans="1:10" ht="7.5" customHeight="1" x14ac:dyDescent="0.15"/>
    <row r="9" spans="1:10" ht="19.5" customHeight="1" x14ac:dyDescent="0.15">
      <c r="A9" s="8" t="s">
        <v>40</v>
      </c>
      <c r="B9" s="11"/>
    </row>
    <row r="10" spans="1:10" s="3" customFormat="1" ht="19.5" customHeight="1" x14ac:dyDescent="0.15">
      <c r="B10" s="15" t="s">
        <v>41</v>
      </c>
      <c r="C10" s="49"/>
      <c r="D10" s="50"/>
      <c r="E10" s="50"/>
      <c r="F10" s="50"/>
      <c r="G10" s="51"/>
      <c r="H10" s="5"/>
      <c r="I10" s="5"/>
    </row>
    <row r="11" spans="1:10" s="3" customFormat="1" ht="19.5" customHeight="1" x14ac:dyDescent="0.15">
      <c r="B11" s="14" t="s">
        <v>42</v>
      </c>
      <c r="C11" s="49"/>
      <c r="D11" s="50"/>
      <c r="E11" s="50"/>
      <c r="F11" s="50"/>
      <c r="G11" s="51"/>
      <c r="H11" s="5"/>
      <c r="I11" s="5"/>
    </row>
    <row r="12" spans="1:10" ht="7.5" customHeight="1" x14ac:dyDescent="0.15"/>
    <row r="13" spans="1:10" ht="19.5" customHeight="1" x14ac:dyDescent="0.15">
      <c r="A13" s="8" t="s">
        <v>44</v>
      </c>
      <c r="B13" s="11"/>
    </row>
    <row r="14" spans="1:10" s="3" customFormat="1" ht="19.5" customHeight="1" x14ac:dyDescent="0.15">
      <c r="B14" s="52" t="s">
        <v>45</v>
      </c>
      <c r="C14" s="53"/>
      <c r="D14" s="53"/>
      <c r="E14" s="53"/>
      <c r="F14" s="53"/>
      <c r="G14" s="54"/>
      <c r="H14" s="5"/>
      <c r="I14" s="5"/>
    </row>
    <row r="15" spans="1:10" ht="7.5" customHeight="1" x14ac:dyDescent="0.15"/>
    <row r="16" spans="1:10" ht="19.5" customHeight="1" x14ac:dyDescent="0.15">
      <c r="A16" s="8" t="s">
        <v>46</v>
      </c>
      <c r="B16" s="11"/>
    </row>
    <row r="17" spans="1:10" s="3" customFormat="1" ht="19.5" customHeight="1" x14ac:dyDescent="0.15">
      <c r="B17" s="52" t="s">
        <v>28</v>
      </c>
      <c r="C17" s="53"/>
      <c r="D17" s="53"/>
      <c r="E17" s="53"/>
      <c r="F17" s="53"/>
      <c r="G17" s="54"/>
      <c r="H17" s="5"/>
      <c r="I17" s="5"/>
    </row>
    <row r="18" spans="1:10" ht="6" customHeight="1" x14ac:dyDescent="0.15"/>
    <row r="19" spans="1:10" s="8" customFormat="1" ht="19.5" customHeight="1" x14ac:dyDescent="0.15">
      <c r="A19" s="8" t="s">
        <v>47</v>
      </c>
      <c r="B19" s="9"/>
      <c r="J19" s="10" t="s">
        <v>0</v>
      </c>
    </row>
    <row r="20" spans="1:10" ht="19.5" customHeight="1" x14ac:dyDescent="0.15">
      <c r="B20" s="48" t="s">
        <v>12</v>
      </c>
      <c r="C20" s="55"/>
      <c r="D20" s="55"/>
      <c r="E20" s="26" t="s">
        <v>13</v>
      </c>
      <c r="F20" s="19" t="s">
        <v>1</v>
      </c>
      <c r="G20" s="26" t="s">
        <v>14</v>
      </c>
      <c r="H20" s="26" t="s">
        <v>48</v>
      </c>
      <c r="I20" s="26" t="s">
        <v>3</v>
      </c>
      <c r="J20" s="20" t="s">
        <v>18</v>
      </c>
    </row>
    <row r="21" spans="1:10" ht="19.5" customHeight="1" x14ac:dyDescent="0.15">
      <c r="B21" s="21"/>
      <c r="C21" s="26" t="s">
        <v>2</v>
      </c>
      <c r="D21" s="22"/>
      <c r="E21" s="22"/>
      <c r="F21" s="22"/>
      <c r="G21" s="23"/>
      <c r="H21" s="23"/>
      <c r="I21" s="23">
        <f t="shared" ref="I21:I31" si="0">G21*H21</f>
        <v>0</v>
      </c>
      <c r="J21" s="31"/>
    </row>
    <row r="22" spans="1:10" ht="19.5" customHeight="1" x14ac:dyDescent="0.15">
      <c r="B22" s="21"/>
      <c r="C22" s="26" t="s">
        <v>2</v>
      </c>
      <c r="D22" s="22"/>
      <c r="E22" s="22"/>
      <c r="F22" s="22"/>
      <c r="G22" s="23"/>
      <c r="H22" s="23"/>
      <c r="I22" s="23">
        <f t="shared" si="0"/>
        <v>0</v>
      </c>
      <c r="J22" s="31"/>
    </row>
    <row r="23" spans="1:10" ht="19.5" customHeight="1" x14ac:dyDescent="0.15">
      <c r="B23" s="21"/>
      <c r="C23" s="26" t="s">
        <v>2</v>
      </c>
      <c r="D23" s="22"/>
      <c r="E23" s="22"/>
      <c r="F23" s="22"/>
      <c r="G23" s="23"/>
      <c r="H23" s="23"/>
      <c r="I23" s="23">
        <f t="shared" si="0"/>
        <v>0</v>
      </c>
      <c r="J23" s="31"/>
    </row>
    <row r="24" spans="1:10" ht="19.5" customHeight="1" x14ac:dyDescent="0.15">
      <c r="B24" s="21"/>
      <c r="C24" s="26" t="s">
        <v>2</v>
      </c>
      <c r="D24" s="22"/>
      <c r="E24" s="22"/>
      <c r="F24" s="22"/>
      <c r="G24" s="23"/>
      <c r="H24" s="23"/>
      <c r="I24" s="23">
        <f t="shared" si="0"/>
        <v>0</v>
      </c>
      <c r="J24" s="31"/>
    </row>
    <row r="25" spans="1:10" ht="19.5" customHeight="1" x14ac:dyDescent="0.15">
      <c r="B25" s="21"/>
      <c r="C25" s="26" t="s">
        <v>2</v>
      </c>
      <c r="D25" s="22"/>
      <c r="E25" s="22"/>
      <c r="F25" s="22"/>
      <c r="G25" s="23"/>
      <c r="H25" s="23"/>
      <c r="I25" s="23">
        <f t="shared" si="0"/>
        <v>0</v>
      </c>
      <c r="J25" s="31"/>
    </row>
    <row r="26" spans="1:10" ht="19.5" customHeight="1" x14ac:dyDescent="0.15">
      <c r="B26" s="21"/>
      <c r="C26" s="26" t="s">
        <v>2</v>
      </c>
      <c r="D26" s="22"/>
      <c r="E26" s="22"/>
      <c r="F26" s="22"/>
      <c r="G26" s="23"/>
      <c r="H26" s="23"/>
      <c r="I26" s="23">
        <f t="shared" si="0"/>
        <v>0</v>
      </c>
      <c r="J26" s="31"/>
    </row>
    <row r="27" spans="1:10" ht="19.5" customHeight="1" x14ac:dyDescent="0.15">
      <c r="B27" s="21"/>
      <c r="C27" s="26" t="s">
        <v>2</v>
      </c>
      <c r="D27" s="22"/>
      <c r="E27" s="22"/>
      <c r="F27" s="22"/>
      <c r="G27" s="23"/>
      <c r="H27" s="23"/>
      <c r="I27" s="23">
        <f t="shared" si="0"/>
        <v>0</v>
      </c>
      <c r="J27" s="31"/>
    </row>
    <row r="28" spans="1:10" ht="19.5" customHeight="1" x14ac:dyDescent="0.15">
      <c r="B28" s="21"/>
      <c r="C28" s="26" t="s">
        <v>2</v>
      </c>
      <c r="D28" s="22"/>
      <c r="E28" s="22"/>
      <c r="F28" s="22"/>
      <c r="G28" s="23"/>
      <c r="H28" s="23"/>
      <c r="I28" s="23">
        <f t="shared" si="0"/>
        <v>0</v>
      </c>
      <c r="J28" s="31"/>
    </row>
    <row r="29" spans="1:10" ht="19.5" customHeight="1" x14ac:dyDescent="0.15">
      <c r="B29" s="21"/>
      <c r="C29" s="26" t="s">
        <v>2</v>
      </c>
      <c r="D29" s="22"/>
      <c r="E29" s="22"/>
      <c r="F29" s="22"/>
      <c r="G29" s="23"/>
      <c r="H29" s="23"/>
      <c r="I29" s="24">
        <f t="shared" si="0"/>
        <v>0</v>
      </c>
      <c r="J29" s="31"/>
    </row>
    <row r="30" spans="1:10" ht="19.5" customHeight="1" x14ac:dyDescent="0.15">
      <c r="B30" s="21"/>
      <c r="C30" s="26" t="s">
        <v>2</v>
      </c>
      <c r="D30" s="22"/>
      <c r="E30" s="22"/>
      <c r="F30" s="22"/>
      <c r="G30" s="23"/>
      <c r="H30" s="23"/>
      <c r="I30" s="23">
        <f t="shared" si="0"/>
        <v>0</v>
      </c>
      <c r="J30" s="31"/>
    </row>
    <row r="31" spans="1:10" ht="19.5" customHeight="1" x14ac:dyDescent="0.15">
      <c r="B31" s="21"/>
      <c r="C31" s="26" t="s">
        <v>2</v>
      </c>
      <c r="D31" s="22"/>
      <c r="E31" s="22"/>
      <c r="F31" s="22"/>
      <c r="G31" s="23"/>
      <c r="H31" s="23"/>
      <c r="I31" s="23">
        <f t="shared" si="0"/>
        <v>0</v>
      </c>
      <c r="J31" s="31"/>
    </row>
    <row r="32" spans="1:10" ht="19.5" customHeight="1" x14ac:dyDescent="0.15">
      <c r="B32" s="12"/>
      <c r="C32" s="12"/>
      <c r="D32" s="12"/>
      <c r="G32" s="68" t="s">
        <v>9</v>
      </c>
      <c r="H32" s="69"/>
      <c r="I32" s="25">
        <f>SUM(I21:I31)</f>
        <v>0</v>
      </c>
      <c r="J32" s="13"/>
    </row>
    <row r="33" spans="1:10" ht="6" customHeight="1" x14ac:dyDescent="0.15">
      <c r="B33" s="3"/>
      <c r="C33" s="3"/>
      <c r="D33" s="3"/>
      <c r="E33" s="3"/>
      <c r="F33" s="3"/>
      <c r="G33" s="4"/>
      <c r="H33" s="4"/>
      <c r="I33" s="4"/>
      <c r="J33" s="5"/>
    </row>
    <row r="34" spans="1:10" s="8" customFormat="1" ht="19.5" customHeight="1" x14ac:dyDescent="0.15">
      <c r="A34" s="8" t="s">
        <v>49</v>
      </c>
      <c r="B34" s="11"/>
      <c r="J34" s="10" t="s">
        <v>0</v>
      </c>
    </row>
    <row r="35" spans="1:10" ht="19.5" customHeight="1" x14ac:dyDescent="0.15">
      <c r="B35" s="48" t="s">
        <v>50</v>
      </c>
      <c r="C35" s="55"/>
      <c r="D35" s="55"/>
      <c r="E35" s="55"/>
      <c r="F35" s="26" t="s">
        <v>14</v>
      </c>
      <c r="G35" s="26" t="s">
        <v>30</v>
      </c>
      <c r="H35" s="70" t="s">
        <v>3</v>
      </c>
      <c r="I35" s="69"/>
      <c r="J35" s="20" t="s">
        <v>18</v>
      </c>
    </row>
    <row r="36" spans="1:10" x14ac:dyDescent="0.15">
      <c r="B36" s="28" t="s">
        <v>33</v>
      </c>
      <c r="C36" s="66"/>
      <c r="D36" s="66"/>
      <c r="E36" s="66"/>
      <c r="F36" s="56"/>
      <c r="G36" s="58"/>
      <c r="H36" s="71">
        <f>F36*G36</f>
        <v>0</v>
      </c>
      <c r="I36" s="72"/>
      <c r="J36" s="64"/>
    </row>
    <row r="37" spans="1:10" x14ac:dyDescent="0.15">
      <c r="B37" s="29" t="s">
        <v>32</v>
      </c>
      <c r="C37" s="67"/>
      <c r="D37" s="67"/>
      <c r="E37" s="67"/>
      <c r="F37" s="57"/>
      <c r="G37" s="59"/>
      <c r="H37" s="73"/>
      <c r="I37" s="74"/>
      <c r="J37" s="65"/>
    </row>
    <row r="38" spans="1:10" ht="19.5" customHeight="1" x14ac:dyDescent="0.15">
      <c r="B38" s="3"/>
      <c r="C38" s="3"/>
      <c r="D38" s="3"/>
      <c r="G38" s="68" t="s">
        <v>10</v>
      </c>
      <c r="H38" s="69"/>
      <c r="I38" s="30">
        <f>H36</f>
        <v>0</v>
      </c>
      <c r="J38" s="13"/>
    </row>
    <row r="39" spans="1:10" ht="6" customHeight="1" x14ac:dyDescent="0.15">
      <c r="B39" s="6"/>
      <c r="C39" s="5"/>
      <c r="D39" s="5"/>
      <c r="E39" s="3"/>
      <c r="F39" s="3"/>
      <c r="G39" s="4"/>
      <c r="H39" s="4"/>
      <c r="I39" s="4"/>
      <c r="J39" s="5"/>
    </row>
    <row r="40" spans="1:10" x14ac:dyDescent="0.15">
      <c r="B40" s="32" t="s">
        <v>35</v>
      </c>
      <c r="C40" s="33" t="s">
        <v>36</v>
      </c>
      <c r="D40" s="33" t="s">
        <v>37</v>
      </c>
      <c r="E40" s="34" t="s">
        <v>38</v>
      </c>
      <c r="F40" s="60" t="s">
        <v>39</v>
      </c>
      <c r="G40" s="61"/>
    </row>
    <row r="41" spans="1:10" ht="31.5" customHeight="1" x14ac:dyDescent="0.15">
      <c r="B41" s="38">
        <f>I32</f>
        <v>0</v>
      </c>
      <c r="C41" s="36" t="s">
        <v>36</v>
      </c>
      <c r="D41" s="39">
        <f>I38</f>
        <v>0</v>
      </c>
      <c r="E41" s="37" t="s">
        <v>38</v>
      </c>
      <c r="F41" s="62">
        <f>B41+D41</f>
        <v>0</v>
      </c>
      <c r="G41" s="63"/>
    </row>
  </sheetData>
  <mergeCells count="19">
    <mergeCell ref="G38:H38"/>
    <mergeCell ref="F40:G40"/>
    <mergeCell ref="F41:G41"/>
    <mergeCell ref="C10:G10"/>
    <mergeCell ref="C11:G11"/>
    <mergeCell ref="B14:G14"/>
    <mergeCell ref="H35:I35"/>
    <mergeCell ref="H36:I37"/>
    <mergeCell ref="C36:E36"/>
    <mergeCell ref="F36:F37"/>
    <mergeCell ref="G36:G37"/>
    <mergeCell ref="A1:J1"/>
    <mergeCell ref="A2:J2"/>
    <mergeCell ref="B17:G17"/>
    <mergeCell ref="J36:J37"/>
    <mergeCell ref="C37:E37"/>
    <mergeCell ref="B20:D20"/>
    <mergeCell ref="G32:H32"/>
    <mergeCell ref="B35:E35"/>
  </mergeCells>
  <phoneticPr fontId="1"/>
  <pageMargins left="0.51181102362204722" right="0.51181102362204722" top="0.59055118110236227" bottom="0.59055118110236227" header="0.31496062992125984" footer="0.31496062992125984"/>
  <pageSetup paperSize="9" scale="98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2.875" style="1" customWidth="1"/>
    <col min="2" max="2" width="14" style="1" customWidth="1"/>
    <col min="3" max="3" width="3.5" style="1" customWidth="1"/>
    <col min="4" max="4" width="13.625" style="1" customWidth="1"/>
    <col min="5" max="5" width="11.875" style="1" customWidth="1"/>
    <col min="6" max="6" width="9.875" style="1" customWidth="1"/>
    <col min="7" max="7" width="10.875" style="1" customWidth="1"/>
    <col min="8" max="8" width="5.5" style="1" bestFit="1" customWidth="1"/>
    <col min="9" max="9" width="10.875" style="1" customWidth="1"/>
    <col min="10" max="10" width="12.5" style="1" customWidth="1"/>
    <col min="11" max="16384" width="9" style="1"/>
  </cols>
  <sheetData>
    <row r="1" spans="1:10" s="7" customFormat="1" ht="21" x14ac:dyDescent="0.15">
      <c r="A1" s="46" t="s">
        <v>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7" customFormat="1" ht="21" x14ac:dyDescent="0.15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9.5" customHeight="1" x14ac:dyDescent="0.15">
      <c r="B3" s="2"/>
    </row>
    <row r="4" spans="1:10" ht="19.5" customHeight="1" x14ac:dyDescent="0.15">
      <c r="A4" s="1" t="s">
        <v>4</v>
      </c>
    </row>
    <row r="5" spans="1:10" ht="19.5" customHeight="1" x14ac:dyDescent="0.15">
      <c r="A5" s="1" t="s">
        <v>5</v>
      </c>
    </row>
    <row r="6" spans="1:10" ht="19.5" customHeight="1" x14ac:dyDescent="0.15">
      <c r="A6" s="1" t="s">
        <v>6</v>
      </c>
    </row>
    <row r="7" spans="1:10" ht="19.5" customHeight="1" x14ac:dyDescent="0.15">
      <c r="A7" s="1" t="s">
        <v>7</v>
      </c>
    </row>
    <row r="8" spans="1:10" ht="7.5" customHeight="1" x14ac:dyDescent="0.15"/>
    <row r="9" spans="1:10" ht="19.5" customHeight="1" x14ac:dyDescent="0.15">
      <c r="A9" s="8" t="s">
        <v>24</v>
      </c>
      <c r="B9" s="11"/>
    </row>
    <row r="10" spans="1:10" s="3" customFormat="1" ht="19.5" customHeight="1" x14ac:dyDescent="0.15">
      <c r="B10" s="83" t="s">
        <v>78</v>
      </c>
      <c r="C10" s="84"/>
      <c r="D10" s="84"/>
      <c r="E10" s="84"/>
      <c r="F10" s="84"/>
      <c r="G10" s="85"/>
      <c r="H10" s="5"/>
      <c r="I10" s="5"/>
    </row>
    <row r="11" spans="1:10" ht="6" customHeight="1" x14ac:dyDescent="0.15"/>
    <row r="12" spans="1:10" ht="19.5" customHeight="1" x14ac:dyDescent="0.15">
      <c r="A12" s="8" t="s">
        <v>25</v>
      </c>
      <c r="B12" s="11"/>
    </row>
    <row r="13" spans="1:10" s="3" customFormat="1" ht="19.5" customHeight="1" x14ac:dyDescent="0.15">
      <c r="B13" s="15" t="s">
        <v>19</v>
      </c>
      <c r="C13" s="86" t="s">
        <v>52</v>
      </c>
      <c r="D13" s="87"/>
      <c r="E13" s="87"/>
      <c r="F13" s="87"/>
      <c r="G13" s="88"/>
      <c r="H13" s="5"/>
      <c r="I13" s="5"/>
    </row>
    <row r="14" spans="1:10" s="3" customFormat="1" ht="19.5" customHeight="1" x14ac:dyDescent="0.15">
      <c r="B14" s="14" t="s">
        <v>20</v>
      </c>
      <c r="C14" s="86" t="s">
        <v>53</v>
      </c>
      <c r="D14" s="87"/>
      <c r="E14" s="87"/>
      <c r="F14" s="87"/>
      <c r="G14" s="88"/>
      <c r="H14" s="5"/>
      <c r="I14" s="5"/>
    </row>
    <row r="15" spans="1:10" ht="6" customHeight="1" x14ac:dyDescent="0.15"/>
    <row r="16" spans="1:10" ht="19.5" customHeight="1" x14ac:dyDescent="0.15">
      <c r="A16" s="8" t="s">
        <v>26</v>
      </c>
      <c r="B16" s="11"/>
    </row>
    <row r="17" spans="1:10" s="3" customFormat="1" ht="19.5" customHeight="1" x14ac:dyDescent="0.15">
      <c r="B17" s="15" t="s">
        <v>21</v>
      </c>
      <c r="C17" s="86" t="s">
        <v>54</v>
      </c>
      <c r="D17" s="87"/>
      <c r="E17" s="87"/>
      <c r="F17" s="87"/>
      <c r="G17" s="88"/>
      <c r="H17" s="5"/>
      <c r="I17" s="5"/>
    </row>
    <row r="18" spans="1:10" s="3" customFormat="1" ht="19.5" customHeight="1" x14ac:dyDescent="0.15">
      <c r="B18" s="14" t="s">
        <v>22</v>
      </c>
      <c r="C18" s="86" t="s">
        <v>55</v>
      </c>
      <c r="D18" s="87"/>
      <c r="E18" s="87"/>
      <c r="F18" s="87"/>
      <c r="G18" s="88"/>
      <c r="H18" s="5"/>
      <c r="I18" s="5"/>
    </row>
    <row r="19" spans="1:10" s="3" customFormat="1" ht="6" customHeight="1" x14ac:dyDescent="0.15">
      <c r="B19" s="16"/>
      <c r="C19" s="17"/>
      <c r="D19" s="17"/>
      <c r="E19" s="17"/>
      <c r="F19" s="17"/>
      <c r="G19" s="17"/>
      <c r="H19" s="5"/>
      <c r="I19" s="5"/>
    </row>
    <row r="20" spans="1:10" ht="19.5" customHeight="1" x14ac:dyDescent="0.15">
      <c r="A20" s="8" t="s">
        <v>27</v>
      </c>
      <c r="B20" s="11"/>
    </row>
    <row r="21" spans="1:10" s="3" customFormat="1" ht="19.5" customHeight="1" x14ac:dyDescent="0.15">
      <c r="B21" s="15" t="s">
        <v>23</v>
      </c>
      <c r="C21" s="86" t="s">
        <v>56</v>
      </c>
      <c r="D21" s="87"/>
      <c r="E21" s="87"/>
      <c r="F21" s="87"/>
      <c r="G21" s="88"/>
      <c r="H21" s="5"/>
      <c r="I21" s="5"/>
    </row>
    <row r="22" spans="1:10" s="3" customFormat="1" ht="19.5" customHeight="1" x14ac:dyDescent="0.15">
      <c r="B22" s="14" t="s">
        <v>23</v>
      </c>
      <c r="C22" s="86" t="s">
        <v>57</v>
      </c>
      <c r="D22" s="87"/>
      <c r="E22" s="87"/>
      <c r="F22" s="87"/>
      <c r="G22" s="88"/>
      <c r="H22" s="5"/>
      <c r="I22" s="5"/>
    </row>
    <row r="23" spans="1:10" ht="6" customHeight="1" x14ac:dyDescent="0.15"/>
    <row r="24" spans="1:10" s="8" customFormat="1" ht="19.5" customHeight="1" x14ac:dyDescent="0.15">
      <c r="A24" s="8" t="s">
        <v>29</v>
      </c>
      <c r="B24" s="9"/>
      <c r="J24" s="10" t="s">
        <v>0</v>
      </c>
    </row>
    <row r="25" spans="1:10" ht="19.5" customHeight="1" x14ac:dyDescent="0.15">
      <c r="B25" s="48" t="s">
        <v>12</v>
      </c>
      <c r="C25" s="55"/>
      <c r="D25" s="55"/>
      <c r="E25" s="27" t="s">
        <v>13</v>
      </c>
      <c r="F25" s="19" t="s">
        <v>1</v>
      </c>
      <c r="G25" s="27" t="s">
        <v>14</v>
      </c>
      <c r="H25" s="27" t="s">
        <v>15</v>
      </c>
      <c r="I25" s="27" t="s">
        <v>3</v>
      </c>
      <c r="J25" s="20" t="s">
        <v>18</v>
      </c>
    </row>
    <row r="26" spans="1:10" ht="19.5" customHeight="1" x14ac:dyDescent="0.15">
      <c r="B26" s="40" t="s">
        <v>58</v>
      </c>
      <c r="C26" s="41" t="s">
        <v>62</v>
      </c>
      <c r="D26" s="42" t="s">
        <v>59</v>
      </c>
      <c r="E26" s="42" t="s">
        <v>60</v>
      </c>
      <c r="F26" s="42" t="s">
        <v>61</v>
      </c>
      <c r="G26" s="43">
        <v>0</v>
      </c>
      <c r="H26" s="43">
        <v>2</v>
      </c>
      <c r="I26" s="43">
        <f>G26*H26</f>
        <v>0</v>
      </c>
      <c r="J26" s="31"/>
    </row>
    <row r="27" spans="1:10" ht="19.5" customHeight="1" x14ac:dyDescent="0.15">
      <c r="B27" s="40" t="s">
        <v>59</v>
      </c>
      <c r="C27" s="41" t="s">
        <v>62</v>
      </c>
      <c r="D27" s="42" t="s">
        <v>64</v>
      </c>
      <c r="E27" s="42" t="s">
        <v>63</v>
      </c>
      <c r="F27" s="42" t="s">
        <v>61</v>
      </c>
      <c r="G27" s="43">
        <v>25640</v>
      </c>
      <c r="H27" s="43">
        <v>2</v>
      </c>
      <c r="I27" s="43">
        <f t="shared" ref="I27:I36" si="0">G27*H27</f>
        <v>51280</v>
      </c>
      <c r="J27" s="31"/>
    </row>
    <row r="28" spans="1:10" ht="19.5" customHeight="1" x14ac:dyDescent="0.15">
      <c r="B28" s="40" t="s">
        <v>64</v>
      </c>
      <c r="C28" s="41" t="s">
        <v>62</v>
      </c>
      <c r="D28" s="42" t="s">
        <v>65</v>
      </c>
      <c r="E28" s="42" t="s">
        <v>66</v>
      </c>
      <c r="F28" s="42" t="s">
        <v>61</v>
      </c>
      <c r="G28" s="43">
        <f>650</f>
        <v>650</v>
      </c>
      <c r="H28" s="43">
        <v>2</v>
      </c>
      <c r="I28" s="43">
        <f t="shared" si="0"/>
        <v>1300</v>
      </c>
      <c r="J28" s="31"/>
    </row>
    <row r="29" spans="1:10" ht="19.5" customHeight="1" x14ac:dyDescent="0.15">
      <c r="B29" s="40" t="s">
        <v>65</v>
      </c>
      <c r="C29" s="41" t="s">
        <v>62</v>
      </c>
      <c r="D29" s="42" t="s">
        <v>67</v>
      </c>
      <c r="E29" s="42" t="s">
        <v>68</v>
      </c>
      <c r="F29" s="42" t="s">
        <v>61</v>
      </c>
      <c r="G29" s="43">
        <f>140</f>
        <v>140</v>
      </c>
      <c r="H29" s="43">
        <v>2</v>
      </c>
      <c r="I29" s="43">
        <f t="shared" si="0"/>
        <v>280</v>
      </c>
      <c r="J29" s="31"/>
    </row>
    <row r="30" spans="1:10" ht="19.5" customHeight="1" x14ac:dyDescent="0.15">
      <c r="B30" s="21"/>
      <c r="C30" s="27" t="s">
        <v>2</v>
      </c>
      <c r="D30" s="22"/>
      <c r="E30" s="22"/>
      <c r="F30" s="22"/>
      <c r="G30" s="23"/>
      <c r="H30" s="23"/>
      <c r="I30" s="23">
        <f t="shared" si="0"/>
        <v>0</v>
      </c>
      <c r="J30" s="31"/>
    </row>
    <row r="31" spans="1:10" ht="19.5" customHeight="1" x14ac:dyDescent="0.15">
      <c r="B31" s="21"/>
      <c r="C31" s="27" t="s">
        <v>2</v>
      </c>
      <c r="D31" s="22"/>
      <c r="E31" s="22"/>
      <c r="F31" s="22"/>
      <c r="G31" s="23"/>
      <c r="H31" s="23"/>
      <c r="I31" s="23">
        <f t="shared" si="0"/>
        <v>0</v>
      </c>
      <c r="J31" s="31"/>
    </row>
    <row r="32" spans="1:10" ht="19.5" customHeight="1" x14ac:dyDescent="0.15">
      <c r="B32" s="21"/>
      <c r="C32" s="27" t="s">
        <v>2</v>
      </c>
      <c r="D32" s="22"/>
      <c r="E32" s="22"/>
      <c r="F32" s="22"/>
      <c r="G32" s="23"/>
      <c r="H32" s="23"/>
      <c r="I32" s="23">
        <f t="shared" si="0"/>
        <v>0</v>
      </c>
      <c r="J32" s="31"/>
    </row>
    <row r="33" spans="1:10" ht="19.5" customHeight="1" x14ac:dyDescent="0.15">
      <c r="B33" s="21"/>
      <c r="C33" s="27" t="s">
        <v>2</v>
      </c>
      <c r="D33" s="22"/>
      <c r="E33" s="22"/>
      <c r="F33" s="22"/>
      <c r="G33" s="23"/>
      <c r="H33" s="23"/>
      <c r="I33" s="23">
        <f t="shared" si="0"/>
        <v>0</v>
      </c>
      <c r="J33" s="31"/>
    </row>
    <row r="34" spans="1:10" ht="19.5" customHeight="1" x14ac:dyDescent="0.15">
      <c r="B34" s="21"/>
      <c r="C34" s="27" t="s">
        <v>2</v>
      </c>
      <c r="D34" s="22"/>
      <c r="E34" s="22"/>
      <c r="F34" s="22"/>
      <c r="G34" s="23"/>
      <c r="H34" s="23"/>
      <c r="I34" s="24">
        <f t="shared" si="0"/>
        <v>0</v>
      </c>
      <c r="J34" s="31"/>
    </row>
    <row r="35" spans="1:10" ht="19.5" customHeight="1" x14ac:dyDescent="0.15">
      <c r="B35" s="21"/>
      <c r="C35" s="27" t="s">
        <v>2</v>
      </c>
      <c r="D35" s="22"/>
      <c r="E35" s="22"/>
      <c r="F35" s="22"/>
      <c r="G35" s="23"/>
      <c r="H35" s="23"/>
      <c r="I35" s="23">
        <f t="shared" si="0"/>
        <v>0</v>
      </c>
      <c r="J35" s="31"/>
    </row>
    <row r="36" spans="1:10" ht="19.5" customHeight="1" x14ac:dyDescent="0.15">
      <c r="B36" s="21"/>
      <c r="C36" s="27" t="s">
        <v>2</v>
      </c>
      <c r="D36" s="22"/>
      <c r="E36" s="22"/>
      <c r="F36" s="22"/>
      <c r="G36" s="23"/>
      <c r="H36" s="23"/>
      <c r="I36" s="23">
        <f t="shared" si="0"/>
        <v>0</v>
      </c>
      <c r="J36" s="31"/>
    </row>
    <row r="37" spans="1:10" ht="19.5" customHeight="1" x14ac:dyDescent="0.15">
      <c r="B37" s="12"/>
      <c r="C37" s="12"/>
      <c r="D37" s="12"/>
      <c r="G37" s="47" t="s">
        <v>9</v>
      </c>
      <c r="H37" s="48"/>
      <c r="I37" s="44">
        <f>SUM(I26:I36)</f>
        <v>52860</v>
      </c>
      <c r="J37" s="13"/>
    </row>
    <row r="38" spans="1:10" ht="6" customHeight="1" x14ac:dyDescent="0.15">
      <c r="B38" s="3"/>
      <c r="C38" s="3"/>
      <c r="D38" s="3"/>
      <c r="E38" s="3"/>
      <c r="F38" s="3"/>
      <c r="G38" s="4"/>
      <c r="H38" s="4"/>
      <c r="I38" s="4"/>
      <c r="J38" s="5"/>
    </row>
    <row r="39" spans="1:10" s="8" customFormat="1" ht="19.5" customHeight="1" x14ac:dyDescent="0.15">
      <c r="A39" s="8" t="s">
        <v>34</v>
      </c>
      <c r="B39" s="11"/>
      <c r="J39" s="10" t="s">
        <v>0</v>
      </c>
    </row>
    <row r="40" spans="1:10" ht="19.5" customHeight="1" x14ac:dyDescent="0.15">
      <c r="B40" s="48" t="s">
        <v>31</v>
      </c>
      <c r="C40" s="55"/>
      <c r="D40" s="55"/>
      <c r="E40" s="55"/>
      <c r="F40" s="27" t="s">
        <v>14</v>
      </c>
      <c r="G40" s="27" t="s">
        <v>30</v>
      </c>
      <c r="H40" s="27" t="s">
        <v>15</v>
      </c>
      <c r="I40" s="27" t="s">
        <v>3</v>
      </c>
      <c r="J40" s="20" t="s">
        <v>18</v>
      </c>
    </row>
    <row r="41" spans="1:10" x14ac:dyDescent="0.15">
      <c r="B41" s="28" t="s">
        <v>33</v>
      </c>
      <c r="C41" s="77" t="s">
        <v>69</v>
      </c>
      <c r="D41" s="77"/>
      <c r="E41" s="77"/>
      <c r="F41" s="78">
        <v>10000</v>
      </c>
      <c r="G41" s="80">
        <v>2</v>
      </c>
      <c r="H41" s="80">
        <v>2</v>
      </c>
      <c r="I41" s="78">
        <f>F41*G41*H41</f>
        <v>40000</v>
      </c>
      <c r="J41" s="64"/>
    </row>
    <row r="42" spans="1:10" x14ac:dyDescent="0.15">
      <c r="B42" s="29" t="s">
        <v>32</v>
      </c>
      <c r="C42" s="82" t="s">
        <v>70</v>
      </c>
      <c r="D42" s="82"/>
      <c r="E42" s="82"/>
      <c r="F42" s="79"/>
      <c r="G42" s="81"/>
      <c r="H42" s="81"/>
      <c r="I42" s="79"/>
      <c r="J42" s="65"/>
    </row>
    <row r="43" spans="1:10" x14ac:dyDescent="0.15">
      <c r="B43" s="28" t="s">
        <v>33</v>
      </c>
      <c r="C43" s="66"/>
      <c r="D43" s="66"/>
      <c r="E43" s="66"/>
      <c r="F43" s="56"/>
      <c r="G43" s="58"/>
      <c r="H43" s="58"/>
      <c r="I43" s="56">
        <f>F43*G43*H43</f>
        <v>0</v>
      </c>
      <c r="J43" s="64"/>
    </row>
    <row r="44" spans="1:10" x14ac:dyDescent="0.15">
      <c r="B44" s="29" t="s">
        <v>32</v>
      </c>
      <c r="C44" s="67"/>
      <c r="D44" s="67"/>
      <c r="E44" s="67"/>
      <c r="F44" s="57"/>
      <c r="G44" s="59"/>
      <c r="H44" s="59"/>
      <c r="I44" s="57"/>
      <c r="J44" s="65"/>
    </row>
    <row r="45" spans="1:10" ht="19.5" customHeight="1" x14ac:dyDescent="0.15">
      <c r="B45" s="3"/>
      <c r="C45" s="3"/>
      <c r="D45" s="3"/>
      <c r="G45" s="48" t="s">
        <v>10</v>
      </c>
      <c r="H45" s="55"/>
      <c r="I45" s="45">
        <f>SUM(I41:I44)</f>
        <v>40000</v>
      </c>
      <c r="J45" s="13"/>
    </row>
    <row r="46" spans="1:10" ht="6" customHeight="1" x14ac:dyDescent="0.15">
      <c r="B46" s="6"/>
      <c r="C46" s="5"/>
      <c r="D46" s="5"/>
      <c r="E46" s="3"/>
      <c r="F46" s="3"/>
      <c r="G46" s="4"/>
      <c r="H46" s="4"/>
      <c r="I46" s="4"/>
      <c r="J46" s="5"/>
    </row>
    <row r="47" spans="1:10" x14ac:dyDescent="0.15">
      <c r="B47" s="32" t="s">
        <v>9</v>
      </c>
      <c r="C47" s="33" t="s">
        <v>36</v>
      </c>
      <c r="D47" s="33" t="s">
        <v>10</v>
      </c>
      <c r="E47" s="35" t="s">
        <v>38</v>
      </c>
      <c r="F47" s="60" t="s">
        <v>39</v>
      </c>
      <c r="G47" s="61"/>
    </row>
    <row r="48" spans="1:10" ht="31.5" customHeight="1" x14ac:dyDescent="0.15">
      <c r="B48" s="38">
        <f>I37</f>
        <v>52860</v>
      </c>
      <c r="C48" s="36" t="s">
        <v>36</v>
      </c>
      <c r="D48" s="39">
        <f>I45</f>
        <v>40000</v>
      </c>
      <c r="E48" s="37" t="s">
        <v>38</v>
      </c>
      <c r="F48" s="75">
        <f>B48+D48</f>
        <v>92860</v>
      </c>
      <c r="G48" s="76"/>
    </row>
  </sheetData>
  <mergeCells count="29">
    <mergeCell ref="B40:E40"/>
    <mergeCell ref="A1:J1"/>
    <mergeCell ref="A2:J2"/>
    <mergeCell ref="B10:G10"/>
    <mergeCell ref="C13:G13"/>
    <mergeCell ref="C14:G14"/>
    <mergeCell ref="C17:G17"/>
    <mergeCell ref="C18:G18"/>
    <mergeCell ref="C21:G21"/>
    <mergeCell ref="C22:G22"/>
    <mergeCell ref="B25:D25"/>
    <mergeCell ref="G37:H37"/>
    <mergeCell ref="I43:I44"/>
    <mergeCell ref="J43:J44"/>
    <mergeCell ref="C44:E44"/>
    <mergeCell ref="C41:E41"/>
    <mergeCell ref="F41:F42"/>
    <mergeCell ref="G41:G42"/>
    <mergeCell ref="H41:H42"/>
    <mergeCell ref="I41:I42"/>
    <mergeCell ref="J41:J42"/>
    <mergeCell ref="C42:E42"/>
    <mergeCell ref="G45:H45"/>
    <mergeCell ref="F47:G47"/>
    <mergeCell ref="F48:G48"/>
    <mergeCell ref="C43:E43"/>
    <mergeCell ref="F43:F44"/>
    <mergeCell ref="G43:G44"/>
    <mergeCell ref="H43:H44"/>
  </mergeCells>
  <phoneticPr fontId="1"/>
  <pageMargins left="0.51181102362204722" right="0.51181102362204722" top="0.59055118110236227" bottom="0.59055118110236227" header="0.31496062992125984" footer="0.31496062992125984"/>
  <pageSetup paperSize="9" scale="98" orientation="portrait" cellComments="asDisplaye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2.875" style="1" customWidth="1"/>
    <col min="2" max="2" width="14" style="1" customWidth="1"/>
    <col min="3" max="3" width="3.5" style="1" customWidth="1"/>
    <col min="4" max="4" width="13.625" style="1" customWidth="1"/>
    <col min="5" max="5" width="11.875" style="1" customWidth="1"/>
    <col min="6" max="6" width="9.875" style="1" customWidth="1"/>
    <col min="7" max="7" width="10.875" style="1" customWidth="1"/>
    <col min="8" max="8" width="5.5" style="1" bestFit="1" customWidth="1"/>
    <col min="9" max="9" width="10.875" style="1" customWidth="1"/>
    <col min="10" max="10" width="12.5" style="1" customWidth="1"/>
    <col min="11" max="16384" width="9" style="1"/>
  </cols>
  <sheetData>
    <row r="1" spans="1:10" s="7" customFormat="1" ht="21" x14ac:dyDescent="0.15">
      <c r="A1" s="46" t="s">
        <v>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7" customFormat="1" ht="21" x14ac:dyDescent="0.15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9.5" customHeight="1" x14ac:dyDescent="0.15">
      <c r="B3" s="2"/>
    </row>
    <row r="4" spans="1:10" ht="19.5" customHeight="1" x14ac:dyDescent="0.15">
      <c r="A4" s="1" t="s">
        <v>4</v>
      </c>
    </row>
    <row r="5" spans="1:10" ht="19.5" customHeight="1" x14ac:dyDescent="0.15">
      <c r="A5" s="1" t="s">
        <v>5</v>
      </c>
    </row>
    <row r="6" spans="1:10" ht="19.5" customHeight="1" x14ac:dyDescent="0.15">
      <c r="A6" s="1" t="s">
        <v>6</v>
      </c>
    </row>
    <row r="7" spans="1:10" ht="19.5" customHeight="1" x14ac:dyDescent="0.15">
      <c r="A7" s="1" t="s">
        <v>7</v>
      </c>
    </row>
    <row r="8" spans="1:10" ht="7.5" customHeight="1" x14ac:dyDescent="0.15"/>
    <row r="9" spans="1:10" ht="19.5" customHeight="1" x14ac:dyDescent="0.15">
      <c r="A9" s="8" t="s">
        <v>40</v>
      </c>
      <c r="B9" s="11"/>
    </row>
    <row r="10" spans="1:10" s="3" customFormat="1" ht="19.5" customHeight="1" x14ac:dyDescent="0.15">
      <c r="B10" s="15" t="s">
        <v>41</v>
      </c>
      <c r="C10" s="86" t="s">
        <v>71</v>
      </c>
      <c r="D10" s="87"/>
      <c r="E10" s="87"/>
      <c r="F10" s="87"/>
      <c r="G10" s="88"/>
      <c r="H10" s="5"/>
      <c r="I10" s="5"/>
    </row>
    <row r="11" spans="1:10" s="3" customFormat="1" ht="19.5" customHeight="1" x14ac:dyDescent="0.15">
      <c r="B11" s="14" t="s">
        <v>42</v>
      </c>
      <c r="C11" s="86" t="s">
        <v>72</v>
      </c>
      <c r="D11" s="87"/>
      <c r="E11" s="87"/>
      <c r="F11" s="87"/>
      <c r="G11" s="88"/>
      <c r="H11" s="5"/>
      <c r="I11" s="5"/>
    </row>
    <row r="12" spans="1:10" ht="7.5" customHeight="1" x14ac:dyDescent="0.15"/>
    <row r="13" spans="1:10" ht="19.5" customHeight="1" x14ac:dyDescent="0.15">
      <c r="A13" s="8" t="s">
        <v>44</v>
      </c>
      <c r="B13" s="11"/>
    </row>
    <row r="14" spans="1:10" s="3" customFormat="1" ht="19.5" customHeight="1" x14ac:dyDescent="0.15">
      <c r="B14" s="83" t="s">
        <v>79</v>
      </c>
      <c r="C14" s="84"/>
      <c r="D14" s="84"/>
      <c r="E14" s="84"/>
      <c r="F14" s="84"/>
      <c r="G14" s="85"/>
      <c r="H14" s="5"/>
      <c r="I14" s="5"/>
    </row>
    <row r="15" spans="1:10" ht="7.5" customHeight="1" x14ac:dyDescent="0.15"/>
    <row r="16" spans="1:10" ht="19.5" customHeight="1" x14ac:dyDescent="0.15">
      <c r="A16" s="8" t="s">
        <v>46</v>
      </c>
      <c r="B16" s="11"/>
    </row>
    <row r="17" spans="1:10" s="3" customFormat="1" ht="19.5" customHeight="1" x14ac:dyDescent="0.15">
      <c r="B17" s="83" t="s">
        <v>80</v>
      </c>
      <c r="C17" s="84"/>
      <c r="D17" s="84"/>
      <c r="E17" s="84"/>
      <c r="F17" s="84"/>
      <c r="G17" s="85"/>
      <c r="H17" s="5"/>
      <c r="I17" s="5"/>
    </row>
    <row r="18" spans="1:10" ht="6" customHeight="1" x14ac:dyDescent="0.15"/>
    <row r="19" spans="1:10" s="8" customFormat="1" ht="19.5" customHeight="1" x14ac:dyDescent="0.15">
      <c r="A19" s="8" t="s">
        <v>47</v>
      </c>
      <c r="B19" s="9"/>
      <c r="J19" s="10" t="s">
        <v>0</v>
      </c>
    </row>
    <row r="20" spans="1:10" ht="19.5" customHeight="1" x14ac:dyDescent="0.15">
      <c r="B20" s="48" t="s">
        <v>12</v>
      </c>
      <c r="C20" s="55"/>
      <c r="D20" s="55"/>
      <c r="E20" s="27" t="s">
        <v>13</v>
      </c>
      <c r="F20" s="19" t="s">
        <v>1</v>
      </c>
      <c r="G20" s="27" t="s">
        <v>14</v>
      </c>
      <c r="H20" s="27" t="s">
        <v>48</v>
      </c>
      <c r="I20" s="27" t="s">
        <v>3</v>
      </c>
      <c r="J20" s="20" t="s">
        <v>18</v>
      </c>
    </row>
    <row r="21" spans="1:10" ht="19.5" customHeight="1" x14ac:dyDescent="0.15">
      <c r="B21" s="40" t="s">
        <v>73</v>
      </c>
      <c r="C21" s="41" t="s">
        <v>62</v>
      </c>
      <c r="D21" s="42" t="s">
        <v>74</v>
      </c>
      <c r="E21" s="42" t="s">
        <v>68</v>
      </c>
      <c r="F21" s="42" t="s">
        <v>61</v>
      </c>
      <c r="G21" s="43">
        <f>638*2</f>
        <v>1276</v>
      </c>
      <c r="H21" s="43">
        <v>1</v>
      </c>
      <c r="I21" s="43">
        <f t="shared" ref="I21:I31" si="0">G21*H21</f>
        <v>1276</v>
      </c>
      <c r="J21" s="31"/>
    </row>
    <row r="22" spans="1:10" ht="19.5" customHeight="1" x14ac:dyDescent="0.15">
      <c r="B22" s="40" t="s">
        <v>74</v>
      </c>
      <c r="C22" s="41" t="s">
        <v>62</v>
      </c>
      <c r="D22" s="42" t="s">
        <v>59</v>
      </c>
      <c r="E22" s="42" t="s">
        <v>63</v>
      </c>
      <c r="F22" s="42" t="s">
        <v>61</v>
      </c>
      <c r="G22" s="43">
        <v>34200</v>
      </c>
      <c r="H22" s="43">
        <v>1</v>
      </c>
      <c r="I22" s="43">
        <f t="shared" si="0"/>
        <v>34200</v>
      </c>
      <c r="J22" s="31"/>
    </row>
    <row r="23" spans="1:10" ht="19.5" customHeight="1" x14ac:dyDescent="0.15">
      <c r="B23" s="40" t="s">
        <v>59</v>
      </c>
      <c r="C23" s="41" t="s">
        <v>62</v>
      </c>
      <c r="D23" s="42" t="s">
        <v>75</v>
      </c>
      <c r="E23" s="42" t="s">
        <v>66</v>
      </c>
      <c r="F23" s="42" t="s">
        <v>61</v>
      </c>
      <c r="G23" s="43">
        <f>420*2</f>
        <v>840</v>
      </c>
      <c r="H23" s="43">
        <v>1</v>
      </c>
      <c r="I23" s="43">
        <f t="shared" si="0"/>
        <v>840</v>
      </c>
      <c r="J23" s="31"/>
    </row>
    <row r="24" spans="1:10" ht="19.5" customHeight="1" x14ac:dyDescent="0.15">
      <c r="B24" s="40" t="s">
        <v>75</v>
      </c>
      <c r="C24" s="41" t="s">
        <v>62</v>
      </c>
      <c r="D24" s="42" t="s">
        <v>58</v>
      </c>
      <c r="E24" s="42" t="s">
        <v>76</v>
      </c>
      <c r="F24" s="42" t="s">
        <v>61</v>
      </c>
      <c r="G24" s="43">
        <f>2500*2</f>
        <v>5000</v>
      </c>
      <c r="H24" s="43">
        <v>5</v>
      </c>
      <c r="I24" s="43">
        <f t="shared" si="0"/>
        <v>25000</v>
      </c>
      <c r="J24" s="31"/>
    </row>
    <row r="25" spans="1:10" ht="19.5" customHeight="1" x14ac:dyDescent="0.15">
      <c r="B25" s="21"/>
      <c r="C25" s="27" t="s">
        <v>2</v>
      </c>
      <c r="D25" s="22"/>
      <c r="E25" s="22"/>
      <c r="F25" s="22"/>
      <c r="G25" s="23"/>
      <c r="H25" s="23"/>
      <c r="I25" s="23">
        <f t="shared" si="0"/>
        <v>0</v>
      </c>
      <c r="J25" s="31"/>
    </row>
    <row r="26" spans="1:10" ht="19.5" customHeight="1" x14ac:dyDescent="0.15">
      <c r="B26" s="21"/>
      <c r="C26" s="27" t="s">
        <v>2</v>
      </c>
      <c r="D26" s="22"/>
      <c r="E26" s="22"/>
      <c r="F26" s="22"/>
      <c r="G26" s="23"/>
      <c r="H26" s="23"/>
      <c r="I26" s="23">
        <f t="shared" si="0"/>
        <v>0</v>
      </c>
      <c r="J26" s="31"/>
    </row>
    <row r="27" spans="1:10" ht="19.5" customHeight="1" x14ac:dyDescent="0.15">
      <c r="B27" s="21"/>
      <c r="C27" s="27" t="s">
        <v>2</v>
      </c>
      <c r="D27" s="22"/>
      <c r="E27" s="22"/>
      <c r="F27" s="22"/>
      <c r="G27" s="23"/>
      <c r="H27" s="23"/>
      <c r="I27" s="23">
        <f t="shared" si="0"/>
        <v>0</v>
      </c>
      <c r="J27" s="31"/>
    </row>
    <row r="28" spans="1:10" ht="19.5" customHeight="1" x14ac:dyDescent="0.15">
      <c r="B28" s="21"/>
      <c r="C28" s="27" t="s">
        <v>2</v>
      </c>
      <c r="D28" s="22"/>
      <c r="E28" s="22"/>
      <c r="F28" s="22"/>
      <c r="G28" s="23"/>
      <c r="H28" s="23"/>
      <c r="I28" s="23">
        <f t="shared" si="0"/>
        <v>0</v>
      </c>
      <c r="J28" s="31"/>
    </row>
    <row r="29" spans="1:10" ht="19.5" customHeight="1" x14ac:dyDescent="0.15">
      <c r="B29" s="21"/>
      <c r="C29" s="27" t="s">
        <v>2</v>
      </c>
      <c r="D29" s="22"/>
      <c r="E29" s="22"/>
      <c r="F29" s="22"/>
      <c r="G29" s="23"/>
      <c r="H29" s="23"/>
      <c r="I29" s="24">
        <f t="shared" si="0"/>
        <v>0</v>
      </c>
      <c r="J29" s="31"/>
    </row>
    <row r="30" spans="1:10" ht="19.5" customHeight="1" x14ac:dyDescent="0.15">
      <c r="B30" s="21"/>
      <c r="C30" s="27" t="s">
        <v>2</v>
      </c>
      <c r="D30" s="22"/>
      <c r="E30" s="22"/>
      <c r="F30" s="22"/>
      <c r="G30" s="23"/>
      <c r="H30" s="23"/>
      <c r="I30" s="23">
        <f t="shared" si="0"/>
        <v>0</v>
      </c>
      <c r="J30" s="31"/>
    </row>
    <row r="31" spans="1:10" ht="19.5" customHeight="1" x14ac:dyDescent="0.15">
      <c r="B31" s="21"/>
      <c r="C31" s="27" t="s">
        <v>2</v>
      </c>
      <c r="D31" s="22"/>
      <c r="E31" s="22"/>
      <c r="F31" s="22"/>
      <c r="G31" s="23"/>
      <c r="H31" s="23"/>
      <c r="I31" s="23">
        <f t="shared" si="0"/>
        <v>0</v>
      </c>
      <c r="J31" s="31"/>
    </row>
    <row r="32" spans="1:10" ht="19.5" customHeight="1" x14ac:dyDescent="0.15">
      <c r="B32" s="12"/>
      <c r="C32" s="12"/>
      <c r="D32" s="12"/>
      <c r="G32" s="68" t="s">
        <v>9</v>
      </c>
      <c r="H32" s="69"/>
      <c r="I32" s="44">
        <f>SUM(I21:I31)</f>
        <v>61316</v>
      </c>
      <c r="J32" s="13"/>
    </row>
    <row r="33" spans="1:10" ht="6" customHeight="1" x14ac:dyDescent="0.15">
      <c r="B33" s="3"/>
      <c r="C33" s="3"/>
      <c r="D33" s="3"/>
      <c r="E33" s="3"/>
      <c r="F33" s="3"/>
      <c r="G33" s="4"/>
      <c r="H33" s="4"/>
      <c r="I33" s="4"/>
      <c r="J33" s="5"/>
    </row>
    <row r="34" spans="1:10" s="8" customFormat="1" ht="19.5" customHeight="1" x14ac:dyDescent="0.15">
      <c r="A34" s="8" t="s">
        <v>49</v>
      </c>
      <c r="B34" s="11"/>
      <c r="J34" s="10" t="s">
        <v>0</v>
      </c>
    </row>
    <row r="35" spans="1:10" ht="19.5" customHeight="1" x14ac:dyDescent="0.15">
      <c r="B35" s="48" t="s">
        <v>50</v>
      </c>
      <c r="C35" s="55"/>
      <c r="D35" s="55"/>
      <c r="E35" s="55"/>
      <c r="F35" s="27" t="s">
        <v>14</v>
      </c>
      <c r="G35" s="27" t="s">
        <v>30</v>
      </c>
      <c r="H35" s="70" t="s">
        <v>3</v>
      </c>
      <c r="I35" s="69"/>
      <c r="J35" s="20" t="s">
        <v>18</v>
      </c>
    </row>
    <row r="36" spans="1:10" x14ac:dyDescent="0.15">
      <c r="B36" s="28" t="s">
        <v>33</v>
      </c>
      <c r="C36" s="77" t="s">
        <v>77</v>
      </c>
      <c r="D36" s="77"/>
      <c r="E36" s="77"/>
      <c r="F36" s="78">
        <v>7000</v>
      </c>
      <c r="G36" s="80">
        <v>7</v>
      </c>
      <c r="H36" s="89">
        <f>F36*G36</f>
        <v>49000</v>
      </c>
      <c r="I36" s="90"/>
      <c r="J36" s="64"/>
    </row>
    <row r="37" spans="1:10" x14ac:dyDescent="0.15">
      <c r="B37" s="29" t="s">
        <v>32</v>
      </c>
      <c r="C37" s="82" t="s">
        <v>53</v>
      </c>
      <c r="D37" s="82"/>
      <c r="E37" s="82"/>
      <c r="F37" s="79"/>
      <c r="G37" s="81"/>
      <c r="H37" s="91"/>
      <c r="I37" s="92"/>
      <c r="J37" s="65"/>
    </row>
    <row r="38" spans="1:10" ht="19.5" customHeight="1" x14ac:dyDescent="0.15">
      <c r="B38" s="3"/>
      <c r="C38" s="3"/>
      <c r="D38" s="3"/>
      <c r="G38" s="68" t="s">
        <v>10</v>
      </c>
      <c r="H38" s="69"/>
      <c r="I38" s="45">
        <f>H36</f>
        <v>49000</v>
      </c>
      <c r="J38" s="13"/>
    </row>
    <row r="39" spans="1:10" ht="6" customHeight="1" x14ac:dyDescent="0.15">
      <c r="B39" s="6"/>
      <c r="C39" s="5"/>
      <c r="D39" s="5"/>
      <c r="E39" s="3"/>
      <c r="F39" s="3"/>
      <c r="G39" s="4"/>
      <c r="H39" s="4"/>
      <c r="I39" s="4"/>
      <c r="J39" s="5"/>
    </row>
    <row r="40" spans="1:10" x14ac:dyDescent="0.15">
      <c r="B40" s="32" t="s">
        <v>9</v>
      </c>
      <c r="C40" s="33" t="s">
        <v>36</v>
      </c>
      <c r="D40" s="33" t="s">
        <v>10</v>
      </c>
      <c r="E40" s="35" t="s">
        <v>38</v>
      </c>
      <c r="F40" s="60" t="s">
        <v>39</v>
      </c>
      <c r="G40" s="61"/>
    </row>
    <row r="41" spans="1:10" ht="31.5" customHeight="1" x14ac:dyDescent="0.15">
      <c r="B41" s="38">
        <f>I32</f>
        <v>61316</v>
      </c>
      <c r="C41" s="36" t="s">
        <v>36</v>
      </c>
      <c r="D41" s="39">
        <f>I38</f>
        <v>49000</v>
      </c>
      <c r="E41" s="37" t="s">
        <v>38</v>
      </c>
      <c r="F41" s="75">
        <f>B41+D41</f>
        <v>110316</v>
      </c>
      <c r="G41" s="76"/>
    </row>
  </sheetData>
  <mergeCells count="19">
    <mergeCell ref="B17:G17"/>
    <mergeCell ref="A1:J1"/>
    <mergeCell ref="A2:J2"/>
    <mergeCell ref="C10:G10"/>
    <mergeCell ref="C11:G11"/>
    <mergeCell ref="B14:G14"/>
    <mergeCell ref="B20:D20"/>
    <mergeCell ref="G32:H32"/>
    <mergeCell ref="B35:E35"/>
    <mergeCell ref="H35:I35"/>
    <mergeCell ref="C36:E36"/>
    <mergeCell ref="F36:F37"/>
    <mergeCell ref="G36:G37"/>
    <mergeCell ref="H36:I37"/>
    <mergeCell ref="J36:J37"/>
    <mergeCell ref="C37:E37"/>
    <mergeCell ref="G38:H38"/>
    <mergeCell ref="F40:G40"/>
    <mergeCell ref="F41:G41"/>
  </mergeCells>
  <phoneticPr fontId="1"/>
  <pageMargins left="0.51181102362204722" right="0.51181102362204722" top="0.59055118110236227" bottom="0.59055118110236227" header="0.31496062992125984" footer="0.31496062992125984"/>
  <pageSetup paperSize="9" scale="98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企業説明会・面接会等</vt:lpstr>
      <vt:lpstr>インターンシップ受入</vt:lpstr>
      <vt:lpstr>企業説明会・面接会等 (記載例)</vt:lpstr>
      <vt:lpstr>インターンシップ受入 (記載例)</vt:lpstr>
      <vt:lpstr>インターンシップ受入!Print_Area</vt:lpstr>
      <vt:lpstr>'インターンシップ受入 (記載例)'!Print_Area</vt:lpstr>
      <vt:lpstr>企業説明会・面接会等!Print_Area</vt:lpstr>
      <vt:lpstr>'企業説明会・面接会等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霧島市情報系</dc:creator>
  <cp:lastModifiedBy>霧島市情報系</cp:lastModifiedBy>
  <cp:lastPrinted>2023-07-20T07:30:03Z</cp:lastPrinted>
  <dcterms:created xsi:type="dcterms:W3CDTF">2022-06-24T02:51:30Z</dcterms:created>
  <dcterms:modified xsi:type="dcterms:W3CDTF">2024-04-22T23:34:47Z</dcterms:modified>
</cp:coreProperties>
</file>